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1" sheetId="1" r:id="rId1"/>
  </sheets>
  <externalReferences>
    <externalReference r:id="rId2"/>
  </externalReferences>
  <definedNames>
    <definedName name="_xlnm._FilterDatabase" localSheetId="0" hidden="1">'1'!$A$6:$HJ$136</definedName>
    <definedName name="_xlnm.Print_Titles" localSheetId="0">'1'!$2:$6</definedName>
  </definedNames>
  <calcPr calcId="124519"/>
</workbook>
</file>

<file path=xl/calcChain.xml><?xml version="1.0" encoding="utf-8"?>
<calcChain xmlns="http://schemas.openxmlformats.org/spreadsheetml/2006/main">
  <c r="D140" i="1"/>
  <c r="AO136"/>
  <c r="BK56"/>
  <c r="AF56"/>
  <c r="AO88"/>
  <c r="AO58"/>
  <c r="AO51"/>
  <c r="AO48"/>
  <c r="AO10"/>
  <c r="AO134"/>
  <c r="AO63"/>
  <c r="AO20"/>
  <c r="AO45"/>
  <c r="AO91"/>
  <c r="AO40"/>
  <c r="AO87"/>
  <c r="AO86"/>
  <c r="AO47"/>
  <c r="AO37"/>
  <c r="AO114"/>
  <c r="AO73"/>
  <c r="AO18"/>
  <c r="AO34"/>
  <c r="AO100"/>
  <c r="AO77"/>
  <c r="AO33"/>
  <c r="AO43"/>
  <c r="AO29"/>
  <c r="AO74"/>
  <c r="AO35"/>
  <c r="AO11"/>
  <c r="AO60"/>
  <c r="AO67"/>
  <c r="AO78"/>
  <c r="AO113"/>
  <c r="AO90"/>
  <c r="AO76"/>
  <c r="AO104"/>
  <c r="AO119"/>
  <c r="AO93"/>
  <c r="AO57"/>
  <c r="AO111"/>
  <c r="AO30"/>
  <c r="AO97"/>
  <c r="AO80"/>
  <c r="AO117"/>
  <c r="AO96"/>
  <c r="AO109"/>
  <c r="AO102"/>
  <c r="AO38"/>
  <c r="AO122"/>
  <c r="AO108"/>
  <c r="AO84"/>
  <c r="AO69"/>
  <c r="AO121"/>
  <c r="AO23"/>
  <c r="AO21"/>
  <c r="AO81"/>
  <c r="AO7"/>
  <c r="AO66"/>
  <c r="AO59"/>
  <c r="AO14"/>
  <c r="AO107"/>
  <c r="BH54"/>
  <c r="BH55" s="1"/>
  <c r="BG54"/>
  <c r="BG55" s="1"/>
  <c r="BE54"/>
  <c r="BE55" s="1"/>
  <c r="BD54"/>
  <c r="BD55" s="1"/>
  <c r="BC54"/>
  <c r="BC55" s="1"/>
  <c r="BB54"/>
  <c r="BB55" s="1"/>
  <c r="AW54"/>
  <c r="AW55" s="1"/>
  <c r="AW56" s="1"/>
  <c r="AN54"/>
  <c r="AN55" s="1"/>
  <c r="AL54"/>
  <c r="AL55" s="1"/>
  <c r="AJ54"/>
  <c r="AJ55" s="1"/>
  <c r="AF54"/>
  <c r="AF55" s="1"/>
  <c r="AB54"/>
  <c r="AB55" s="1"/>
  <c r="X54"/>
  <c r="X55" s="1"/>
  <c r="T54"/>
  <c r="T55" s="1"/>
  <c r="P54"/>
  <c r="P55" s="1"/>
  <c r="P56" s="1"/>
  <c r="L54"/>
  <c r="L55" s="1"/>
  <c r="AO36"/>
  <c r="AO15"/>
  <c r="AO98"/>
  <c r="AO105"/>
  <c r="AO94"/>
  <c r="AO50"/>
  <c r="AO106"/>
  <c r="AO115"/>
  <c r="AO8"/>
  <c r="AO116"/>
  <c r="AO71"/>
  <c r="AO95"/>
  <c r="AO49"/>
  <c r="AO42"/>
  <c r="AO62"/>
  <c r="AO72"/>
  <c r="AO22"/>
  <c r="AO28"/>
  <c r="AO68"/>
  <c r="AO83"/>
  <c r="AO32"/>
  <c r="AO75"/>
  <c r="AO9"/>
  <c r="AO27"/>
  <c r="AO61"/>
  <c r="AO70"/>
  <c r="AO112"/>
  <c r="AO103"/>
  <c r="AO39"/>
  <c r="AO16"/>
  <c r="AO24"/>
  <c r="AO12"/>
  <c r="AO44"/>
  <c r="AO31"/>
  <c r="AO85"/>
  <c r="AO46"/>
  <c r="AO128"/>
  <c r="AO41"/>
  <c r="AO129"/>
  <c r="AO52"/>
  <c r="AO64"/>
  <c r="AO99"/>
  <c r="AO92"/>
  <c r="AO126"/>
  <c r="AO123"/>
  <c r="AO125"/>
  <c r="AO124"/>
  <c r="AO120"/>
  <c r="AO17"/>
  <c r="AO65"/>
  <c r="AO25"/>
  <c r="AO101"/>
  <c r="AO118"/>
  <c r="AO26"/>
  <c r="AO79"/>
  <c r="AO82"/>
  <c r="AO89"/>
  <c r="BN127"/>
  <c r="AO127"/>
  <c r="AO110"/>
  <c r="A3"/>
  <c r="AL56" l="1"/>
  <c r="L56"/>
  <c r="T56"/>
  <c r="X56"/>
  <c r="AB56"/>
  <c r="AJ56"/>
  <c r="AN56"/>
  <c r="P130"/>
  <c r="BH130"/>
  <c r="BH131" s="1"/>
  <c r="AF130"/>
  <c r="AV130"/>
  <c r="BG130"/>
  <c r="BG131" s="1"/>
  <c r="BD130"/>
  <c r="BD131" s="1"/>
  <c r="AD130"/>
  <c r="R130"/>
  <c r="Z130"/>
  <c r="AH130"/>
  <c r="BE130"/>
  <c r="BE131" s="1"/>
  <c r="M130"/>
  <c r="Q130"/>
  <c r="U130"/>
  <c r="Y130"/>
  <c r="AC130"/>
  <c r="AG130"/>
  <c r="AK130"/>
  <c r="X130"/>
  <c r="AN130"/>
  <c r="V130"/>
  <c r="AL130"/>
  <c r="AT130"/>
  <c r="L130"/>
  <c r="T130"/>
  <c r="AB130"/>
  <c r="AJ130"/>
  <c r="AW130"/>
  <c r="BC130"/>
  <c r="BC131" s="1"/>
  <c r="BB130"/>
  <c r="BB131" s="1"/>
  <c r="O130"/>
  <c r="W130"/>
  <c r="AE130"/>
  <c r="AM130"/>
  <c r="AU130"/>
  <c r="S130"/>
  <c r="AA130"/>
  <c r="AI130"/>
  <c r="AM131" l="1"/>
  <c r="AM133" s="1"/>
  <c r="AM132"/>
  <c r="T131"/>
  <c r="T133" s="1"/>
  <c r="T132"/>
  <c r="AK131"/>
  <c r="AK133" s="1"/>
  <c r="AK132"/>
  <c r="AV131"/>
  <c r="AV133" s="1"/>
  <c r="AV132"/>
  <c r="S131"/>
  <c r="S133" s="1"/>
  <c r="S132"/>
  <c r="O131"/>
  <c r="O133" s="1"/>
  <c r="O132"/>
  <c r="AB131"/>
  <c r="AB133" s="1"/>
  <c r="AB132"/>
  <c r="AL131"/>
  <c r="AL133" s="1"/>
  <c r="AL132"/>
  <c r="X131"/>
  <c r="X133" s="1"/>
  <c r="X132"/>
  <c r="Y131"/>
  <c r="Y133" s="1"/>
  <c r="Y132"/>
  <c r="R131"/>
  <c r="R133" s="1"/>
  <c r="R132"/>
  <c r="AA131"/>
  <c r="AA133" s="1"/>
  <c r="AA132"/>
  <c r="W131"/>
  <c r="W133" s="1"/>
  <c r="W132"/>
  <c r="AJ131"/>
  <c r="AJ133" s="1"/>
  <c r="AJ132"/>
  <c r="AT131"/>
  <c r="AT133" s="1"/>
  <c r="AT132"/>
  <c r="AN131"/>
  <c r="AN133" s="1"/>
  <c r="AN132"/>
  <c r="AC131"/>
  <c r="AC133" s="1"/>
  <c r="AC132"/>
  <c r="M131"/>
  <c r="M133" s="1"/>
  <c r="M132"/>
  <c r="Z131"/>
  <c r="Z133" s="1"/>
  <c r="Z132"/>
  <c r="AF131"/>
  <c r="AF133" s="1"/>
  <c r="AF132"/>
  <c r="V131"/>
  <c r="V133" s="1"/>
  <c r="V132"/>
  <c r="U131"/>
  <c r="U133" s="1"/>
  <c r="U132"/>
  <c r="AD131"/>
  <c r="AD133" s="1"/>
  <c r="AD132"/>
  <c r="P131"/>
  <c r="P133" s="1"/>
  <c r="P132"/>
  <c r="AI131"/>
  <c r="AI133" s="1"/>
  <c r="AI132"/>
  <c r="AU131"/>
  <c r="AU133" s="1"/>
  <c r="AU132"/>
  <c r="AE131"/>
  <c r="AE133" s="1"/>
  <c r="AE132"/>
  <c r="AW131"/>
  <c r="AW133" s="1"/>
  <c r="AW132"/>
  <c r="L131"/>
  <c r="L133" s="1"/>
  <c r="L132"/>
  <c r="AG131"/>
  <c r="AG133" s="1"/>
  <c r="AG132"/>
  <c r="Q131"/>
  <c r="Q133" s="1"/>
  <c r="Q132"/>
  <c r="AH131"/>
  <c r="AH133" s="1"/>
  <c r="AH132"/>
  <c r="AO130"/>
  <c r="AO131" l="1"/>
  <c r="AO133" s="1"/>
  <c r="AO132"/>
  <c r="E50" l="1"/>
  <c r="E110"/>
  <c r="G81"/>
  <c r="F40"/>
  <c r="G125"/>
  <c r="H77"/>
  <c r="E114"/>
  <c r="E58"/>
  <c r="H113"/>
  <c r="E81"/>
  <c r="F110"/>
  <c r="G26"/>
  <c r="G44"/>
  <c r="G134"/>
  <c r="H65"/>
  <c r="H47"/>
  <c r="F45"/>
  <c r="F125"/>
  <c r="H35"/>
  <c r="H96"/>
  <c r="E99"/>
  <c r="F50"/>
  <c r="H93"/>
  <c r="E7"/>
  <c r="H102"/>
  <c r="F7"/>
  <c r="F129"/>
  <c r="G66"/>
  <c r="F85"/>
  <c r="G50"/>
  <c r="E78"/>
  <c r="E32"/>
  <c r="E66"/>
  <c r="H50"/>
  <c r="E125"/>
  <c r="F119"/>
  <c r="H91"/>
  <c r="E26"/>
  <c r="F22"/>
  <c r="H17"/>
  <c r="E102"/>
  <c r="F35"/>
  <c r="H78"/>
  <c r="H129"/>
  <c r="F30"/>
  <c r="E41"/>
  <c r="H45"/>
  <c r="H114"/>
  <c r="F78"/>
  <c r="I78" s="1"/>
  <c r="E84"/>
  <c r="H22"/>
  <c r="E101"/>
  <c r="E91"/>
  <c r="H81"/>
  <c r="G114"/>
  <c r="E86"/>
  <c r="F93"/>
  <c r="I93" s="1"/>
  <c r="F48"/>
  <c r="G113"/>
  <c r="G22"/>
  <c r="G129"/>
  <c r="H7"/>
  <c r="G78"/>
  <c r="AQ78" s="1"/>
  <c r="F47"/>
  <c r="I47" s="1"/>
  <c r="F21"/>
  <c r="F32"/>
  <c r="G46"/>
  <c r="H66"/>
  <c r="G24"/>
  <c r="E95"/>
  <c r="E40"/>
  <c r="F26"/>
  <c r="E17"/>
  <c r="E35"/>
  <c r="F91"/>
  <c r="G96"/>
  <c r="AQ96" s="1"/>
  <c r="G45"/>
  <c r="AQ45" s="1"/>
  <c r="H57"/>
  <c r="E113"/>
  <c r="E48"/>
  <c r="E129"/>
  <c r="G30"/>
  <c r="E47"/>
  <c r="G7"/>
  <c r="G57"/>
  <c r="AQ57" s="1"/>
  <c r="G17"/>
  <c r="H30"/>
  <c r="F134"/>
  <c r="F114"/>
  <c r="F24"/>
  <c r="F99"/>
  <c r="E24"/>
  <c r="F86"/>
  <c r="I86" s="1"/>
  <c r="H99"/>
  <c r="G47"/>
  <c r="G77"/>
  <c r="G35"/>
  <c r="AQ35" s="1"/>
  <c r="G91"/>
  <c r="H119"/>
  <c r="E57"/>
  <c r="F102"/>
  <c r="I102" s="1"/>
  <c r="E107"/>
  <c r="F66"/>
  <c r="E134"/>
  <c r="E46"/>
  <c r="H86"/>
  <c r="H125"/>
  <c r="G48"/>
  <c r="F81"/>
  <c r="I81" s="1"/>
  <c r="H21"/>
  <c r="F46"/>
  <c r="G102"/>
  <c r="G40"/>
  <c r="F101"/>
  <c r="H40"/>
  <c r="E45"/>
  <c r="F113"/>
  <c r="I113" s="1"/>
  <c r="F57"/>
  <c r="I57" s="1"/>
  <c r="H37"/>
  <c r="H134"/>
  <c r="G65"/>
  <c r="AQ65" s="1"/>
  <c r="E65"/>
  <c r="H95"/>
  <c r="G101"/>
  <c r="G85"/>
  <c r="AQ85" s="1"/>
  <c r="H48"/>
  <c r="G95"/>
  <c r="AQ95" s="1"/>
  <c r="H46"/>
  <c r="G99"/>
  <c r="H101"/>
  <c r="E21"/>
  <c r="E77"/>
  <c r="H24"/>
  <c r="E85"/>
  <c r="F17"/>
  <c r="E22"/>
  <c r="E119"/>
  <c r="E93"/>
  <c r="H26"/>
  <c r="F96"/>
  <c r="I96" s="1"/>
  <c r="E30"/>
  <c r="H85"/>
  <c r="F65"/>
  <c r="F95"/>
  <c r="G93"/>
  <c r="AQ93" s="1"/>
  <c r="G86"/>
  <c r="AQ86" s="1"/>
  <c r="G21"/>
  <c r="F77"/>
  <c r="E96"/>
  <c r="G119"/>
  <c r="I114" l="1"/>
  <c r="AQ129"/>
  <c r="AQ17"/>
  <c r="I26"/>
  <c r="I17"/>
  <c r="I66"/>
  <c r="AQ47"/>
  <c r="AQ114"/>
  <c r="AQ21"/>
  <c r="I46"/>
  <c r="I99"/>
  <c r="AQ113"/>
  <c r="I77"/>
  <c r="AQ77"/>
  <c r="AQ7"/>
  <c r="I85"/>
  <c r="I129"/>
  <c r="AQ81"/>
  <c r="J21"/>
  <c r="AX21"/>
  <c r="AP21"/>
  <c r="AR21" s="1"/>
  <c r="AS21" s="1"/>
  <c r="J99"/>
  <c r="AQ99"/>
  <c r="J129"/>
  <c r="AX129"/>
  <c r="AP129"/>
  <c r="AR129" s="1"/>
  <c r="AS129" s="1"/>
  <c r="AP113"/>
  <c r="J113"/>
  <c r="K113" s="1"/>
  <c r="BF113" s="1"/>
  <c r="AX113"/>
  <c r="AX17"/>
  <c r="J17"/>
  <c r="AP17"/>
  <c r="AR17" s="1"/>
  <c r="AS17" s="1"/>
  <c r="J40"/>
  <c r="AX40"/>
  <c r="AP40"/>
  <c r="AP50"/>
  <c r="J50"/>
  <c r="AX50"/>
  <c r="I91"/>
  <c r="I45"/>
  <c r="AP96"/>
  <c r="AR96" s="1"/>
  <c r="AS96" s="1"/>
  <c r="J96"/>
  <c r="K96" s="1"/>
  <c r="BF96" s="1"/>
  <c r="AX96"/>
  <c r="AX30"/>
  <c r="J30"/>
  <c r="AP30"/>
  <c r="J119"/>
  <c r="AX119"/>
  <c r="AP119"/>
  <c r="AP46"/>
  <c r="J46"/>
  <c r="AX46"/>
  <c r="J47"/>
  <c r="K47" s="1"/>
  <c r="BF47" s="1"/>
  <c r="AX47"/>
  <c r="AP47"/>
  <c r="AR47" s="1"/>
  <c r="AS47" s="1"/>
  <c r="AP91"/>
  <c r="AX91"/>
  <c r="J91"/>
  <c r="AP102"/>
  <c r="AX102"/>
  <c r="J102"/>
  <c r="K102" s="1"/>
  <c r="BF102" s="1"/>
  <c r="AP125"/>
  <c r="J125"/>
  <c r="AX125"/>
  <c r="J66"/>
  <c r="K66" s="1"/>
  <c r="BF66" s="1"/>
  <c r="AP66"/>
  <c r="AX66"/>
  <c r="AP78"/>
  <c r="AR78" s="1"/>
  <c r="AS78" s="1"/>
  <c r="J78"/>
  <c r="K78" s="1"/>
  <c r="BF78" s="1"/>
  <c r="AX78"/>
  <c r="AX99"/>
  <c r="AP99"/>
  <c r="J114"/>
  <c r="K114" s="1"/>
  <c r="BF114" s="1"/>
  <c r="AX114"/>
  <c r="AP114"/>
  <c r="AP93"/>
  <c r="AR93" s="1"/>
  <c r="AS93" s="1"/>
  <c r="AX93"/>
  <c r="J93"/>
  <c r="K93" s="1"/>
  <c r="BF93" s="1"/>
  <c r="AX22"/>
  <c r="AP22"/>
  <c r="J22"/>
  <c r="AP85"/>
  <c r="AR85" s="1"/>
  <c r="AS85" s="1"/>
  <c r="J85"/>
  <c r="AX85"/>
  <c r="AX77"/>
  <c r="AP77"/>
  <c r="AR77" s="1"/>
  <c r="AS77" s="1"/>
  <c r="J77"/>
  <c r="AP65"/>
  <c r="AR65" s="1"/>
  <c r="AS65" s="1"/>
  <c r="AX65"/>
  <c r="J65"/>
  <c r="J45"/>
  <c r="AP45"/>
  <c r="AR45" s="1"/>
  <c r="AS45" s="1"/>
  <c r="AX45"/>
  <c r="J134"/>
  <c r="AX134"/>
  <c r="BA134" s="1"/>
  <c r="AP134"/>
  <c r="J57"/>
  <c r="K57" s="1"/>
  <c r="BF57" s="1"/>
  <c r="AP57"/>
  <c r="AR57" s="1"/>
  <c r="AS57" s="1"/>
  <c r="AX57"/>
  <c r="AP24"/>
  <c r="J24"/>
  <c r="AX24"/>
  <c r="AP48"/>
  <c r="AX48"/>
  <c r="J48"/>
  <c r="J35"/>
  <c r="AX35"/>
  <c r="AP35"/>
  <c r="AR35" s="1"/>
  <c r="AS35" s="1"/>
  <c r="AP95"/>
  <c r="AR95" s="1"/>
  <c r="AS95" s="1"/>
  <c r="AX95"/>
  <c r="J95"/>
  <c r="J86"/>
  <c r="K86" s="1"/>
  <c r="BF86" s="1"/>
  <c r="AX86"/>
  <c r="AP86"/>
  <c r="AR86" s="1"/>
  <c r="AS86" s="1"/>
  <c r="AP101"/>
  <c r="AX101"/>
  <c r="J101"/>
  <c r="J26"/>
  <c r="AP26"/>
  <c r="AX26"/>
  <c r="AP32"/>
  <c r="AX7"/>
  <c r="AP7"/>
  <c r="AR7" s="1"/>
  <c r="AS7" s="1"/>
  <c r="J7"/>
  <c r="J81"/>
  <c r="K81" s="1"/>
  <c r="BF81" s="1"/>
  <c r="AP81"/>
  <c r="AX81"/>
  <c r="AP110"/>
  <c r="AQ40"/>
  <c r="AQ24"/>
  <c r="I30"/>
  <c r="I22"/>
  <c r="I65"/>
  <c r="AQ125"/>
  <c r="AQ119"/>
  <c r="I95"/>
  <c r="AQ46"/>
  <c r="AQ101"/>
  <c r="I101"/>
  <c r="AQ102"/>
  <c r="I21"/>
  <c r="AQ48"/>
  <c r="AQ91"/>
  <c r="I24"/>
  <c r="I134"/>
  <c r="AQ30"/>
  <c r="AQ22"/>
  <c r="I48"/>
  <c r="I35"/>
  <c r="I119"/>
  <c r="AQ50"/>
  <c r="AQ66"/>
  <c r="I7"/>
  <c r="I50"/>
  <c r="I125"/>
  <c r="AQ134"/>
  <c r="AQ26"/>
  <c r="I40"/>
  <c r="K99" l="1"/>
  <c r="BF99" s="1"/>
  <c r="K26"/>
  <c r="BF26" s="1"/>
  <c r="AR114"/>
  <c r="AS114" s="1"/>
  <c r="K17"/>
  <c r="BF17" s="1"/>
  <c r="AR113"/>
  <c r="AS113" s="1"/>
  <c r="K77"/>
  <c r="BF77" s="1"/>
  <c r="K46"/>
  <c r="BF46" s="1"/>
  <c r="K129"/>
  <c r="BF129" s="1"/>
  <c r="K40"/>
  <c r="BF40" s="1"/>
  <c r="K45"/>
  <c r="BF45" s="1"/>
  <c r="AR81"/>
  <c r="AS81" s="1"/>
  <c r="K119"/>
  <c r="BF119" s="1"/>
  <c r="K21"/>
  <c r="BF21" s="1"/>
  <c r="AR26"/>
  <c r="AS26" s="1"/>
  <c r="K85"/>
  <c r="BF85" s="1"/>
  <c r="K125"/>
  <c r="BF125" s="1"/>
  <c r="K22"/>
  <c r="BF22" s="1"/>
  <c r="AY81"/>
  <c r="AZ81" s="1"/>
  <c r="BA81"/>
  <c r="BA95"/>
  <c r="AY95"/>
  <c r="AZ95" s="1"/>
  <c r="BA24"/>
  <c r="AY24"/>
  <c r="AZ24" s="1"/>
  <c r="AY45"/>
  <c r="AZ45" s="1"/>
  <c r="BA45"/>
  <c r="AY65"/>
  <c r="AZ65" s="1"/>
  <c r="BA65"/>
  <c r="BA77"/>
  <c r="AY77"/>
  <c r="AZ77" s="1"/>
  <c r="AY93"/>
  <c r="AZ93" s="1"/>
  <c r="BA93"/>
  <c r="AY91"/>
  <c r="AZ91" s="1"/>
  <c r="BA91"/>
  <c r="BA35"/>
  <c r="AY35"/>
  <c r="AZ35" s="1"/>
  <c r="AY57"/>
  <c r="AZ57" s="1"/>
  <c r="BA57"/>
  <c r="BA114"/>
  <c r="AY114"/>
  <c r="AZ114" s="1"/>
  <c r="AY78"/>
  <c r="AZ78" s="1"/>
  <c r="BA78"/>
  <c r="BA47"/>
  <c r="AY47"/>
  <c r="AZ47" s="1"/>
  <c r="AY21"/>
  <c r="AZ21" s="1"/>
  <c r="BA21"/>
  <c r="AR119"/>
  <c r="AS119" s="1"/>
  <c r="K30"/>
  <c r="BF30" s="1"/>
  <c r="AR40"/>
  <c r="AS40" s="1"/>
  <c r="K7"/>
  <c r="BF7" s="1"/>
  <c r="AR101"/>
  <c r="AS101" s="1"/>
  <c r="K95"/>
  <c r="BF95" s="1"/>
  <c r="AR48"/>
  <c r="AS48" s="1"/>
  <c r="K134"/>
  <c r="BF134" s="1"/>
  <c r="K65"/>
  <c r="BF65" s="1"/>
  <c r="AR66"/>
  <c r="AS66" s="1"/>
  <c r="AR125"/>
  <c r="AS125" s="1"/>
  <c r="K91"/>
  <c r="BF91" s="1"/>
  <c r="AR46"/>
  <c r="AS46" s="1"/>
  <c r="AR30"/>
  <c r="AS30" s="1"/>
  <c r="AR50"/>
  <c r="AS50" s="1"/>
  <c r="AY101"/>
  <c r="AZ101" s="1"/>
  <c r="BA101"/>
  <c r="BA48"/>
  <c r="AY48"/>
  <c r="AZ48" s="1"/>
  <c r="BA22"/>
  <c r="AY22"/>
  <c r="AZ22" s="1"/>
  <c r="AY99"/>
  <c r="AZ99" s="1"/>
  <c r="BA99"/>
  <c r="BA66"/>
  <c r="AY66"/>
  <c r="AZ66" s="1"/>
  <c r="BA96"/>
  <c r="AY96"/>
  <c r="AZ96" s="1"/>
  <c r="BA113"/>
  <c r="AY113"/>
  <c r="AZ113" s="1"/>
  <c r="AY129"/>
  <c r="AZ129" s="1"/>
  <c r="BA129"/>
  <c r="BA7"/>
  <c r="AY7"/>
  <c r="AZ7" s="1"/>
  <c r="BA26"/>
  <c r="AY26"/>
  <c r="AZ26" s="1"/>
  <c r="AY86"/>
  <c r="AZ86" s="1"/>
  <c r="BA86"/>
  <c r="BA85"/>
  <c r="AY85"/>
  <c r="AZ85" s="1"/>
  <c r="AY125"/>
  <c r="AZ125" s="1"/>
  <c r="BA125"/>
  <c r="BA102"/>
  <c r="AY102"/>
  <c r="AZ102" s="1"/>
  <c r="BA46"/>
  <c r="AY46"/>
  <c r="AZ46" s="1"/>
  <c r="AY119"/>
  <c r="AZ119" s="1"/>
  <c r="BA119"/>
  <c r="BA30"/>
  <c r="AY30"/>
  <c r="AZ30" s="1"/>
  <c r="AY50"/>
  <c r="AZ50" s="1"/>
  <c r="BA50"/>
  <c r="BA40"/>
  <c r="AY40"/>
  <c r="AZ40" s="1"/>
  <c r="AY17"/>
  <c r="AZ17" s="1"/>
  <c r="BA17"/>
  <c r="AR24"/>
  <c r="AS24" s="1"/>
  <c r="AR102"/>
  <c r="AS102" s="1"/>
  <c r="K50"/>
  <c r="BF50" s="1"/>
  <c r="K35"/>
  <c r="BF35" s="1"/>
  <c r="K101"/>
  <c r="BF101" s="1"/>
  <c r="K48"/>
  <c r="BF48" s="1"/>
  <c r="K24"/>
  <c r="BF24" s="1"/>
  <c r="AR134"/>
  <c r="AS134" s="1"/>
  <c r="AR22"/>
  <c r="AS22" s="1"/>
  <c r="AR99"/>
  <c r="AS99" s="1"/>
  <c r="AR91"/>
  <c r="AS91" s="1"/>
  <c r="G110" l="1"/>
  <c r="H110"/>
  <c r="I110" s="1"/>
  <c r="E127" l="1"/>
  <c r="AQ110"/>
  <c r="AR110" s="1"/>
  <c r="AS110" s="1"/>
  <c r="J110"/>
  <c r="K110" s="1"/>
  <c r="BF110" s="1"/>
  <c r="AX110"/>
  <c r="G39" l="1"/>
  <c r="E15"/>
  <c r="AY110"/>
  <c r="AZ110" s="1"/>
  <c r="BA110"/>
  <c r="E103"/>
  <c r="F39"/>
  <c r="G15"/>
  <c r="F103"/>
  <c r="H15"/>
  <c r="E39"/>
  <c r="F15"/>
  <c r="G103"/>
  <c r="H39"/>
  <c r="I15" l="1"/>
  <c r="AQ15"/>
  <c r="F59"/>
  <c r="E37"/>
  <c r="F100"/>
  <c r="G123"/>
  <c r="G127"/>
  <c r="J127" s="1"/>
  <c r="G124"/>
  <c r="I39"/>
  <c r="E8"/>
  <c r="E100"/>
  <c r="G126"/>
  <c r="G82"/>
  <c r="G92"/>
  <c r="H103"/>
  <c r="AQ103" s="1"/>
  <c r="AQ39"/>
  <c r="H59"/>
  <c r="G37"/>
  <c r="AQ37" s="1"/>
  <c r="H100"/>
  <c r="G118"/>
  <c r="G90"/>
  <c r="AP103"/>
  <c r="J103"/>
  <c r="G59"/>
  <c r="F37"/>
  <c r="I37" s="1"/>
  <c r="G100"/>
  <c r="G120"/>
  <c r="G88"/>
  <c r="J39"/>
  <c r="AP39"/>
  <c r="AX39"/>
  <c r="AP15"/>
  <c r="J15"/>
  <c r="AX15"/>
  <c r="AR15" l="1"/>
  <c r="AS15" s="1"/>
  <c r="I103"/>
  <c r="K103" s="1"/>
  <c r="BF103" s="1"/>
  <c r="AX103"/>
  <c r="BA103" s="1"/>
  <c r="K15"/>
  <c r="BF15" s="1"/>
  <c r="G8"/>
  <c r="J8" s="1"/>
  <c r="H8"/>
  <c r="F8"/>
  <c r="AY15"/>
  <c r="AZ15" s="1"/>
  <c r="BA15"/>
  <c r="AR39"/>
  <c r="AR103"/>
  <c r="AS103" s="1"/>
  <c r="I100"/>
  <c r="I59"/>
  <c r="AQ100"/>
  <c r="AQ59"/>
  <c r="G51"/>
  <c r="E59"/>
  <c r="BA39"/>
  <c r="AY39"/>
  <c r="AY103"/>
  <c r="AZ103" s="1"/>
  <c r="AX100"/>
  <c r="AP100"/>
  <c r="J100"/>
  <c r="AP37"/>
  <c r="AR37" s="1"/>
  <c r="AS37" s="1"/>
  <c r="AX37"/>
  <c r="J37"/>
  <c r="K37" s="1"/>
  <c r="BF37" s="1"/>
  <c r="K39"/>
  <c r="BF39" s="1"/>
  <c r="AR100" l="1"/>
  <c r="AS100" s="1"/>
  <c r="K100"/>
  <c r="BF100" s="1"/>
  <c r="AX8"/>
  <c r="AY8" s="1"/>
  <c r="AZ8" s="1"/>
  <c r="AS39"/>
  <c r="AZ39"/>
  <c r="AQ8"/>
  <c r="I8"/>
  <c r="K8" s="1"/>
  <c r="BF8" s="1"/>
  <c r="AP8"/>
  <c r="J59"/>
  <c r="K59" s="1"/>
  <c r="BF59" s="1"/>
  <c r="AX59"/>
  <c r="AP59"/>
  <c r="AR59" s="1"/>
  <c r="AS59" s="1"/>
  <c r="BA37"/>
  <c r="AY37"/>
  <c r="AZ37" s="1"/>
  <c r="AY100"/>
  <c r="AZ100" s="1"/>
  <c r="BA100"/>
  <c r="BA8" l="1"/>
  <c r="BA59"/>
  <c r="AY59"/>
  <c r="AZ59" s="1"/>
  <c r="AR8"/>
  <c r="AS8" s="1"/>
  <c r="H10" l="1"/>
  <c r="F34"/>
  <c r="G43"/>
  <c r="G74"/>
  <c r="H67"/>
  <c r="E111"/>
  <c r="E38"/>
  <c r="H84"/>
  <c r="E121"/>
  <c r="H98"/>
  <c r="H94"/>
  <c r="F71"/>
  <c r="G62"/>
  <c r="F28"/>
  <c r="G9"/>
  <c r="G61"/>
  <c r="E112"/>
  <c r="F41"/>
  <c r="H124"/>
  <c r="AQ124" s="1"/>
  <c r="H118"/>
  <c r="AQ118" s="1"/>
  <c r="G79"/>
  <c r="F127"/>
  <c r="F75"/>
  <c r="E20"/>
  <c r="G87"/>
  <c r="G73"/>
  <c r="H33"/>
  <c r="H29"/>
  <c r="E11"/>
  <c r="E67"/>
  <c r="G104"/>
  <c r="G80"/>
  <c r="F122"/>
  <c r="H69"/>
  <c r="F23"/>
  <c r="F14"/>
  <c r="E98"/>
  <c r="E105"/>
  <c r="G71"/>
  <c r="H62"/>
  <c r="G28"/>
  <c r="H9"/>
  <c r="H61"/>
  <c r="F112"/>
  <c r="E44"/>
  <c r="G128"/>
  <c r="G52"/>
  <c r="H126"/>
  <c r="AQ126" s="1"/>
  <c r="H120"/>
  <c r="AQ120" s="1"/>
  <c r="G135"/>
  <c r="F82"/>
  <c r="F25"/>
  <c r="E18"/>
  <c r="H88"/>
  <c r="AQ88" s="1"/>
  <c r="F58"/>
  <c r="F10"/>
  <c r="F63"/>
  <c r="F20"/>
  <c r="H87"/>
  <c r="H73"/>
  <c r="H34"/>
  <c r="E33"/>
  <c r="E43"/>
  <c r="E29"/>
  <c r="E74"/>
  <c r="F60"/>
  <c r="F67"/>
  <c r="E90"/>
  <c r="H104"/>
  <c r="G111"/>
  <c r="H80"/>
  <c r="G38"/>
  <c r="G122"/>
  <c r="F108"/>
  <c r="F84"/>
  <c r="G121"/>
  <c r="G23"/>
  <c r="G14"/>
  <c r="E36"/>
  <c r="F98"/>
  <c r="F105"/>
  <c r="F94"/>
  <c r="H71"/>
  <c r="E49"/>
  <c r="E42"/>
  <c r="E62"/>
  <c r="H28"/>
  <c r="H68"/>
  <c r="H32"/>
  <c r="I32" s="1"/>
  <c r="E9"/>
  <c r="E27"/>
  <c r="H70"/>
  <c r="G112"/>
  <c r="AQ112" s="1"/>
  <c r="H12"/>
  <c r="F44"/>
  <c r="F31"/>
  <c r="H128"/>
  <c r="H41"/>
  <c r="H52"/>
  <c r="AQ52" s="1"/>
  <c r="G64"/>
  <c r="F92"/>
  <c r="F123"/>
  <c r="E124"/>
  <c r="E118"/>
  <c r="H82"/>
  <c r="AQ82" s="1"/>
  <c r="F89"/>
  <c r="E25"/>
  <c r="H112"/>
  <c r="H75"/>
  <c r="H18"/>
  <c r="H58"/>
  <c r="H63"/>
  <c r="H20"/>
  <c r="F87"/>
  <c r="F73"/>
  <c r="G33"/>
  <c r="G29"/>
  <c r="AQ29" s="1"/>
  <c r="H60"/>
  <c r="H90"/>
  <c r="AQ90" s="1"/>
  <c r="G76"/>
  <c r="E122"/>
  <c r="E69"/>
  <c r="E23"/>
  <c r="E14"/>
  <c r="H105"/>
  <c r="F116"/>
  <c r="G42"/>
  <c r="G72"/>
  <c r="F68"/>
  <c r="I68" s="1"/>
  <c r="G27"/>
  <c r="F70"/>
  <c r="F12"/>
  <c r="H31"/>
  <c r="F128"/>
  <c r="F52"/>
  <c r="I52" s="1"/>
  <c r="F126"/>
  <c r="I126" s="1"/>
  <c r="F120"/>
  <c r="I120" s="1"/>
  <c r="F135"/>
  <c r="H89"/>
  <c r="G25"/>
  <c r="F18"/>
  <c r="I18" s="1"/>
  <c r="F88"/>
  <c r="I88" s="1"/>
  <c r="E63"/>
  <c r="G34"/>
  <c r="H43"/>
  <c r="H74"/>
  <c r="E60"/>
  <c r="H76"/>
  <c r="F111"/>
  <c r="F38"/>
  <c r="E108"/>
  <c r="F121"/>
  <c r="E94"/>
  <c r="H42"/>
  <c r="H72"/>
  <c r="G68"/>
  <c r="AQ68" s="1"/>
  <c r="H27"/>
  <c r="G70"/>
  <c r="AQ70" s="1"/>
  <c r="G12"/>
  <c r="E31"/>
  <c r="G41"/>
  <c r="F64"/>
  <c r="E123"/>
  <c r="H79"/>
  <c r="H127"/>
  <c r="AQ127" s="1"/>
  <c r="E75"/>
  <c r="G58"/>
  <c r="G10"/>
  <c r="G63"/>
  <c r="G20"/>
  <c r="E87"/>
  <c r="E73"/>
  <c r="F33"/>
  <c r="I33" s="1"/>
  <c r="F43"/>
  <c r="F29"/>
  <c r="I29" s="1"/>
  <c r="F74"/>
  <c r="G60"/>
  <c r="AQ60" s="1"/>
  <c r="G67"/>
  <c r="F90"/>
  <c r="I90" s="1"/>
  <c r="F76"/>
  <c r="I76" s="1"/>
  <c r="H111"/>
  <c r="H38"/>
  <c r="H122"/>
  <c r="G108"/>
  <c r="G84"/>
  <c r="H121"/>
  <c r="H23"/>
  <c r="H14"/>
  <c r="G36"/>
  <c r="G98"/>
  <c r="AQ98" s="1"/>
  <c r="G105"/>
  <c r="G94"/>
  <c r="E116"/>
  <c r="E71"/>
  <c r="F42"/>
  <c r="F62"/>
  <c r="I62" s="1"/>
  <c r="E28"/>
  <c r="H83"/>
  <c r="F9"/>
  <c r="F27"/>
  <c r="F61"/>
  <c r="I61" s="1"/>
  <c r="E70"/>
  <c r="H16"/>
  <c r="H44"/>
  <c r="AQ44" s="1"/>
  <c r="G31"/>
  <c r="E128"/>
  <c r="H64"/>
  <c r="H92"/>
  <c r="AQ92" s="1"/>
  <c r="H123"/>
  <c r="AQ123" s="1"/>
  <c r="F124"/>
  <c r="E120"/>
  <c r="F118"/>
  <c r="I118" s="1"/>
  <c r="E135"/>
  <c r="F79"/>
  <c r="I79" s="1"/>
  <c r="G89"/>
  <c r="AQ89" s="1"/>
  <c r="H25"/>
  <c r="G75"/>
  <c r="AQ75" s="1"/>
  <c r="G18"/>
  <c r="AQ18" s="1"/>
  <c r="I70" l="1"/>
  <c r="I73"/>
  <c r="I9"/>
  <c r="AQ105"/>
  <c r="AQ12"/>
  <c r="AQ28"/>
  <c r="I67"/>
  <c r="I98"/>
  <c r="I92"/>
  <c r="I44"/>
  <c r="I63"/>
  <c r="AQ33"/>
  <c r="AQ79"/>
  <c r="AQ9"/>
  <c r="AQ62"/>
  <c r="E126"/>
  <c r="G49"/>
  <c r="F117"/>
  <c r="F107"/>
  <c r="E97"/>
  <c r="E115"/>
  <c r="F11"/>
  <c r="AP11" s="1"/>
  <c r="E34"/>
  <c r="F51"/>
  <c r="G106"/>
  <c r="G32"/>
  <c r="E117"/>
  <c r="E12"/>
  <c r="H115"/>
  <c r="H130" s="1"/>
  <c r="H132" s="1"/>
  <c r="H36"/>
  <c r="AQ36" s="1"/>
  <c r="H109"/>
  <c r="E51"/>
  <c r="AQ84"/>
  <c r="J84"/>
  <c r="J41"/>
  <c r="AQ41"/>
  <c r="J94"/>
  <c r="AX94"/>
  <c r="AP94"/>
  <c r="J63"/>
  <c r="AX63"/>
  <c r="AP63"/>
  <c r="AQ42"/>
  <c r="J23"/>
  <c r="AX23"/>
  <c r="AP23"/>
  <c r="AP122"/>
  <c r="AX122"/>
  <c r="J122"/>
  <c r="AP25"/>
  <c r="J25"/>
  <c r="AX25"/>
  <c r="J124"/>
  <c r="AX124"/>
  <c r="AP124"/>
  <c r="AR124" s="1"/>
  <c r="AS124" s="1"/>
  <c r="AP27"/>
  <c r="AX27"/>
  <c r="J27"/>
  <c r="AP42"/>
  <c r="AX42"/>
  <c r="J42"/>
  <c r="J36"/>
  <c r="AQ23"/>
  <c r="I84"/>
  <c r="AX84"/>
  <c r="AP84"/>
  <c r="AP74"/>
  <c r="AX74"/>
  <c r="J74"/>
  <c r="AP43"/>
  <c r="AX43"/>
  <c r="J43"/>
  <c r="I58"/>
  <c r="AX58"/>
  <c r="AP58"/>
  <c r="J18"/>
  <c r="K18" s="1"/>
  <c r="BF18" s="1"/>
  <c r="AX18"/>
  <c r="AP18"/>
  <c r="AR18" s="1"/>
  <c r="AS18" s="1"/>
  <c r="J44"/>
  <c r="AP44"/>
  <c r="AR44" s="1"/>
  <c r="AS44" s="1"/>
  <c r="AX44"/>
  <c r="J98"/>
  <c r="AX98"/>
  <c r="AP98"/>
  <c r="AR98" s="1"/>
  <c r="AS98" s="1"/>
  <c r="I23"/>
  <c r="AP121"/>
  <c r="J121"/>
  <c r="AX121"/>
  <c r="J38"/>
  <c r="AX38"/>
  <c r="AP38"/>
  <c r="H135"/>
  <c r="I135" s="1"/>
  <c r="F16"/>
  <c r="I16" s="1"/>
  <c r="G83"/>
  <c r="AQ83" s="1"/>
  <c r="H116"/>
  <c r="I116" s="1"/>
  <c r="H108"/>
  <c r="AQ108" s="1"/>
  <c r="F80"/>
  <c r="I80" s="1"/>
  <c r="G97"/>
  <c r="E104"/>
  <c r="E10"/>
  <c r="E52"/>
  <c r="E68"/>
  <c r="F69"/>
  <c r="I69" s="1"/>
  <c r="E109"/>
  <c r="G109"/>
  <c r="F36"/>
  <c r="F109"/>
  <c r="G107"/>
  <c r="E16"/>
  <c r="E80"/>
  <c r="E106"/>
  <c r="I111"/>
  <c r="AQ31"/>
  <c r="I105"/>
  <c r="AQ122"/>
  <c r="I82"/>
  <c r="AQ71"/>
  <c r="I122"/>
  <c r="AQ104"/>
  <c r="AQ87"/>
  <c r="I75"/>
  <c r="AQ43"/>
  <c r="H117"/>
  <c r="E61"/>
  <c r="E79"/>
  <c r="E89"/>
  <c r="F72"/>
  <c r="E76"/>
  <c r="E82"/>
  <c r="E130" s="1"/>
  <c r="F106"/>
  <c r="F49"/>
  <c r="AP49" s="1"/>
  <c r="F97"/>
  <c r="H51"/>
  <c r="AQ51" s="1"/>
  <c r="H107"/>
  <c r="G11"/>
  <c r="J11" s="1"/>
  <c r="J135"/>
  <c r="AP135"/>
  <c r="AP120"/>
  <c r="AR120" s="1"/>
  <c r="AS120" s="1"/>
  <c r="J120"/>
  <c r="K120" s="1"/>
  <c r="BF120" s="1"/>
  <c r="AX120"/>
  <c r="AP28"/>
  <c r="AR28" s="1"/>
  <c r="AS28" s="1"/>
  <c r="J28"/>
  <c r="AX28"/>
  <c r="AP116"/>
  <c r="AX87"/>
  <c r="J87"/>
  <c r="AP87"/>
  <c r="AQ58"/>
  <c r="J58"/>
  <c r="J123"/>
  <c r="AX123"/>
  <c r="AP123"/>
  <c r="AR123" s="1"/>
  <c r="AS123" s="1"/>
  <c r="J108"/>
  <c r="AX108"/>
  <c r="AP108"/>
  <c r="J60"/>
  <c r="AX60"/>
  <c r="AP60"/>
  <c r="AR60" s="1"/>
  <c r="AS60" s="1"/>
  <c r="AX112"/>
  <c r="J112"/>
  <c r="AP112"/>
  <c r="AR112" s="1"/>
  <c r="AS112" s="1"/>
  <c r="E83"/>
  <c r="E92"/>
  <c r="E72"/>
  <c r="G115"/>
  <c r="G130" s="1"/>
  <c r="G131" s="1"/>
  <c r="H106"/>
  <c r="H11"/>
  <c r="F115"/>
  <c r="E88"/>
  <c r="E64"/>
  <c r="G16"/>
  <c r="AQ16" s="1"/>
  <c r="F83"/>
  <c r="I83" s="1"/>
  <c r="H49"/>
  <c r="G116"/>
  <c r="AQ116" s="1"/>
  <c r="G117"/>
  <c r="H97"/>
  <c r="F104"/>
  <c r="I104" s="1"/>
  <c r="G69"/>
  <c r="AQ69" s="1"/>
  <c r="J128"/>
  <c r="AX128"/>
  <c r="AP128"/>
  <c r="AP70"/>
  <c r="AR70" s="1"/>
  <c r="AS70" s="1"/>
  <c r="AX70"/>
  <c r="J70"/>
  <c r="J71"/>
  <c r="AP71"/>
  <c r="AX71"/>
  <c r="AP73"/>
  <c r="J73"/>
  <c r="K73" s="1"/>
  <c r="BF73" s="1"/>
  <c r="AX73"/>
  <c r="J75"/>
  <c r="AP75"/>
  <c r="AR75" s="1"/>
  <c r="AS75" s="1"/>
  <c r="AX75"/>
  <c r="I64"/>
  <c r="J31"/>
  <c r="AP31"/>
  <c r="AX31"/>
  <c r="I42"/>
  <c r="AQ72"/>
  <c r="AX14"/>
  <c r="J14"/>
  <c r="AP14"/>
  <c r="AP118"/>
  <c r="AR118" s="1"/>
  <c r="AS118" s="1"/>
  <c r="AX118"/>
  <c r="J118"/>
  <c r="K118" s="1"/>
  <c r="BF118" s="1"/>
  <c r="AQ64"/>
  <c r="AX9"/>
  <c r="J9"/>
  <c r="AP9"/>
  <c r="AP62"/>
  <c r="AX62"/>
  <c r="J62"/>
  <c r="K62" s="1"/>
  <c r="BF62" s="1"/>
  <c r="AQ14"/>
  <c r="AP90"/>
  <c r="AR90" s="1"/>
  <c r="AS90" s="1"/>
  <c r="J90"/>
  <c r="K90" s="1"/>
  <c r="BF90" s="1"/>
  <c r="AX90"/>
  <c r="J29"/>
  <c r="K29" s="1"/>
  <c r="BF29" s="1"/>
  <c r="AX29"/>
  <c r="AP29"/>
  <c r="AR29" s="1"/>
  <c r="AS29" s="1"/>
  <c r="J33"/>
  <c r="K33" s="1"/>
  <c r="BF33" s="1"/>
  <c r="AP33"/>
  <c r="AX33"/>
  <c r="AX105"/>
  <c r="AP105"/>
  <c r="J105"/>
  <c r="I14"/>
  <c r="F130"/>
  <c r="AP67"/>
  <c r="AX67"/>
  <c r="J67"/>
  <c r="K67" s="1"/>
  <c r="BF67" s="1"/>
  <c r="AP20"/>
  <c r="AX20"/>
  <c r="J20"/>
  <c r="I127"/>
  <c r="K127" s="1"/>
  <c r="BF127" s="1"/>
  <c r="AX127"/>
  <c r="AP127"/>
  <c r="AR127" s="1"/>
  <c r="AS127" s="1"/>
  <c r="I41"/>
  <c r="AX41"/>
  <c r="AP41"/>
  <c r="J111"/>
  <c r="AX111"/>
  <c r="AP111"/>
  <c r="I124"/>
  <c r="I27"/>
  <c r="AQ94"/>
  <c r="AQ67"/>
  <c r="I43"/>
  <c r="AQ20"/>
  <c r="AQ10"/>
  <c r="I121"/>
  <c r="I38"/>
  <c r="I74"/>
  <c r="AQ34"/>
  <c r="AQ25"/>
  <c r="I128"/>
  <c r="AQ27"/>
  <c r="AQ76"/>
  <c r="I87"/>
  <c r="AQ63"/>
  <c r="I89"/>
  <c r="I123"/>
  <c r="I31"/>
  <c r="I12"/>
  <c r="I94"/>
  <c r="AQ121"/>
  <c r="AQ38"/>
  <c r="AQ111"/>
  <c r="I60"/>
  <c r="I20"/>
  <c r="I10"/>
  <c r="I25"/>
  <c r="AQ128"/>
  <c r="I112"/>
  <c r="AQ80"/>
  <c r="AQ73"/>
  <c r="AQ61"/>
  <c r="I28"/>
  <c r="I71"/>
  <c r="AQ74"/>
  <c r="I34"/>
  <c r="AR31" l="1"/>
  <c r="AS31" s="1"/>
  <c r="K75"/>
  <c r="BF75" s="1"/>
  <c r="K38"/>
  <c r="BF38" s="1"/>
  <c r="AQ117"/>
  <c r="AX135"/>
  <c r="BA135" s="1"/>
  <c r="J49"/>
  <c r="AX69"/>
  <c r="BA69" s="1"/>
  <c r="K70"/>
  <c r="BF70" s="1"/>
  <c r="AX36"/>
  <c r="AY36" s="1"/>
  <c r="AZ36" s="1"/>
  <c r="K98"/>
  <c r="BF98" s="1"/>
  <c r="AQ115"/>
  <c r="K111"/>
  <c r="BF111" s="1"/>
  <c r="AR105"/>
  <c r="AS105" s="1"/>
  <c r="K60"/>
  <c r="BF60" s="1"/>
  <c r="AR33"/>
  <c r="AS33" s="1"/>
  <c r="G133"/>
  <c r="K9"/>
  <c r="BF9" s="1"/>
  <c r="AR71"/>
  <c r="AS71" s="1"/>
  <c r="AR122"/>
  <c r="AS122" s="1"/>
  <c r="G54"/>
  <c r="G55" s="1"/>
  <c r="G56" s="1"/>
  <c r="K41"/>
  <c r="BF41" s="1"/>
  <c r="AR62"/>
  <c r="AS62" s="1"/>
  <c r="K63"/>
  <c r="BF63" s="1"/>
  <c r="AR9"/>
  <c r="AS9" s="1"/>
  <c r="K105"/>
  <c r="BF105" s="1"/>
  <c r="K135"/>
  <c r="BF135" s="1"/>
  <c r="K20"/>
  <c r="BF20" s="1"/>
  <c r="J69"/>
  <c r="K69" s="1"/>
  <c r="BF69" s="1"/>
  <c r="K87"/>
  <c r="BF87" s="1"/>
  <c r="K43"/>
  <c r="BF43" s="1"/>
  <c r="K74"/>
  <c r="BF74" s="1"/>
  <c r="H131"/>
  <c r="H133" s="1"/>
  <c r="AP69"/>
  <c r="AR69" s="1"/>
  <c r="AS69" s="1"/>
  <c r="AR116"/>
  <c r="AS116" s="1"/>
  <c r="I97"/>
  <c r="I106"/>
  <c r="AR27"/>
  <c r="AS27" s="1"/>
  <c r="AQ130"/>
  <c r="AR73"/>
  <c r="AS73" s="1"/>
  <c r="H54"/>
  <c r="H55" s="1"/>
  <c r="AX11"/>
  <c r="AY11" s="1"/>
  <c r="AZ11" s="1"/>
  <c r="K58"/>
  <c r="BF58" s="1"/>
  <c r="I36"/>
  <c r="K36" s="1"/>
  <c r="BF36" s="1"/>
  <c r="AQ97"/>
  <c r="K44"/>
  <c r="BF44" s="1"/>
  <c r="K122"/>
  <c r="BF122" s="1"/>
  <c r="AR63"/>
  <c r="AS63" s="1"/>
  <c r="I115"/>
  <c r="AQ106"/>
  <c r="J88"/>
  <c r="K88" s="1"/>
  <c r="BF88" s="1"/>
  <c r="AX88"/>
  <c r="AP88"/>
  <c r="AR88" s="1"/>
  <c r="AS88" s="1"/>
  <c r="J92"/>
  <c r="K92" s="1"/>
  <c r="BF92" s="1"/>
  <c r="AX92"/>
  <c r="AP92"/>
  <c r="AR92" s="1"/>
  <c r="AS92" s="1"/>
  <c r="AY60"/>
  <c r="AZ60" s="1"/>
  <c r="BA60"/>
  <c r="BA28"/>
  <c r="AY28"/>
  <c r="AZ28" s="1"/>
  <c r="BA121"/>
  <c r="AY121"/>
  <c r="AZ121" s="1"/>
  <c r="AY74"/>
  <c r="AZ74" s="1"/>
  <c r="BA74"/>
  <c r="AY122"/>
  <c r="AZ122" s="1"/>
  <c r="BA122"/>
  <c r="K23"/>
  <c r="BA75"/>
  <c r="AY75"/>
  <c r="AZ75" s="1"/>
  <c r="AY120"/>
  <c r="AZ120" s="1"/>
  <c r="BA120"/>
  <c r="I72"/>
  <c r="F131"/>
  <c r="F133" s="1"/>
  <c r="AQ107"/>
  <c r="J107"/>
  <c r="AX109"/>
  <c r="J109"/>
  <c r="AP109"/>
  <c r="AY18"/>
  <c r="AZ18" s="1"/>
  <c r="BA18"/>
  <c r="AY84"/>
  <c r="AZ84" s="1"/>
  <c r="BA84"/>
  <c r="AY27"/>
  <c r="AZ27" s="1"/>
  <c r="BA27"/>
  <c r="BA23"/>
  <c r="AY23"/>
  <c r="AZ23" s="1"/>
  <c r="BA94"/>
  <c r="AY94"/>
  <c r="AZ94" s="1"/>
  <c r="J115"/>
  <c r="AP115"/>
  <c r="AX115"/>
  <c r="AY111"/>
  <c r="AZ111" s="1"/>
  <c r="BA111"/>
  <c r="AY41"/>
  <c r="BA41"/>
  <c r="K14"/>
  <c r="BF14" s="1"/>
  <c r="I130"/>
  <c r="BA33"/>
  <c r="AY33"/>
  <c r="AZ33" s="1"/>
  <c r="AY29"/>
  <c r="AZ29" s="1"/>
  <c r="BA29"/>
  <c r="BA31"/>
  <c r="AY31"/>
  <c r="AZ31" s="1"/>
  <c r="BA73"/>
  <c r="AY73"/>
  <c r="AZ73" s="1"/>
  <c r="AP64"/>
  <c r="AR64" s="1"/>
  <c r="J64"/>
  <c r="AX64"/>
  <c r="E132"/>
  <c r="AP72"/>
  <c r="AX72"/>
  <c r="J72"/>
  <c r="E131"/>
  <c r="E133" s="1"/>
  <c r="J83"/>
  <c r="K83" s="1"/>
  <c r="BF83" s="1"/>
  <c r="AP83"/>
  <c r="AR83" s="1"/>
  <c r="AS83" s="1"/>
  <c r="AX83"/>
  <c r="BA112"/>
  <c r="AY112"/>
  <c r="AZ112" s="1"/>
  <c r="AY123"/>
  <c r="AZ123" s="1"/>
  <c r="BA123"/>
  <c r="BA38"/>
  <c r="AY38"/>
  <c r="AZ38" s="1"/>
  <c r="AY58"/>
  <c r="AZ58" s="1"/>
  <c r="BA58"/>
  <c r="K42"/>
  <c r="AY124"/>
  <c r="AZ124" s="1"/>
  <c r="BA124"/>
  <c r="K94"/>
  <c r="BF94" s="1"/>
  <c r="AR128"/>
  <c r="AS128" s="1"/>
  <c r="K123"/>
  <c r="BF123" s="1"/>
  <c r="AP36"/>
  <c r="AR36" s="1"/>
  <c r="AS36" s="1"/>
  <c r="I117"/>
  <c r="K71"/>
  <c r="BF71" s="1"/>
  <c r="AQ135"/>
  <c r="K31"/>
  <c r="BF31" s="1"/>
  <c r="G132"/>
  <c r="AR108"/>
  <c r="AS108" s="1"/>
  <c r="AR87"/>
  <c r="AS87" s="1"/>
  <c r="J116"/>
  <c r="K116" s="1"/>
  <c r="BF116" s="1"/>
  <c r="AR121"/>
  <c r="AS121" s="1"/>
  <c r="AR43"/>
  <c r="AS43" s="1"/>
  <c r="AR84"/>
  <c r="AS84" s="1"/>
  <c r="K27"/>
  <c r="BF27" s="1"/>
  <c r="AR25"/>
  <c r="AS25" s="1"/>
  <c r="AR23"/>
  <c r="AR94"/>
  <c r="AS94" s="1"/>
  <c r="BA20"/>
  <c r="AY20"/>
  <c r="AZ20" s="1"/>
  <c r="AY90"/>
  <c r="AZ90" s="1"/>
  <c r="BA90"/>
  <c r="AY128"/>
  <c r="AZ128" s="1"/>
  <c r="BA128"/>
  <c r="AY87"/>
  <c r="AZ87" s="1"/>
  <c r="BA87"/>
  <c r="AR42"/>
  <c r="AY25"/>
  <c r="AZ25" s="1"/>
  <c r="BA25"/>
  <c r="BA63"/>
  <c r="AY63"/>
  <c r="AZ63" s="1"/>
  <c r="AY67"/>
  <c r="AZ67" s="1"/>
  <c r="BA67"/>
  <c r="AR14"/>
  <c r="AY108"/>
  <c r="AZ108" s="1"/>
  <c r="BA108"/>
  <c r="AP79"/>
  <c r="AR79" s="1"/>
  <c r="J79"/>
  <c r="K79" s="1"/>
  <c r="BF79" s="1"/>
  <c r="AX79"/>
  <c r="AX80"/>
  <c r="J80"/>
  <c r="K80" s="1"/>
  <c r="BF80" s="1"/>
  <c r="AP80"/>
  <c r="AR80" s="1"/>
  <c r="AS80" s="1"/>
  <c r="AP68"/>
  <c r="AR68" s="1"/>
  <c r="AS68" s="1"/>
  <c r="J68"/>
  <c r="K68" s="1"/>
  <c r="BF68" s="1"/>
  <c r="AX68"/>
  <c r="J10"/>
  <c r="K10" s="1"/>
  <c r="BF10" s="1"/>
  <c r="AX10"/>
  <c r="AP10"/>
  <c r="AR10" s="1"/>
  <c r="AS10" s="1"/>
  <c r="AY44"/>
  <c r="AZ44" s="1"/>
  <c r="BA44"/>
  <c r="AY42"/>
  <c r="BA42"/>
  <c r="AP117"/>
  <c r="J117"/>
  <c r="AX117"/>
  <c r="AP34"/>
  <c r="AR34" s="1"/>
  <c r="AS34" s="1"/>
  <c r="AX34"/>
  <c r="J34"/>
  <c r="K34" s="1"/>
  <c r="BF34" s="1"/>
  <c r="AP126"/>
  <c r="AR126" s="1"/>
  <c r="AS126" s="1"/>
  <c r="AX126"/>
  <c r="J126"/>
  <c r="K126" s="1"/>
  <c r="BF126" s="1"/>
  <c r="AR41"/>
  <c r="BA127"/>
  <c r="AY127"/>
  <c r="AZ127" s="1"/>
  <c r="BA105"/>
  <c r="AY105"/>
  <c r="AZ105" s="1"/>
  <c r="BA62"/>
  <c r="AY62"/>
  <c r="AZ62" s="1"/>
  <c r="BA9"/>
  <c r="AY9"/>
  <c r="AZ9" s="1"/>
  <c r="BA118"/>
  <c r="AY118"/>
  <c r="AZ118" s="1"/>
  <c r="AY14"/>
  <c r="BA14"/>
  <c r="BA71"/>
  <c r="AY71"/>
  <c r="AZ71" s="1"/>
  <c r="BA70"/>
  <c r="AY70"/>
  <c r="AZ70" s="1"/>
  <c r="AX82"/>
  <c r="AX130" s="1"/>
  <c r="J82"/>
  <c r="K82" s="1"/>
  <c r="BF82" s="1"/>
  <c r="AP82"/>
  <c r="AR82" s="1"/>
  <c r="AS82" s="1"/>
  <c r="J76"/>
  <c r="K76" s="1"/>
  <c r="BF76" s="1"/>
  <c r="AX76"/>
  <c r="AP76"/>
  <c r="AR76" s="1"/>
  <c r="AS76" s="1"/>
  <c r="J89"/>
  <c r="K89" s="1"/>
  <c r="BF89" s="1"/>
  <c r="AX89"/>
  <c r="AP89"/>
  <c r="AR89" s="1"/>
  <c r="AS89" s="1"/>
  <c r="AX61"/>
  <c r="AP61"/>
  <c r="AR61" s="1"/>
  <c r="AS61" s="1"/>
  <c r="J61"/>
  <c r="K61" s="1"/>
  <c r="BF61" s="1"/>
  <c r="AX106"/>
  <c r="J106"/>
  <c r="K106" s="1"/>
  <c r="BF106" s="1"/>
  <c r="AP106"/>
  <c r="AP16"/>
  <c r="AR16" s="1"/>
  <c r="AS16" s="1"/>
  <c r="J16"/>
  <c r="K16" s="1"/>
  <c r="BF16" s="1"/>
  <c r="AX16"/>
  <c r="J52"/>
  <c r="K52" s="1"/>
  <c r="BF52" s="1"/>
  <c r="AP52"/>
  <c r="AR52" s="1"/>
  <c r="AS52" s="1"/>
  <c r="AX52"/>
  <c r="AP104"/>
  <c r="AR104" s="1"/>
  <c r="AS104" s="1"/>
  <c r="AX104"/>
  <c r="J104"/>
  <c r="K104" s="1"/>
  <c r="BF104" s="1"/>
  <c r="BA98"/>
  <c r="AY98"/>
  <c r="AZ98" s="1"/>
  <c r="BA43"/>
  <c r="AY43"/>
  <c r="AZ43" s="1"/>
  <c r="J51"/>
  <c r="AX51"/>
  <c r="AP51"/>
  <c r="AR51" s="1"/>
  <c r="AS51" s="1"/>
  <c r="AP12"/>
  <c r="AR12" s="1"/>
  <c r="AS12" s="1"/>
  <c r="AX12"/>
  <c r="J12"/>
  <c r="K12" s="1"/>
  <c r="BF12" s="1"/>
  <c r="AQ32"/>
  <c r="AR32" s="1"/>
  <c r="AS32" s="1"/>
  <c r="AX32"/>
  <c r="J32"/>
  <c r="K32" s="1"/>
  <c r="BF32" s="1"/>
  <c r="AP97"/>
  <c r="AR97" s="1"/>
  <c r="AS97" s="1"/>
  <c r="AX97"/>
  <c r="J97"/>
  <c r="I107"/>
  <c r="AP107"/>
  <c r="AR107" s="1"/>
  <c r="AS107" s="1"/>
  <c r="AX107"/>
  <c r="AR67"/>
  <c r="AS67" s="1"/>
  <c r="AX49"/>
  <c r="K84"/>
  <c r="BF84" s="1"/>
  <c r="I108"/>
  <c r="K108" s="1"/>
  <c r="BF108" s="1"/>
  <c r="K124"/>
  <c r="BF124" s="1"/>
  <c r="AR111"/>
  <c r="AS111" s="1"/>
  <c r="AR20"/>
  <c r="AS20" s="1"/>
  <c r="F132"/>
  <c r="K128"/>
  <c r="BF128" s="1"/>
  <c r="K112"/>
  <c r="BF112" s="1"/>
  <c r="AX116"/>
  <c r="K28"/>
  <c r="BF28" s="1"/>
  <c r="AQ11"/>
  <c r="AR11" s="1"/>
  <c r="AS11" s="1"/>
  <c r="I49"/>
  <c r="I109"/>
  <c r="AQ109"/>
  <c r="AR38"/>
  <c r="AS38" s="1"/>
  <c r="K121"/>
  <c r="BF121" s="1"/>
  <c r="AR58"/>
  <c r="AS58" s="1"/>
  <c r="AR74"/>
  <c r="AS74" s="1"/>
  <c r="K25"/>
  <c r="BF25" s="1"/>
  <c r="I51"/>
  <c r="I11"/>
  <c r="K11" s="1"/>
  <c r="BF11" s="1"/>
  <c r="AQ49"/>
  <c r="AR49" s="1"/>
  <c r="AS49" s="1"/>
  <c r="AP130" l="1"/>
  <c r="AP131" s="1"/>
  <c r="AP133" s="1"/>
  <c r="AQ132"/>
  <c r="J130"/>
  <c r="J132" s="1"/>
  <c r="H56"/>
  <c r="BA36"/>
  <c r="AQ131"/>
  <c r="AQ133" s="1"/>
  <c r="K115"/>
  <c r="BF115" s="1"/>
  <c r="AY69"/>
  <c r="AZ69" s="1"/>
  <c r="BF130"/>
  <c r="AR115"/>
  <c r="AS115" s="1"/>
  <c r="AR117"/>
  <c r="AS117" s="1"/>
  <c r="K51"/>
  <c r="BF51" s="1"/>
  <c r="AR106"/>
  <c r="AS106" s="1"/>
  <c r="I132"/>
  <c r="BA11"/>
  <c r="K130"/>
  <c r="K97"/>
  <c r="BF97" s="1"/>
  <c r="I131"/>
  <c r="I133" s="1"/>
  <c r="AY51"/>
  <c r="AZ51" s="1"/>
  <c r="BA51"/>
  <c r="BA16"/>
  <c r="AY16"/>
  <c r="AZ16" s="1"/>
  <c r="BA117"/>
  <c r="AY117"/>
  <c r="AZ117" s="1"/>
  <c r="AZ42"/>
  <c r="AY80"/>
  <c r="AZ80" s="1"/>
  <c r="BA80"/>
  <c r="AY79"/>
  <c r="BA79"/>
  <c r="AS14"/>
  <c r="AR130"/>
  <c r="AS130" s="1"/>
  <c r="AY83"/>
  <c r="AZ83" s="1"/>
  <c r="BA83"/>
  <c r="K72"/>
  <c r="J131"/>
  <c r="J133" s="1"/>
  <c r="BA64"/>
  <c r="AY64"/>
  <c r="AX132"/>
  <c r="AY115"/>
  <c r="AZ115" s="1"/>
  <c r="BA115"/>
  <c r="BA109"/>
  <c r="AY109"/>
  <c r="AZ109" s="1"/>
  <c r="BA92"/>
  <c r="AY92"/>
  <c r="AZ92" s="1"/>
  <c r="BA116"/>
  <c r="AY116"/>
  <c r="AZ116" s="1"/>
  <c r="BA97"/>
  <c r="AY97"/>
  <c r="AZ97" s="1"/>
  <c r="BA104"/>
  <c r="AY104"/>
  <c r="AZ104" s="1"/>
  <c r="BA89"/>
  <c r="AY89"/>
  <c r="AZ89" s="1"/>
  <c r="BA126"/>
  <c r="AY126"/>
  <c r="AZ126" s="1"/>
  <c r="AY68"/>
  <c r="AZ68" s="1"/>
  <c r="BA68"/>
  <c r="AS42"/>
  <c r="AY88"/>
  <c r="AZ88" s="1"/>
  <c r="BA88"/>
  <c r="K109"/>
  <c r="BF109" s="1"/>
  <c r="BA32"/>
  <c r="AY32"/>
  <c r="AZ32" s="1"/>
  <c r="BA76"/>
  <c r="AY76"/>
  <c r="AZ76" s="1"/>
  <c r="BA82"/>
  <c r="BA130" s="1"/>
  <c r="AY82"/>
  <c r="AZ82" s="1"/>
  <c r="BA34"/>
  <c r="AY34"/>
  <c r="AZ34" s="1"/>
  <c r="AS79"/>
  <c r="AS64"/>
  <c r="AR72"/>
  <c r="AR132" s="1"/>
  <c r="AS132" s="1"/>
  <c r="AZ41"/>
  <c r="BF23"/>
  <c r="AY49"/>
  <c r="AZ49" s="1"/>
  <c r="BA49"/>
  <c r="BA107"/>
  <c r="AY107"/>
  <c r="AZ107" s="1"/>
  <c r="AY12"/>
  <c r="AZ12" s="1"/>
  <c r="BA12"/>
  <c r="BA52"/>
  <c r="AY52"/>
  <c r="AZ52" s="1"/>
  <c r="BA106"/>
  <c r="AY106"/>
  <c r="AZ106" s="1"/>
  <c r="AY61"/>
  <c r="AZ61" s="1"/>
  <c r="BA61"/>
  <c r="AZ14"/>
  <c r="AS41"/>
  <c r="BA10"/>
  <c r="AY10"/>
  <c r="AZ10" s="1"/>
  <c r="AS23"/>
  <c r="BF42"/>
  <c r="AY72"/>
  <c r="BA72"/>
  <c r="AX131"/>
  <c r="AX133" s="1"/>
  <c r="K64"/>
  <c r="AR109"/>
  <c r="AS109" s="1"/>
  <c r="K49"/>
  <c r="BF49" s="1"/>
  <c r="K117"/>
  <c r="BF117" s="1"/>
  <c r="K107"/>
  <c r="BF107" s="1"/>
  <c r="AP132" l="1"/>
  <c r="AY130"/>
  <c r="AY132" s="1"/>
  <c r="AZ132" s="1"/>
  <c r="AZ130" s="1"/>
  <c r="AR54"/>
  <c r="AR55" s="1"/>
  <c r="BF64"/>
  <c r="K132"/>
  <c r="BF132" s="1"/>
  <c r="AP54"/>
  <c r="AZ72"/>
  <c r="AY131"/>
  <c r="AZ131" s="1"/>
  <c r="AZ64"/>
  <c r="AZ79"/>
  <c r="AS72"/>
  <c r="AR131"/>
  <c r="BF72"/>
  <c r="BF131" s="1"/>
  <c r="K131"/>
  <c r="K133" s="1"/>
  <c r="BF133" s="1"/>
  <c r="AP55" l="1"/>
  <c r="AP56" s="1"/>
  <c r="AR56"/>
  <c r="AY133"/>
  <c r="AZ133" s="1"/>
  <c r="K54"/>
  <c r="AS131"/>
  <c r="AR133"/>
  <c r="AS133" s="1"/>
  <c r="AY54"/>
  <c r="K55" l="1"/>
  <c r="K56" s="1"/>
  <c r="AY55"/>
  <c r="AY56" l="1"/>
  <c r="N130"/>
  <c r="N131" s="1"/>
  <c r="N133" s="1"/>
  <c r="N132" l="1"/>
  <c r="AK54"/>
  <c r="AK55"/>
  <c r="AK56" s="1"/>
  <c r="BF56" s="1"/>
  <c r="BF54"/>
  <c r="BF55"/>
  <c r="AO54"/>
  <c r="AO55"/>
  <c r="AZ55" s="1"/>
  <c r="AZ56" s="1"/>
  <c r="AS55"/>
  <c r="AZ54"/>
  <c r="BA54"/>
  <c r="BA56"/>
  <c r="AX54"/>
  <c r="AX56" s="1"/>
  <c r="AX55"/>
  <c r="AQ54"/>
  <c r="I54"/>
  <c r="I55"/>
  <c r="I56" s="1"/>
  <c r="J54"/>
  <c r="J55" s="1"/>
  <c r="J56" s="1"/>
  <c r="F54"/>
  <c r="F55"/>
  <c r="F56" s="1"/>
  <c r="E54"/>
  <c r="E55"/>
  <c r="E56"/>
  <c r="AS54"/>
  <c r="O54"/>
  <c r="O55"/>
  <c r="O56"/>
  <c r="S54"/>
  <c r="S55"/>
  <c r="S56" s="1"/>
  <c r="W54"/>
  <c r="W55"/>
  <c r="W56"/>
  <c r="AE54"/>
  <c r="AE55"/>
  <c r="AE56" s="1"/>
  <c r="AI54"/>
  <c r="AI55"/>
  <c r="AI56"/>
  <c r="AM54"/>
  <c r="AM55"/>
  <c r="AM56" s="1"/>
  <c r="AV54"/>
  <c r="AV55"/>
  <c r="AV56"/>
  <c r="N54"/>
  <c r="N55"/>
  <c r="N56" s="1"/>
  <c r="R54"/>
  <c r="R55"/>
  <c r="R56"/>
  <c r="V54"/>
  <c r="V55"/>
  <c r="V56" s="1"/>
  <c r="Z54"/>
  <c r="Z55"/>
  <c r="Z56"/>
  <c r="AD54"/>
  <c r="AD55"/>
  <c r="AD56" s="1"/>
  <c r="AH54"/>
  <c r="AH55"/>
  <c r="AH56"/>
  <c r="AU54"/>
  <c r="AU55"/>
  <c r="AU56" s="1"/>
  <c r="M54"/>
  <c r="M55"/>
  <c r="M56"/>
  <c r="Q54"/>
  <c r="Q55"/>
  <c r="Q56" s="1"/>
  <c r="U54"/>
  <c r="U55"/>
  <c r="U56"/>
  <c r="Y54"/>
  <c r="Y55"/>
  <c r="Y56" s="1"/>
  <c r="AC54"/>
  <c r="AC55"/>
  <c r="AC56"/>
  <c r="AG54"/>
  <c r="AG55"/>
  <c r="AG56" s="1"/>
  <c r="AT54"/>
  <c r="AT55"/>
  <c r="AT56"/>
  <c r="AA54"/>
  <c r="AA55"/>
  <c r="AA56" s="1"/>
  <c r="AQ56" l="1"/>
  <c r="AQ55"/>
  <c r="AO56"/>
  <c r="AS56" s="1"/>
</calcChain>
</file>

<file path=xl/sharedStrings.xml><?xml version="1.0" encoding="utf-8"?>
<sst xmlns="http://schemas.openxmlformats.org/spreadsheetml/2006/main" count="622" uniqueCount="225">
  <si>
    <t>บัญชีแสดงปริมาณงานของสถานศึกษา และอัตรากำลังข้าราชการครูฯ  ประจำปีการศึกษา 2556</t>
  </si>
  <si>
    <t>สังกัดสำนักงานเขตพื้นที่การศึกษาประถมศึกษาพัทลุง  เขต 2</t>
  </si>
  <si>
    <t>ลำ</t>
  </si>
  <si>
    <t>อำเภอ/</t>
  </si>
  <si>
    <t>ครูตาม จ. 18</t>
  </si>
  <si>
    <t>แสดงปริมาณงาน (นักเรียน ห้องเรียน ครูสายงานการสอน)</t>
  </si>
  <si>
    <t>ครูตามเกณฑ์ ก.ค.</t>
  </si>
  <si>
    <t>อัตราครู</t>
  </si>
  <si>
    <t>ครูช่วยราชการ</t>
  </si>
  <si>
    <t>ครู</t>
  </si>
  <si>
    <t>อัตรา</t>
  </si>
  <si>
    <t>-ขาด,เกิน</t>
  </si>
  <si>
    <t>จำนวน</t>
  </si>
  <si>
    <t>พนักงานราชการ</t>
  </si>
  <si>
    <t>ดับ</t>
  </si>
  <si>
    <t>โรงเรียน</t>
  </si>
  <si>
    <t>กิ่งอำเภอ/</t>
  </si>
  <si>
    <t>บร.</t>
  </si>
  <si>
    <t>รวม</t>
  </si>
  <si>
    <t>ระดับก่อนประถมศึกษา</t>
  </si>
  <si>
    <t>ระดับประถมศึกษา</t>
  </si>
  <si>
    <t>ระดับมัธยมศึกษา</t>
  </si>
  <si>
    <t>- ขาด + เกิน 0 พอดี</t>
  </si>
  <si>
    <t>เข้า</t>
  </si>
  <si>
    <t>ออก</t>
  </si>
  <si>
    <t>ว่าง</t>
  </si>
  <si>
    <t>มีตัว</t>
  </si>
  <si>
    <t>ข / ก</t>
  </si>
  <si>
    <t>สุทธิ</t>
  </si>
  <si>
    <t>ขั้นวิกฤต</t>
  </si>
  <si>
    <t>ที่</t>
  </si>
  <si>
    <t>ว่างบร</t>
  </si>
  <si>
    <t>อ.ว่าง</t>
  </si>
  <si>
    <t>ทั้งสิ้น</t>
  </si>
  <si>
    <t>อ.1</t>
  </si>
  <si>
    <t>อ.2</t>
  </si>
  <si>
    <t>ห้อง</t>
  </si>
  <si>
    <t>ป.1</t>
  </si>
  <si>
    <t>ป.2</t>
  </si>
  <si>
    <t>ป.3</t>
  </si>
  <si>
    <t>ป.4</t>
  </si>
  <si>
    <t>ป.5</t>
  </si>
  <si>
    <t>ป.6</t>
  </si>
  <si>
    <t>ม.1</t>
  </si>
  <si>
    <t>ม.2</t>
  </si>
  <si>
    <t>ม.3</t>
  </si>
  <si>
    <t>ม.4</t>
  </si>
  <si>
    <t>ม.5</t>
  </si>
  <si>
    <t>ม.6</t>
  </si>
  <si>
    <t>นร</t>
  </si>
  <si>
    <t>ป.</t>
  </si>
  <si>
    <t>ผอ./</t>
  </si>
  <si>
    <t>ครูผู้สอน</t>
  </si>
  <si>
    <t>ร้อยละ</t>
  </si>
  <si>
    <t>(มา)</t>
  </si>
  <si>
    <t>(ไป)</t>
  </si>
  <si>
    <t>จ้าง</t>
  </si>
  <si>
    <t>อยู่จริง</t>
  </si>
  <si>
    <t xml:space="preserve">  /  ชั้น</t>
  </si>
  <si>
    <t xml:space="preserve">วิท </t>
  </si>
  <si>
    <t xml:space="preserve">คณิต </t>
  </si>
  <si>
    <t>อนุบาลเขาชัยสน</t>
  </si>
  <si>
    <t xml:space="preserve">เขาชัยสน </t>
  </si>
  <si>
    <t>12</t>
  </si>
  <si>
    <t>พนักงาน</t>
  </si>
  <si>
    <t>วัดหัวเขาชัยสน</t>
  </si>
  <si>
    <t>1</t>
  </si>
  <si>
    <t>7</t>
  </si>
  <si>
    <t>วัดควนโก</t>
  </si>
  <si>
    <t>4</t>
  </si>
  <si>
    <t>วัดแหลมจองถนน</t>
  </si>
  <si>
    <t>2</t>
  </si>
  <si>
    <t>วัดแตระ</t>
  </si>
  <si>
    <t>คณิต 1</t>
  </si>
  <si>
    <t>กันไว้ 1</t>
  </si>
  <si>
    <t>วัดบางแก้ว</t>
  </si>
  <si>
    <t>บ้านลานช้างมิตรภาพที่ 45</t>
  </si>
  <si>
    <t>8</t>
  </si>
  <si>
    <t>บ้านควนโคกยา</t>
  </si>
  <si>
    <t>6</t>
  </si>
  <si>
    <t>บ้านโคกม่วง</t>
  </si>
  <si>
    <t>5</t>
  </si>
  <si>
    <t>บ้านควนหมอทอง</t>
  </si>
  <si>
    <t>บ้านเกาะทองสม</t>
  </si>
  <si>
    <t>ขั้นวิกฤติ 1 วิท 1 คณิต 1</t>
  </si>
  <si>
    <t>บ้านควนยวน</t>
  </si>
  <si>
    <t>3</t>
  </si>
  <si>
    <t>9</t>
  </si>
  <si>
    <t>วัดหานโพธิ์</t>
  </si>
  <si>
    <t>บ้านแหลมดิน</t>
  </si>
  <si>
    <t>0</t>
  </si>
  <si>
    <t>บ้านคลองขุด</t>
  </si>
  <si>
    <t>ไทยรัฐวิทยา23</t>
  </si>
  <si>
    <t>พนัก</t>
  </si>
  <si>
    <t>วัดสะทัง</t>
  </si>
  <si>
    <t>บ้านไสนายขัน</t>
  </si>
  <si>
    <t>ขั้นวิกฤติ</t>
  </si>
  <si>
    <t>วัดโพธิยาราม</t>
  </si>
  <si>
    <t>บ้านท่าลาด</t>
  </si>
  <si>
    <t>บ้านนาหยา</t>
  </si>
  <si>
    <t>ขั้นวิกฤติ2</t>
  </si>
  <si>
    <t>วัดท่านางพรหม</t>
  </si>
  <si>
    <t>วัดชุมประดิษฐ์</t>
  </si>
  <si>
    <t>วัดควนสามโพธิ์</t>
  </si>
  <si>
    <t>บ้านเทพราช</t>
  </si>
  <si>
    <t>บ้านท่านางพรหม</t>
  </si>
  <si>
    <t>วัดท่าควาย</t>
  </si>
  <si>
    <t>วิท1 คณิต 1</t>
  </si>
  <si>
    <t>(รวม อ.เขาชัยสน</t>
  </si>
  <si>
    <t>ปากพะยูน</t>
  </si>
  <si>
    <t>อนุบาลปากพะยูน</t>
  </si>
  <si>
    <t>18</t>
  </si>
  <si>
    <t>บ้านโพธิ์</t>
  </si>
  <si>
    <t>บ้านเกาะนางคำ</t>
  </si>
  <si>
    <t>บ้านเกาะนางคำเหนือ</t>
  </si>
  <si>
    <t>บ้านท่าเนียน</t>
  </si>
  <si>
    <t>วัดสุภาษิตาราม</t>
  </si>
  <si>
    <t>วัดแหลมดินสอ</t>
  </si>
  <si>
    <t>บ้านหารเทา</t>
  </si>
  <si>
    <t>17</t>
  </si>
  <si>
    <t>กันไว้ 2</t>
  </si>
  <si>
    <t>บ้านทะเลเหมียง</t>
  </si>
  <si>
    <t>บ้านม่วงทวน</t>
  </si>
  <si>
    <t>วัดไทรพอน</t>
  </si>
  <si>
    <t>สำนักสงฆ์ห้วยเรือ</t>
  </si>
  <si>
    <t>วัดฝาละมี</t>
  </si>
  <si>
    <t>บ้านโคกทราย</t>
  </si>
  <si>
    <t>บ้านดอนประดู่</t>
  </si>
  <si>
    <t>วัดหัวควน</t>
  </si>
  <si>
    <t>วัดควนเผยอ</t>
  </si>
  <si>
    <t>บ้านควนพระสาครินทร์</t>
  </si>
  <si>
    <t>ขั้นวิกฤติ1 วิทย์ 1</t>
  </si>
  <si>
    <t>บ้านบางมวง</t>
  </si>
  <si>
    <t>บ้านแหลม</t>
  </si>
  <si>
    <t>วัดควนนางพิมพ์</t>
  </si>
  <si>
    <t>วิกฤติ</t>
  </si>
  <si>
    <t>วัดบางขวน</t>
  </si>
  <si>
    <t>วัดโรจนาราม</t>
  </si>
  <si>
    <t>วัดพระเกิด</t>
  </si>
  <si>
    <t>บ้านเกาะหมาก</t>
  </si>
  <si>
    <t>บ้านเกาะเสือ</t>
  </si>
  <si>
    <t>บ้านปากบางนาคราช</t>
  </si>
  <si>
    <t>บ้านเกาะโคบ</t>
  </si>
  <si>
    <t>บ้านท่าวา</t>
  </si>
  <si>
    <t>บ้านช่องฟืน</t>
  </si>
  <si>
    <t>วัดบ้านแหลมกรวด</t>
  </si>
  <si>
    <t>บ้านควนนกหว้า</t>
  </si>
  <si>
    <t>(37 โรงเรียน)</t>
  </si>
  <si>
    <t>บ้านพน</t>
  </si>
  <si>
    <t xml:space="preserve">กงหรา </t>
  </si>
  <si>
    <t>วัดเขาวงก์</t>
  </si>
  <si>
    <t>บ้านทอนตรน</t>
  </si>
  <si>
    <t>ครูวิทย์</t>
  </si>
  <si>
    <t>อนุบาลกงหรา</t>
  </si>
  <si>
    <t>สามัคคีอนุสรณ์</t>
  </si>
  <si>
    <t>บ้านหน้าวัง</t>
  </si>
  <si>
    <t>บ้านนาทุ่งโพธิ์</t>
  </si>
  <si>
    <t>บ้านป่าแก่</t>
  </si>
  <si>
    <t>บ้านพูด กรป.กลาง</t>
  </si>
  <si>
    <t>11</t>
  </si>
  <si>
    <t>บ้านคู</t>
  </si>
  <si>
    <t>บ้านควนประกอบ</t>
  </si>
  <si>
    <t>ครูวิทย์ 1 คณิต 1</t>
  </si>
  <si>
    <t>บ้านวังปริง</t>
  </si>
  <si>
    <t>บ้านต้นประดู่</t>
  </si>
  <si>
    <t>13</t>
  </si>
  <si>
    <t>วัดหวัง</t>
  </si>
  <si>
    <t>วัดพังกิ่ง</t>
  </si>
  <si>
    <t>วัดควนขี้แรด</t>
  </si>
  <si>
    <t>(18 โรงเรียน)</t>
  </si>
  <si>
    <t>วัดตะโหมด</t>
  </si>
  <si>
    <t xml:space="preserve">ตะโหมด </t>
  </si>
  <si>
    <t>14</t>
  </si>
  <si>
    <t>บ้านหัวช้าง</t>
  </si>
  <si>
    <t>วัดโหล๊ะจันกระ</t>
  </si>
  <si>
    <t>บ้านคลองใหญ่</t>
  </si>
  <si>
    <t>บ้านท่าเชียด</t>
  </si>
  <si>
    <t>บ้านพรุนายขาว</t>
  </si>
  <si>
    <t>บ้านแม่ขรี</t>
  </si>
  <si>
    <t>32</t>
  </si>
  <si>
    <t>วัดปลักปอม</t>
  </si>
  <si>
    <t>บ้านด่านโลด</t>
  </si>
  <si>
    <t>บ้านควนอินนอโม</t>
  </si>
  <si>
    <t>บ้านร่มโพธิ์ไทร</t>
  </si>
  <si>
    <t>บ้านทุ่งหนองสิบบาท</t>
  </si>
  <si>
    <t>(รวม 12 โรงเรียน)</t>
  </si>
  <si>
    <t>วัดควนแคี่ยม</t>
  </si>
  <si>
    <t xml:space="preserve">ป่าบอน </t>
  </si>
  <si>
    <t>บ้านควนแหวง</t>
  </si>
  <si>
    <t>วัดควนเพ็ง</t>
  </si>
  <si>
    <t>วัดป่าบอนต่ำ</t>
  </si>
  <si>
    <t>10</t>
  </si>
  <si>
    <t>อนุบาลป่าบอน</t>
  </si>
  <si>
    <t>22</t>
  </si>
  <si>
    <t>บ้านห้วยทรายมิตรภาพที่ 150</t>
  </si>
  <si>
    <t>วัดท่าดินแดง</t>
  </si>
  <si>
    <t>บ้านน้ำตก</t>
  </si>
  <si>
    <t>วัดโคกตะเคียน</t>
  </si>
  <si>
    <t>วัดพรุพ้อ</t>
  </si>
  <si>
    <t>บ้านหนองธง</t>
  </si>
  <si>
    <t>บ้านเหมืองตะกั่ว</t>
  </si>
  <si>
    <t>บ้านทุ่งคลองควาย</t>
  </si>
  <si>
    <t>บ้านทุ่งนารี</t>
  </si>
  <si>
    <t>15</t>
  </si>
  <si>
    <t>บ้านโหล๊ะหาร</t>
  </si>
  <si>
    <t>มิตรมวลชน 1</t>
  </si>
  <si>
    <t>บ้านยางขาคีม</t>
  </si>
  <si>
    <t>บ้านควนหินแท่น</t>
  </si>
  <si>
    <t>วัดนาปะขอ</t>
  </si>
  <si>
    <t xml:space="preserve">บางแก้ว </t>
  </si>
  <si>
    <t>บ้านหาดไข่เต่า</t>
  </si>
  <si>
    <t>บ้านปากพล</t>
  </si>
  <si>
    <t>วัดโตนด</t>
  </si>
  <si>
    <t>บ้านต้นสน</t>
  </si>
  <si>
    <t>อนุบาลบางแก้ว</t>
  </si>
  <si>
    <t>บ้านโคกสัก</t>
  </si>
  <si>
    <t>บ้านหูแร่</t>
  </si>
  <si>
    <t>วัดรัตนวราราม</t>
  </si>
  <si>
    <t>วัดปัณณาราม</t>
  </si>
  <si>
    <t>วัดสังฆวราราม</t>
  </si>
  <si>
    <t>วัดลอน</t>
  </si>
  <si>
    <t>วัดนาหม่อม</t>
  </si>
  <si>
    <t>(14 โรงเรียน)</t>
  </si>
  <si>
    <t>รวมทั้ง สพท.พท.</t>
  </si>
  <si>
    <t>ขยาย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</si>
</sst>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[$-1070000]d/m/yy;@"/>
    <numFmt numFmtId="188" formatCode="_-* #,##0_-;\-* #,##0_-;_-* &quot;-&quot;??_-;_-@_-"/>
  </numFmts>
  <fonts count="51">
    <font>
      <sz val="14"/>
      <name val="Angsan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color indexed="58"/>
      <name val="Angsana New"/>
      <family val="1"/>
      <charset val="222"/>
    </font>
    <font>
      <sz val="16"/>
      <name val="Angsana New"/>
      <family val="1"/>
      <charset val="222"/>
    </font>
    <font>
      <sz val="14"/>
      <name val="Angsana New"/>
      <family val="1"/>
    </font>
    <font>
      <b/>
      <sz val="16"/>
      <color indexed="10"/>
      <name val="Angsana New"/>
      <family val="1"/>
      <charset val="222"/>
    </font>
    <font>
      <b/>
      <sz val="16"/>
      <name val="Angsana New"/>
      <family val="1"/>
      <charset val="222"/>
    </font>
    <font>
      <b/>
      <sz val="16"/>
      <name val="Angsana New"/>
      <family val="1"/>
    </font>
    <font>
      <sz val="14"/>
      <color theme="0"/>
      <name val="Angsana New"/>
      <family val="1"/>
    </font>
    <font>
      <u/>
      <sz val="14"/>
      <color indexed="12"/>
      <name val="Angsana New"/>
      <family val="1"/>
    </font>
    <font>
      <sz val="16"/>
      <color indexed="58"/>
      <name val="Angsana New"/>
      <family val="1"/>
    </font>
    <font>
      <sz val="16"/>
      <color indexed="10"/>
      <name val="Angsana New"/>
      <family val="1"/>
      <charset val="222"/>
    </font>
    <font>
      <b/>
      <sz val="16"/>
      <color indexed="10"/>
      <name val="Cordia New"/>
      <family val="2"/>
    </font>
    <font>
      <b/>
      <sz val="16"/>
      <name val="Cordia New"/>
      <family val="2"/>
    </font>
    <font>
      <sz val="16"/>
      <name val="Angsana New"/>
      <family val="1"/>
    </font>
    <font>
      <sz val="16"/>
      <color rgb="FFC00000"/>
      <name val="Angsana New"/>
      <family val="1"/>
      <charset val="222"/>
    </font>
    <font>
      <b/>
      <sz val="16"/>
      <color indexed="10"/>
      <name val="Angsana New"/>
      <family val="1"/>
    </font>
    <font>
      <sz val="14"/>
      <color rgb="FF7030A0"/>
      <name val="Angsana New"/>
      <family val="1"/>
    </font>
    <font>
      <b/>
      <sz val="16"/>
      <color indexed="58"/>
      <name val="Angsana New"/>
      <family val="1"/>
    </font>
    <font>
      <b/>
      <sz val="14"/>
      <name val="Angsana New"/>
      <family val="1"/>
    </font>
    <font>
      <b/>
      <sz val="16"/>
      <color indexed="58"/>
      <name val="Angsana New"/>
      <family val="1"/>
      <charset val="222"/>
    </font>
    <font>
      <sz val="16"/>
      <color rgb="FFFF0000"/>
      <name val="Angsana New"/>
      <family val="1"/>
      <charset val="222"/>
    </font>
    <font>
      <sz val="14"/>
      <color rgb="FFFF0000"/>
      <name val="Angsana New"/>
      <family val="1"/>
    </font>
    <font>
      <sz val="14"/>
      <color rgb="FF00B050"/>
      <name val="Angsana New"/>
      <family val="1"/>
    </font>
    <font>
      <sz val="16"/>
      <color rgb="FF00B050"/>
      <name val="Angsana New"/>
      <family val="1"/>
      <charset val="222"/>
    </font>
    <font>
      <sz val="16"/>
      <color rgb="FF7030A0"/>
      <name val="Angsana New"/>
      <family val="1"/>
      <charset val="222"/>
    </font>
    <font>
      <u/>
      <sz val="16"/>
      <color indexed="58"/>
      <name val="Angsana New"/>
      <family val="1"/>
    </font>
    <font>
      <u/>
      <sz val="14"/>
      <color indexed="58"/>
      <name val="Angsana New"/>
      <family val="1"/>
    </font>
    <font>
      <sz val="16"/>
      <color rgb="FF002060"/>
      <name val="Angsana New"/>
      <family val="1"/>
      <charset val="222"/>
    </font>
    <font>
      <sz val="16"/>
      <color indexed="58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u/>
      <sz val="11"/>
      <color theme="10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theme="1"/>
      <name val="Angsana New"/>
      <family val="2"/>
      <charset val="222"/>
    </font>
    <font>
      <sz val="14"/>
      <color indexed="12"/>
      <name val="Angsana New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4">
    <xf numFmtId="187" fontId="0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187" fontId="31" fillId="2" borderId="0" applyNumberFormat="0" applyBorder="0" applyAlignment="0" applyProtection="0"/>
    <xf numFmtId="187" fontId="31" fillId="3" borderId="0" applyNumberFormat="0" applyBorder="0" applyAlignment="0" applyProtection="0"/>
    <xf numFmtId="187" fontId="31" fillId="4" borderId="0" applyNumberFormat="0" applyBorder="0" applyAlignment="0" applyProtection="0"/>
    <xf numFmtId="187" fontId="31" fillId="5" borderId="0" applyNumberFormat="0" applyBorder="0" applyAlignment="0" applyProtection="0"/>
    <xf numFmtId="187" fontId="31" fillId="6" borderId="0" applyNumberFormat="0" applyBorder="0" applyAlignment="0" applyProtection="0"/>
    <xf numFmtId="187" fontId="31" fillId="7" borderId="0" applyNumberFormat="0" applyBorder="0" applyAlignment="0" applyProtection="0"/>
    <xf numFmtId="187" fontId="31" fillId="8" borderId="0" applyNumberFormat="0" applyBorder="0" applyAlignment="0" applyProtection="0"/>
    <xf numFmtId="187" fontId="31" fillId="9" borderId="0" applyNumberFormat="0" applyBorder="0" applyAlignment="0" applyProtection="0"/>
    <xf numFmtId="187" fontId="31" fillId="10" borderId="0" applyNumberFormat="0" applyBorder="0" applyAlignment="0" applyProtection="0"/>
    <xf numFmtId="187" fontId="31" fillId="5" borderId="0" applyNumberFormat="0" applyBorder="0" applyAlignment="0" applyProtection="0"/>
    <xf numFmtId="187" fontId="31" fillId="8" borderId="0" applyNumberFormat="0" applyBorder="0" applyAlignment="0" applyProtection="0"/>
    <xf numFmtId="187" fontId="31" fillId="11" borderId="0" applyNumberFormat="0" applyBorder="0" applyAlignment="0" applyProtection="0"/>
    <xf numFmtId="187" fontId="32" fillId="12" borderId="0" applyNumberFormat="0" applyBorder="0" applyAlignment="0" applyProtection="0"/>
    <xf numFmtId="187" fontId="32" fillId="9" borderId="0" applyNumberFormat="0" applyBorder="0" applyAlignment="0" applyProtection="0"/>
    <xf numFmtId="187" fontId="32" fillId="10" borderId="0" applyNumberFormat="0" applyBorder="0" applyAlignment="0" applyProtection="0"/>
    <xf numFmtId="187" fontId="32" fillId="13" borderId="0" applyNumberFormat="0" applyBorder="0" applyAlignment="0" applyProtection="0"/>
    <xf numFmtId="187" fontId="32" fillId="14" borderId="0" applyNumberFormat="0" applyBorder="0" applyAlignment="0" applyProtection="0"/>
    <xf numFmtId="187" fontId="32" fillId="15" borderId="0" applyNumberFormat="0" applyBorder="0" applyAlignment="0" applyProtection="0"/>
    <xf numFmtId="187" fontId="32" fillId="16" borderId="0" applyNumberFormat="0" applyBorder="0" applyAlignment="0" applyProtection="0"/>
    <xf numFmtId="187" fontId="32" fillId="17" borderId="0" applyNumberFormat="0" applyBorder="0" applyAlignment="0" applyProtection="0"/>
    <xf numFmtId="187" fontId="32" fillId="18" borderId="0" applyNumberFormat="0" applyBorder="0" applyAlignment="0" applyProtection="0"/>
    <xf numFmtId="187" fontId="32" fillId="13" borderId="0" applyNumberFormat="0" applyBorder="0" applyAlignment="0" applyProtection="0"/>
    <xf numFmtId="187" fontId="32" fillId="14" borderId="0" applyNumberFormat="0" applyBorder="0" applyAlignment="0" applyProtection="0"/>
    <xf numFmtId="187" fontId="32" fillId="19" borderId="0" applyNumberFormat="0" applyBorder="0" applyAlignment="0" applyProtection="0"/>
    <xf numFmtId="187" fontId="33" fillId="3" borderId="0" applyNumberFormat="0" applyBorder="0" applyAlignment="0" applyProtection="0"/>
    <xf numFmtId="187" fontId="34" fillId="20" borderId="13" applyNumberFormat="0" applyAlignment="0" applyProtection="0"/>
    <xf numFmtId="187" fontId="35" fillId="21" borderId="14" applyNumberFormat="0" applyAlignment="0" applyProtection="0"/>
    <xf numFmtId="187" fontId="36" fillId="0" borderId="0" applyNumberFormat="0" applyFill="0" applyBorder="0" applyAlignment="0" applyProtection="0"/>
    <xf numFmtId="187" fontId="37" fillId="4" borderId="0" applyNumberFormat="0" applyBorder="0" applyAlignment="0" applyProtection="0"/>
    <xf numFmtId="187" fontId="38" fillId="0" borderId="15" applyNumberFormat="0" applyFill="0" applyAlignment="0" applyProtection="0"/>
    <xf numFmtId="187" fontId="39" fillId="0" borderId="16" applyNumberFormat="0" applyFill="0" applyAlignment="0" applyProtection="0"/>
    <xf numFmtId="187" fontId="40" fillId="0" borderId="17" applyNumberFormat="0" applyFill="0" applyAlignment="0" applyProtection="0"/>
    <xf numFmtId="187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187" fontId="42" fillId="7" borderId="13" applyNumberFormat="0" applyAlignment="0" applyProtection="0"/>
    <xf numFmtId="187" fontId="43" fillId="0" borderId="18" applyNumberFormat="0" applyFill="0" applyAlignment="0" applyProtection="0"/>
    <xf numFmtId="187" fontId="44" fillId="22" borderId="0" applyNumberFormat="0" applyBorder="0" applyAlignment="0" applyProtection="0"/>
    <xf numFmtId="0" fontId="1" fillId="0" borderId="0"/>
    <xf numFmtId="187" fontId="31" fillId="23" borderId="19" applyNumberFormat="0" applyFont="0" applyAlignment="0" applyProtection="0"/>
    <xf numFmtId="187" fontId="45" fillId="20" borderId="20" applyNumberFormat="0" applyAlignment="0" applyProtection="0"/>
    <xf numFmtId="187" fontId="46" fillId="0" borderId="0" applyNumberFormat="0" applyFill="0" applyBorder="0" applyAlignment="0" applyProtection="0"/>
    <xf numFmtId="187" fontId="47" fillId="0" borderId="21" applyNumberFormat="0" applyFill="0" applyAlignment="0" applyProtection="0"/>
    <xf numFmtId="187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1" fillId="0" borderId="0"/>
    <xf numFmtId="187" fontId="49" fillId="0" borderId="0"/>
    <xf numFmtId="0" fontId="1" fillId="0" borderId="0"/>
    <xf numFmtId="0" fontId="1" fillId="0" borderId="0"/>
    <xf numFmtId="0" fontId="1" fillId="0" borderId="0"/>
    <xf numFmtId="188" fontId="5" fillId="0" borderId="0"/>
    <xf numFmtId="188" fontId="5" fillId="0" borderId="0"/>
  </cellStyleXfs>
  <cellXfs count="168">
    <xf numFmtId="187" fontId="0" fillId="0" borderId="0" xfId="0"/>
    <xf numFmtId="41" fontId="3" fillId="0" borderId="0" xfId="1" applyNumberFormat="1" applyFont="1" applyFill="1" applyBorder="1" applyAlignment="1">
      <alignment horizontal="right" shrinkToFit="1"/>
    </xf>
    <xf numFmtId="2" fontId="3" fillId="0" borderId="0" xfId="1" applyNumberFormat="1" applyFont="1" applyFill="1" applyBorder="1" applyAlignment="1">
      <alignment horizontal="right" shrinkToFit="1"/>
    </xf>
    <xf numFmtId="1" fontId="3" fillId="0" borderId="0" xfId="1" applyNumberFormat="1" applyFont="1" applyFill="1" applyBorder="1" applyAlignment="1">
      <alignment horizontal="right" shrinkToFit="1"/>
    </xf>
    <xf numFmtId="1" fontId="0" fillId="0" borderId="0" xfId="0" applyNumberFormat="1" applyFill="1"/>
    <xf numFmtId="187" fontId="0" fillId="0" borderId="0" xfId="0" applyFill="1"/>
    <xf numFmtId="187" fontId="0" fillId="0" borderId="0" xfId="0" applyFill="1" applyAlignment="1">
      <alignment shrinkToFit="1"/>
    </xf>
    <xf numFmtId="1" fontId="4" fillId="0" borderId="0" xfId="1" applyNumberFormat="1" applyFont="1" applyFill="1" applyBorder="1"/>
    <xf numFmtId="187" fontId="5" fillId="0" borderId="0" xfId="0" applyFont="1" applyFill="1" applyAlignment="1">
      <alignment shrinkToFit="1"/>
    </xf>
    <xf numFmtId="1" fontId="4" fillId="0" borderId="2" xfId="1" applyNumberFormat="1" applyFont="1" applyFill="1" applyBorder="1" applyAlignment="1">
      <alignment horizontal="center" shrinkToFit="1"/>
    </xf>
    <xf numFmtId="1" fontId="4" fillId="0" borderId="2" xfId="1" applyNumberFormat="1" applyFont="1" applyFill="1" applyBorder="1" applyAlignment="1">
      <alignment horizontal="left" shrinkToFit="1"/>
    </xf>
    <xf numFmtId="1" fontId="4" fillId="0" borderId="3" xfId="1" applyNumberFormat="1" applyFont="1" applyFill="1" applyBorder="1" applyAlignment="1">
      <alignment horizontal="center" shrinkToFit="1"/>
    </xf>
    <xf numFmtId="1" fontId="4" fillId="0" borderId="3" xfId="1" applyNumberFormat="1" applyFont="1" applyFill="1" applyBorder="1" applyAlignment="1">
      <alignment horizontal="center" vertical="center" shrinkToFit="1"/>
    </xf>
    <xf numFmtId="2" fontId="4" fillId="0" borderId="3" xfId="1" applyNumberFormat="1" applyFont="1" applyFill="1" applyBorder="1" applyAlignment="1">
      <alignment horizontal="center" shrinkToFit="1"/>
    </xf>
    <xf numFmtId="2" fontId="8" fillId="0" borderId="3" xfId="0" quotePrefix="1" applyNumberFormat="1" applyFont="1" applyFill="1" applyBorder="1" applyAlignment="1">
      <alignment horizontal="center" vertical="center" shrinkToFit="1"/>
    </xf>
    <xf numFmtId="1" fontId="8" fillId="0" borderId="8" xfId="0" applyNumberFormat="1" applyFont="1" applyFill="1" applyBorder="1" applyAlignment="1">
      <alignment horizontal="center" vertical="center" shrinkToFit="1"/>
    </xf>
    <xf numFmtId="1" fontId="8" fillId="0" borderId="0" xfId="0" quotePrefix="1" applyNumberFormat="1" applyFont="1" applyFill="1" applyBorder="1" applyAlignment="1">
      <alignment horizontal="center" vertical="center" shrinkToFit="1"/>
    </xf>
    <xf numFmtId="187" fontId="9" fillId="0" borderId="0" xfId="0" applyFont="1" applyFill="1" applyAlignment="1">
      <alignment shrinkToFit="1"/>
    </xf>
    <xf numFmtId="1" fontId="4" fillId="0" borderId="0" xfId="1" applyNumberFormat="1" applyFont="1" applyFill="1" applyBorder="1" applyAlignment="1">
      <alignment shrinkToFit="1"/>
    </xf>
    <xf numFmtId="1" fontId="4" fillId="0" borderId="9" xfId="1" applyNumberFormat="1" applyFont="1" applyFill="1" applyBorder="1" applyAlignment="1">
      <alignment horizontal="center" shrinkToFit="1"/>
    </xf>
    <xf numFmtId="1" fontId="4" fillId="0" borderId="9" xfId="1" applyNumberFormat="1" applyFont="1" applyFill="1" applyBorder="1" applyAlignment="1">
      <alignment horizontal="left" shrinkToFit="1"/>
    </xf>
    <xf numFmtId="1" fontId="4" fillId="0" borderId="10" xfId="1" applyNumberFormat="1" applyFont="1" applyFill="1" applyBorder="1" applyAlignment="1">
      <alignment horizontal="center" shrinkToFit="1"/>
    </xf>
    <xf numFmtId="1" fontId="12" fillId="0" borderId="3" xfId="1" applyNumberFormat="1" applyFont="1" applyFill="1" applyBorder="1" applyAlignment="1">
      <alignment horizontal="center" shrinkToFit="1"/>
    </xf>
    <xf numFmtId="1" fontId="6" fillId="0" borderId="4" xfId="1" applyNumberFormat="1" applyFont="1" applyFill="1" applyBorder="1" applyAlignment="1">
      <alignment horizontal="center" shrinkToFit="1"/>
    </xf>
    <xf numFmtId="1" fontId="6" fillId="0" borderId="4" xfId="1" applyNumberFormat="1" applyFont="1" applyFill="1" applyBorder="1" applyAlignment="1">
      <alignment shrinkToFit="1"/>
    </xf>
    <xf numFmtId="2" fontId="14" fillId="0" borderId="4" xfId="0" quotePrefix="1" applyNumberFormat="1" applyFont="1" applyFill="1" applyBorder="1" applyAlignment="1">
      <alignment horizontal="center" vertical="center" shrinkToFit="1"/>
    </xf>
    <xf numFmtId="1" fontId="4" fillId="0" borderId="4" xfId="1" applyNumberFormat="1" applyFont="1" applyFill="1" applyBorder="1" applyAlignment="1">
      <alignment horizontal="center" shrinkToFit="1"/>
    </xf>
    <xf numFmtId="1" fontId="4" fillId="0" borderId="5" xfId="1" applyNumberFormat="1" applyFont="1" applyFill="1" applyBorder="1" applyAlignment="1">
      <alignment horizontal="center" shrinkToFit="1"/>
    </xf>
    <xf numFmtId="187" fontId="15" fillId="0" borderId="10" xfId="0" applyFont="1" applyFill="1" applyBorder="1" applyAlignment="1">
      <alignment horizontal="center" vertical="center" shrinkToFit="1"/>
    </xf>
    <xf numFmtId="2" fontId="4" fillId="0" borderId="10" xfId="1" applyNumberFormat="1" applyFont="1" applyFill="1" applyBorder="1" applyAlignment="1">
      <alignment shrinkToFit="1"/>
    </xf>
    <xf numFmtId="2" fontId="8" fillId="0" borderId="10" xfId="0" applyNumberFormat="1" applyFont="1" applyFill="1" applyBorder="1" applyAlignment="1">
      <alignment horizontal="center" vertical="center" shrinkToFit="1"/>
    </xf>
    <xf numFmtId="1" fontId="8" fillId="0" borderId="11" xfId="0" applyNumberFormat="1" applyFont="1" applyFill="1" applyBorder="1" applyAlignment="1">
      <alignment horizontal="center" vertical="center" shrinkToFit="1"/>
    </xf>
    <xf numFmtId="1" fontId="8" fillId="0" borderId="0" xfId="0" applyNumberFormat="1" applyFont="1" applyFill="1" applyBorder="1" applyAlignment="1">
      <alignment horizontal="center" vertical="center" shrinkToFit="1"/>
    </xf>
    <xf numFmtId="41" fontId="11" fillId="0" borderId="4" xfId="2" applyNumberFormat="1" applyFont="1" applyFill="1" applyBorder="1" applyAlignment="1" applyProtection="1">
      <alignment horizontal="center" shrinkToFit="1"/>
    </xf>
    <xf numFmtId="41" fontId="16" fillId="0" borderId="4" xfId="2" applyNumberFormat="1" applyFont="1" applyFill="1" applyBorder="1" applyAlignment="1" applyProtection="1">
      <alignment horizontal="center" shrinkToFit="1"/>
    </xf>
    <xf numFmtId="187" fontId="18" fillId="0" borderId="0" xfId="0" applyFont="1" applyFill="1"/>
    <xf numFmtId="41" fontId="3" fillId="0" borderId="10" xfId="1" applyNumberFormat="1" applyFont="1" applyFill="1" applyBorder="1" applyAlignment="1">
      <alignment horizontal="center" shrinkToFit="1"/>
    </xf>
    <xf numFmtId="41" fontId="10" fillId="0" borderId="10" xfId="2" applyNumberFormat="1" applyFill="1" applyBorder="1" applyAlignment="1" applyProtection="1">
      <alignment horizontal="left" shrinkToFit="1"/>
    </xf>
    <xf numFmtId="41" fontId="11" fillId="0" borderId="10" xfId="1" applyNumberFormat="1" applyFont="1" applyFill="1" applyBorder="1" applyAlignment="1">
      <alignment horizontal="center" shrinkToFit="1"/>
    </xf>
    <xf numFmtId="41" fontId="11" fillId="0" borderId="10" xfId="2" applyNumberFormat="1" applyFont="1" applyFill="1" applyBorder="1" applyAlignment="1" applyProtection="1">
      <alignment horizontal="center" shrinkToFit="1"/>
    </xf>
    <xf numFmtId="41" fontId="16" fillId="0" borderId="10" xfId="2" applyNumberFormat="1" applyFont="1" applyFill="1" applyBorder="1" applyAlignment="1" applyProtection="1">
      <alignment horizontal="center" shrinkToFit="1"/>
    </xf>
    <xf numFmtId="41" fontId="19" fillId="0" borderId="10" xfId="2" applyNumberFormat="1" applyFont="1" applyFill="1" applyBorder="1" applyAlignment="1" applyProtection="1">
      <alignment horizontal="center" shrinkToFit="1"/>
    </xf>
    <xf numFmtId="41" fontId="20" fillId="0" borderId="10" xfId="0" applyNumberFormat="1" applyFont="1" applyFill="1" applyBorder="1" applyAlignment="1">
      <alignment shrinkToFit="1"/>
    </xf>
    <xf numFmtId="2" fontId="21" fillId="0" borderId="10" xfId="1" applyNumberFormat="1" applyFont="1" applyFill="1" applyBorder="1" applyAlignment="1">
      <alignment horizontal="right" shrinkToFit="1"/>
    </xf>
    <xf numFmtId="41" fontId="22" fillId="0" borderId="10" xfId="1" applyNumberFormat="1" applyFont="1" applyFill="1" applyBorder="1" applyAlignment="1">
      <alignment horizontal="center" shrinkToFit="1"/>
    </xf>
    <xf numFmtId="2" fontId="0" fillId="0" borderId="10" xfId="0" applyNumberFormat="1" applyFill="1" applyBorder="1"/>
    <xf numFmtId="1" fontId="0" fillId="0" borderId="10" xfId="0" applyNumberFormat="1" applyFill="1" applyBorder="1"/>
    <xf numFmtId="1" fontId="0" fillId="0" borderId="0" xfId="0" applyNumberFormat="1" applyFill="1" applyBorder="1"/>
    <xf numFmtId="41" fontId="0" fillId="0" borderId="0" xfId="0" applyNumberFormat="1" applyFill="1"/>
    <xf numFmtId="187" fontId="23" fillId="0" borderId="0" xfId="0" applyFont="1" applyFill="1" applyAlignment="1">
      <alignment shrinkToFit="1"/>
    </xf>
    <xf numFmtId="1" fontId="24" fillId="0" borderId="0" xfId="0" applyNumberFormat="1" applyFont="1" applyFill="1"/>
    <xf numFmtId="41" fontId="25" fillId="0" borderId="10" xfId="1" applyNumberFormat="1" applyFont="1" applyFill="1" applyBorder="1" applyAlignment="1">
      <alignment horizontal="center" shrinkToFit="1"/>
    </xf>
    <xf numFmtId="187" fontId="24" fillId="0" borderId="0" xfId="0" applyFont="1" applyFill="1" applyAlignment="1">
      <alignment shrinkToFit="1"/>
    </xf>
    <xf numFmtId="41" fontId="26" fillId="0" borderId="10" xfId="1" applyNumberFormat="1" applyFont="1" applyFill="1" applyBorder="1" applyAlignment="1">
      <alignment horizontal="center" shrinkToFit="1"/>
    </xf>
    <xf numFmtId="187" fontId="5" fillId="0" borderId="0" xfId="0" applyFont="1" applyFill="1"/>
    <xf numFmtId="1" fontId="4" fillId="0" borderId="10" xfId="1" applyNumberFormat="1" applyFont="1" applyFill="1" applyBorder="1" applyAlignment="1">
      <alignment shrinkToFit="1"/>
    </xf>
    <xf numFmtId="41" fontId="12" fillId="0" borderId="10" xfId="1" applyNumberFormat="1" applyFont="1" applyFill="1" applyBorder="1" applyAlignment="1">
      <alignment horizontal="center" shrinkToFit="1"/>
    </xf>
    <xf numFmtId="41" fontId="28" fillId="0" borderId="10" xfId="2" applyNumberFormat="1" applyFont="1" applyFill="1" applyBorder="1" applyAlignment="1" applyProtection="1">
      <alignment horizontal="left" shrinkToFit="1"/>
    </xf>
    <xf numFmtId="41" fontId="3" fillId="0" borderId="4" xfId="1" applyNumberFormat="1" applyFont="1" applyFill="1" applyBorder="1" applyAlignment="1">
      <alignment horizontal="center" shrinkToFit="1"/>
    </xf>
    <xf numFmtId="2" fontId="21" fillId="0" borderId="4" xfId="1" applyNumberFormat="1" applyFont="1" applyFill="1" applyBorder="1" applyAlignment="1">
      <alignment horizontal="right" shrinkToFit="1"/>
    </xf>
    <xf numFmtId="2" fontId="0" fillId="0" borderId="4" xfId="0" applyNumberFormat="1" applyFill="1" applyBorder="1"/>
    <xf numFmtId="1" fontId="7" fillId="0" borderId="4" xfId="1" applyNumberFormat="1" applyFont="1" applyFill="1" applyBorder="1" applyAlignment="1">
      <alignment shrinkToFit="1"/>
    </xf>
    <xf numFmtId="41" fontId="3" fillId="0" borderId="10" xfId="1" applyNumberFormat="1" applyFont="1" applyFill="1" applyBorder="1" applyAlignment="1">
      <alignment horizontal="center"/>
    </xf>
    <xf numFmtId="41" fontId="19" fillId="0" borderId="10" xfId="1" applyNumberFormat="1" applyFont="1" applyFill="1" applyBorder="1" applyAlignment="1">
      <alignment horizontal="center"/>
    </xf>
    <xf numFmtId="41" fontId="19" fillId="0" borderId="10" xfId="1" applyNumberFormat="1" applyFont="1" applyFill="1" applyBorder="1" applyAlignment="1">
      <alignment horizontal="center" shrinkToFit="1"/>
    </xf>
    <xf numFmtId="1" fontId="8" fillId="0" borderId="0" xfId="1" applyNumberFormat="1" applyFont="1" applyFill="1" applyBorder="1"/>
    <xf numFmtId="1" fontId="8" fillId="0" borderId="4" xfId="1" applyNumberFormat="1" applyFont="1" applyFill="1" applyBorder="1"/>
    <xf numFmtId="41" fontId="29" fillId="0" borderId="10" xfId="1" applyNumberFormat="1" applyFont="1" applyFill="1" applyBorder="1" applyAlignment="1">
      <alignment horizontal="center" shrinkToFit="1"/>
    </xf>
    <xf numFmtId="1" fontId="7" fillId="0" borderId="4" xfId="1" applyNumberFormat="1" applyFont="1" applyFill="1" applyBorder="1"/>
    <xf numFmtId="41" fontId="11" fillId="0" borderId="10" xfId="1" applyNumberFormat="1" applyFont="1" applyFill="1" applyBorder="1" applyAlignment="1">
      <alignment horizontal="center"/>
    </xf>
    <xf numFmtId="187" fontId="10" fillId="0" borderId="10" xfId="2" applyNumberFormat="1" applyFill="1" applyBorder="1" applyAlignment="1" applyProtection="1">
      <alignment horizontal="left" shrinkToFit="1"/>
    </xf>
    <xf numFmtId="1" fontId="7" fillId="0" borderId="0" xfId="1" applyNumberFormat="1" applyFont="1" applyFill="1" applyBorder="1"/>
    <xf numFmtId="41" fontId="19" fillId="0" borderId="4" xfId="2" applyNumberFormat="1" applyFont="1" applyFill="1" applyBorder="1" applyAlignment="1" applyProtection="1">
      <alignment horizontal="center" shrinkToFit="1"/>
    </xf>
    <xf numFmtId="1" fontId="4" fillId="0" borderId="0" xfId="1" applyNumberFormat="1" applyFont="1" applyFill="1" applyBorder="1" applyAlignment="1">
      <alignment horizontal="left" shrinkToFit="1"/>
    </xf>
    <xf numFmtId="1" fontId="16" fillId="0" borderId="0" xfId="1" applyNumberFormat="1" applyFont="1" applyFill="1" applyBorder="1"/>
    <xf numFmtId="1" fontId="12" fillId="0" borderId="0" xfId="1" applyNumberFormat="1" applyFont="1" applyFill="1" applyBorder="1"/>
    <xf numFmtId="41" fontId="11" fillId="0" borderId="0" xfId="2" applyNumberFormat="1" applyFont="1" applyFill="1" applyBorder="1" applyAlignment="1" applyProtection="1">
      <alignment horizontal="center" shrinkToFit="1"/>
    </xf>
    <xf numFmtId="1" fontId="6" fillId="0" borderId="0" xfId="1" applyNumberFormat="1" applyFont="1" applyFill="1" applyBorder="1" applyAlignment="1">
      <alignment shrinkToFit="1"/>
    </xf>
    <xf numFmtId="41" fontId="19" fillId="0" borderId="0" xfId="2" applyNumberFormat="1" applyFont="1" applyFill="1" applyBorder="1" applyAlignment="1" applyProtection="1">
      <alignment horizontal="center" shrinkToFit="1"/>
    </xf>
    <xf numFmtId="1" fontId="7" fillId="0" borderId="0" xfId="1" applyNumberFormat="1" applyFont="1" applyFill="1" applyBorder="1" applyAlignment="1">
      <alignment horizontal="center" shrinkToFit="1"/>
    </xf>
    <xf numFmtId="2" fontId="7" fillId="0" borderId="0" xfId="1" applyNumberFormat="1" applyFont="1" applyFill="1" applyBorder="1" applyAlignment="1">
      <alignment horizontal="center" shrinkToFit="1"/>
    </xf>
    <xf numFmtId="1" fontId="4" fillId="0" borderId="0" xfId="1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1" fontId="4" fillId="0" borderId="0" xfId="1" applyNumberFormat="1" applyFont="1" applyFill="1" applyAlignment="1">
      <alignment horizontal="left" shrinkToFit="1"/>
    </xf>
    <xf numFmtId="1" fontId="4" fillId="0" borderId="0" xfId="1" applyNumberFormat="1" applyFont="1" applyFill="1"/>
    <xf numFmtId="1" fontId="16" fillId="0" borderId="0" xfId="1" applyNumberFormat="1" applyFont="1" applyFill="1"/>
    <xf numFmtId="1" fontId="12" fillId="0" borderId="0" xfId="1" applyNumberFormat="1" applyFont="1" applyFill="1"/>
    <xf numFmtId="1" fontId="6" fillId="0" borderId="0" xfId="1" applyNumberFormat="1" applyFont="1" applyFill="1" applyAlignment="1">
      <alignment shrinkToFit="1"/>
    </xf>
    <xf numFmtId="1" fontId="7" fillId="0" borderId="0" xfId="1" applyNumberFormat="1" applyFont="1" applyFill="1" applyAlignment="1">
      <alignment horizontal="center" shrinkToFit="1"/>
    </xf>
    <xf numFmtId="2" fontId="7" fillId="0" borderId="0" xfId="1" applyNumberFormat="1" applyFont="1" applyFill="1" applyAlignment="1">
      <alignment horizontal="center" shrinkToFit="1"/>
    </xf>
    <xf numFmtId="1" fontId="4" fillId="0" borderId="0" xfId="1" applyNumberFormat="1" applyFont="1" applyFill="1" applyAlignment="1">
      <alignment shrinkToFit="1"/>
    </xf>
    <xf numFmtId="41" fontId="11" fillId="0" borderId="22" xfId="2" applyNumberFormat="1" applyFont="1" applyFill="1" applyBorder="1" applyAlignment="1" applyProtection="1">
      <alignment horizontal="center" shrinkToFit="1"/>
    </xf>
    <xf numFmtId="41" fontId="16" fillId="0" borderId="22" xfId="2" applyNumberFormat="1" applyFont="1" applyFill="1" applyBorder="1" applyAlignment="1" applyProtection="1">
      <alignment horizontal="center" shrinkToFit="1"/>
    </xf>
    <xf numFmtId="41" fontId="19" fillId="0" borderId="22" xfId="2" applyNumberFormat="1" applyFont="1" applyFill="1" applyBorder="1" applyAlignment="1" applyProtection="1">
      <alignment horizontal="center" shrinkToFit="1"/>
    </xf>
    <xf numFmtId="2" fontId="21" fillId="0" borderId="22" xfId="1" applyNumberFormat="1" applyFont="1" applyFill="1" applyBorder="1" applyAlignment="1">
      <alignment horizontal="right" shrinkToFit="1"/>
    </xf>
    <xf numFmtId="1" fontId="7" fillId="0" borderId="22" xfId="1" applyNumberFormat="1" applyFont="1" applyFill="1" applyBorder="1" applyAlignment="1">
      <alignment shrinkToFit="1"/>
    </xf>
    <xf numFmtId="41" fontId="21" fillId="0" borderId="0" xfId="1" applyNumberFormat="1" applyFont="1" applyFill="1" applyBorder="1" applyAlignment="1">
      <alignment shrinkToFit="1"/>
    </xf>
    <xf numFmtId="187" fontId="0" fillId="0" borderId="0" xfId="0" applyFill="1" applyBorder="1"/>
    <xf numFmtId="187" fontId="0" fillId="0" borderId="0" xfId="0" applyFill="1" applyBorder="1" applyAlignment="1">
      <alignment shrinkToFit="1"/>
    </xf>
    <xf numFmtId="1" fontId="4" fillId="0" borderId="23" xfId="1" applyNumberFormat="1" applyFont="1" applyFill="1" applyBorder="1" applyAlignment="1">
      <alignment horizontal="left" shrinkToFit="1"/>
    </xf>
    <xf numFmtId="41" fontId="50" fillId="0" borderId="10" xfId="2" applyNumberFormat="1" applyFont="1" applyFill="1" applyBorder="1" applyAlignment="1" applyProtection="1">
      <alignment horizontal="left" shrinkToFit="1"/>
    </xf>
    <xf numFmtId="41" fontId="27" fillId="0" borderId="22" xfId="2" applyNumberFormat="1" applyFont="1" applyFill="1" applyBorder="1" applyAlignment="1" applyProtection="1">
      <alignment horizontal="left" shrinkToFit="1"/>
    </xf>
    <xf numFmtId="41" fontId="21" fillId="0" borderId="10" xfId="1" applyNumberFormat="1" applyFont="1" applyFill="1" applyBorder="1" applyAlignment="1">
      <alignment horizontal="left" shrinkToFit="1"/>
    </xf>
    <xf numFmtId="41" fontId="10" fillId="0" borderId="4" xfId="2" applyNumberFormat="1" applyFill="1" applyBorder="1" applyAlignment="1" applyProtection="1">
      <alignment horizontal="left" shrinkToFit="1"/>
    </xf>
    <xf numFmtId="41" fontId="3" fillId="0" borderId="10" xfId="1" applyNumberFormat="1" applyFont="1" applyFill="1" applyBorder="1" applyAlignment="1">
      <alignment horizontal="left" shrinkToFit="1"/>
    </xf>
    <xf numFmtId="41" fontId="19" fillId="0" borderId="10" xfId="1" applyNumberFormat="1" applyFont="1" applyFill="1" applyBorder="1" applyAlignment="1">
      <alignment horizontal="left" shrinkToFit="1"/>
    </xf>
    <xf numFmtId="41" fontId="30" fillId="0" borderId="10" xfId="1" applyNumberFormat="1" applyFont="1" applyFill="1" applyBorder="1" applyAlignment="1">
      <alignment horizontal="left" shrinkToFit="1"/>
    </xf>
    <xf numFmtId="41" fontId="11" fillId="0" borderId="22" xfId="1" applyNumberFormat="1" applyFont="1" applyFill="1" applyBorder="1" applyAlignment="1">
      <alignment horizontal="center" shrinkToFit="1"/>
    </xf>
    <xf numFmtId="41" fontId="21" fillId="0" borderId="10" xfId="1" applyNumberFormat="1" applyFont="1" applyFill="1" applyBorder="1" applyAlignment="1">
      <alignment shrinkToFit="1"/>
    </xf>
    <xf numFmtId="41" fontId="11" fillId="0" borderId="4" xfId="1" applyNumberFormat="1" applyFont="1" applyFill="1" applyBorder="1" applyAlignment="1">
      <alignment horizontal="center" shrinkToFit="1"/>
    </xf>
    <xf numFmtId="41" fontId="21" fillId="0" borderId="10" xfId="1" applyNumberFormat="1" applyFont="1" applyFill="1" applyBorder="1" applyAlignment="1">
      <alignment horizontal="center" shrinkToFit="1"/>
    </xf>
    <xf numFmtId="41" fontId="19" fillId="0" borderId="10" xfId="1" applyNumberFormat="1" applyFont="1" applyFill="1" applyBorder="1" applyAlignment="1">
      <alignment shrinkToFit="1"/>
    </xf>
    <xf numFmtId="41" fontId="30" fillId="0" borderId="10" xfId="1" applyNumberFormat="1" applyFont="1" applyFill="1" applyBorder="1" applyAlignment="1">
      <alignment horizontal="center" shrinkToFit="1"/>
    </xf>
    <xf numFmtId="1" fontId="3" fillId="0" borderId="10" xfId="1" applyNumberFormat="1" applyFont="1" applyFill="1" applyBorder="1" applyAlignment="1">
      <alignment horizontal="center" shrinkToFit="1"/>
    </xf>
    <xf numFmtId="41" fontId="20" fillId="0" borderId="22" xfId="0" applyNumberFormat="1" applyFont="1" applyFill="1" applyBorder="1" applyAlignment="1">
      <alignment shrinkToFit="1"/>
    </xf>
    <xf numFmtId="41" fontId="20" fillId="0" borderId="4" xfId="0" applyNumberFormat="1" applyFont="1" applyFill="1" applyBorder="1" applyAlignment="1">
      <alignment shrinkToFit="1"/>
    </xf>
    <xf numFmtId="41" fontId="3" fillId="0" borderId="22" xfId="1" applyNumberFormat="1" applyFont="1" applyFill="1" applyBorder="1" applyAlignment="1">
      <alignment horizontal="center" shrinkToFit="1"/>
    </xf>
    <xf numFmtId="41" fontId="3" fillId="0" borderId="4" xfId="1" applyNumberFormat="1" applyFont="1" applyFill="1" applyBorder="1" applyAlignment="1">
      <alignment horizontal="center"/>
    </xf>
    <xf numFmtId="2" fontId="0" fillId="0" borderId="22" xfId="0" applyNumberFormat="1" applyFill="1" applyBorder="1"/>
    <xf numFmtId="1" fontId="0" fillId="0" borderId="22" xfId="0" applyNumberFormat="1" applyFill="1" applyBorder="1"/>
    <xf numFmtId="1" fontId="0" fillId="0" borderId="4" xfId="0" applyNumberFormat="1" applyFill="1" applyBorder="1"/>
    <xf numFmtId="1" fontId="0" fillId="0" borderId="11" xfId="0" applyNumberFormat="1" applyFill="1" applyBorder="1"/>
    <xf numFmtId="41" fontId="0" fillId="0" borderId="22" xfId="0" applyNumberFormat="1" applyFill="1" applyBorder="1"/>
    <xf numFmtId="41" fontId="0" fillId="0" borderId="10" xfId="0" applyNumberFormat="1" applyFill="1" applyBorder="1"/>
    <xf numFmtId="1" fontId="4" fillId="0" borderId="4" xfId="1" applyNumberFormat="1" applyFont="1" applyFill="1" applyBorder="1" applyAlignment="1">
      <alignment horizontal="center" shrinkToFit="1"/>
    </xf>
    <xf numFmtId="1" fontId="4" fillId="0" borderId="5" xfId="1" applyNumberFormat="1" applyFont="1" applyFill="1" applyBorder="1" applyAlignment="1">
      <alignment horizontal="center" shrinkToFit="1"/>
    </xf>
    <xf numFmtId="41" fontId="11" fillId="0" borderId="5" xfId="2" applyNumberFormat="1" applyFont="1" applyFill="1" applyBorder="1" applyAlignment="1" applyProtection="1">
      <alignment horizontal="center" shrinkToFit="1"/>
    </xf>
    <xf numFmtId="41" fontId="11" fillId="0" borderId="7" xfId="2" applyNumberFormat="1" applyFont="1" applyFill="1" applyBorder="1" applyAlignment="1" applyProtection="1">
      <alignment horizontal="center" shrinkToFit="1"/>
    </xf>
    <xf numFmtId="1" fontId="12" fillId="0" borderId="6" xfId="1" applyNumberFormat="1" applyFont="1" applyFill="1" applyBorder="1" applyAlignment="1">
      <alignment horizontal="center" shrinkToFit="1"/>
    </xf>
    <xf numFmtId="1" fontId="12" fillId="0" borderId="7" xfId="1" applyNumberFormat="1" applyFont="1" applyFill="1" applyBorder="1" applyAlignment="1">
      <alignment horizontal="center" shrinkToFit="1"/>
    </xf>
    <xf numFmtId="1" fontId="4" fillId="0" borderId="3" xfId="1" applyNumberFormat="1" applyFont="1" applyFill="1" applyBorder="1" applyAlignment="1">
      <alignment horizontal="center" shrinkToFit="1"/>
    </xf>
    <xf numFmtId="1" fontId="13" fillId="0" borderId="4" xfId="0" applyNumberFormat="1" applyFont="1" applyFill="1" applyBorder="1" applyAlignment="1">
      <alignment horizontal="center" vertical="center" shrinkToFit="1"/>
    </xf>
    <xf numFmtId="1" fontId="7" fillId="0" borderId="4" xfId="1" applyNumberFormat="1" applyFont="1" applyFill="1" applyBorder="1" applyAlignment="1">
      <alignment horizontal="center" vertical="center" shrinkToFit="1"/>
    </xf>
    <xf numFmtId="41" fontId="3" fillId="0" borderId="0" xfId="1" applyNumberFormat="1" applyFont="1" applyFill="1" applyBorder="1" applyAlignment="1">
      <alignment horizontal="center" shrinkToFit="1"/>
    </xf>
    <xf numFmtId="187" fontId="3" fillId="0" borderId="1" xfId="1" applyNumberFormat="1" applyFont="1" applyFill="1" applyBorder="1" applyAlignment="1">
      <alignment horizontal="left" shrinkToFit="1"/>
    </xf>
    <xf numFmtId="1" fontId="6" fillId="0" borderId="4" xfId="1" applyNumberFormat="1" applyFont="1" applyFill="1" applyBorder="1" applyAlignment="1">
      <alignment horizontal="center" shrinkToFit="1"/>
    </xf>
    <xf numFmtId="1" fontId="7" fillId="0" borderId="5" xfId="1" applyNumberFormat="1" applyFont="1" applyFill="1" applyBorder="1" applyAlignment="1">
      <alignment horizontal="center" shrinkToFit="1"/>
    </xf>
    <xf numFmtId="1" fontId="7" fillId="0" borderId="6" xfId="1" applyNumberFormat="1" applyFont="1" applyFill="1" applyBorder="1" applyAlignment="1">
      <alignment horizontal="center" shrinkToFit="1"/>
    </xf>
    <xf numFmtId="1" fontId="7" fillId="0" borderId="7" xfId="1" applyNumberFormat="1" applyFont="1" applyFill="1" applyBorder="1" applyAlignment="1">
      <alignment horizontal="center" shrinkToFit="1"/>
    </xf>
    <xf numFmtId="41" fontId="19" fillId="0" borderId="10" xfId="1" applyNumberFormat="1" applyFont="1" applyFill="1" applyBorder="1"/>
    <xf numFmtId="1" fontId="16" fillId="0" borderId="8" xfId="1" applyNumberFormat="1" applyFont="1" applyFill="1" applyBorder="1" applyAlignment="1">
      <alignment horizontal="center" shrinkToFit="1"/>
    </xf>
    <xf numFmtId="1" fontId="12" fillId="0" borderId="22" xfId="1" applyNumberFormat="1" applyFont="1" applyFill="1" applyBorder="1" applyAlignment="1">
      <alignment horizontal="center" shrinkToFit="1"/>
    </xf>
    <xf numFmtId="1" fontId="12" fillId="0" borderId="10" xfId="1" applyNumberFormat="1" applyFont="1" applyFill="1" applyBorder="1" applyAlignment="1">
      <alignment horizontal="center" shrinkToFit="1"/>
    </xf>
    <xf numFmtId="3" fontId="4" fillId="0" borderId="23" xfId="1" applyNumberFormat="1" applyFont="1" applyFill="1" applyBorder="1" applyAlignment="1">
      <alignment horizontal="right" shrinkToFit="1"/>
    </xf>
    <xf numFmtId="3" fontId="4" fillId="0" borderId="22" xfId="1" applyNumberFormat="1" applyFont="1" applyFill="1" applyBorder="1" applyAlignment="1">
      <alignment horizontal="right" shrinkToFit="1"/>
    </xf>
    <xf numFmtId="3" fontId="4" fillId="0" borderId="8" xfId="1" applyNumberFormat="1" applyFont="1" applyFill="1" applyBorder="1" applyAlignment="1">
      <alignment horizontal="right" shrinkToFit="1"/>
    </xf>
    <xf numFmtId="1" fontId="4" fillId="0" borderId="22" xfId="1" applyNumberFormat="1" applyFont="1" applyFill="1" applyBorder="1" applyAlignment="1">
      <alignment horizontal="center" shrinkToFit="1"/>
    </xf>
    <xf numFmtId="1" fontId="4" fillId="0" borderId="22" xfId="1" applyNumberFormat="1" applyFont="1" applyFill="1" applyBorder="1" applyAlignment="1">
      <alignment horizontal="center" vertical="center" shrinkToFit="1"/>
    </xf>
    <xf numFmtId="1" fontId="13" fillId="0" borderId="22" xfId="0" applyNumberFormat="1" applyFont="1" applyFill="1" applyBorder="1" applyAlignment="1">
      <alignment horizontal="center" vertical="center" shrinkToFit="1"/>
    </xf>
    <xf numFmtId="2" fontId="17" fillId="0" borderId="22" xfId="1" applyNumberFormat="1" applyFont="1" applyFill="1" applyBorder="1" applyAlignment="1">
      <alignment horizontal="center" shrinkToFit="1"/>
    </xf>
    <xf numFmtId="1" fontId="6" fillId="0" borderId="22" xfId="1" applyNumberFormat="1" applyFont="1" applyFill="1" applyBorder="1" applyAlignment="1">
      <alignment horizontal="center" shrinkToFit="1"/>
    </xf>
    <xf numFmtId="1" fontId="7" fillId="0" borderId="22" xfId="1" applyNumberFormat="1" applyFont="1" applyFill="1" applyBorder="1" applyAlignment="1">
      <alignment horizontal="center" shrinkToFit="1"/>
    </xf>
    <xf numFmtId="1" fontId="7" fillId="0" borderId="22" xfId="1" applyNumberFormat="1" applyFont="1" applyFill="1" applyBorder="1" applyAlignment="1">
      <alignment horizontal="center" vertical="center" shrinkToFit="1"/>
    </xf>
    <xf numFmtId="2" fontId="14" fillId="0" borderId="22" xfId="0" applyNumberFormat="1" applyFont="1" applyFill="1" applyBorder="1" applyAlignment="1">
      <alignment horizontal="center" vertical="center" shrinkToFit="1"/>
    </xf>
    <xf numFmtId="1" fontId="4" fillId="0" borderId="23" xfId="1" applyNumberFormat="1" applyFont="1" applyFill="1" applyBorder="1" applyAlignment="1">
      <alignment horizontal="center" shrinkToFit="1"/>
    </xf>
    <xf numFmtId="2" fontId="4" fillId="0" borderId="10" xfId="1" applyNumberFormat="1" applyFont="1" applyFill="1" applyBorder="1" applyAlignment="1">
      <alignment horizontal="center" shrinkToFit="1"/>
    </xf>
    <xf numFmtId="41" fontId="10" fillId="0" borderId="22" xfId="2" applyNumberFormat="1" applyFill="1" applyBorder="1" applyAlignment="1" applyProtection="1">
      <alignment horizontal="left" shrinkToFit="1"/>
    </xf>
    <xf numFmtId="41" fontId="3" fillId="0" borderId="22" xfId="1" applyNumberFormat="1" applyFont="1" applyFill="1" applyBorder="1" applyAlignment="1">
      <alignment horizontal="center"/>
    </xf>
    <xf numFmtId="41" fontId="3" fillId="0" borderId="12" xfId="1" applyNumberFormat="1" applyFont="1" applyFill="1" applyBorder="1" applyAlignment="1">
      <alignment horizontal="center" shrinkToFit="1"/>
    </xf>
    <xf numFmtId="41" fontId="27" fillId="0" borderId="12" xfId="2" applyNumberFormat="1" applyFont="1" applyFill="1" applyBorder="1" applyAlignment="1" applyProtection="1">
      <alignment horizontal="left" shrinkToFit="1"/>
    </xf>
    <xf numFmtId="41" fontId="11" fillId="0" borderId="12" xfId="1" applyNumberFormat="1" applyFont="1" applyFill="1" applyBorder="1" applyAlignment="1">
      <alignment horizontal="center" shrinkToFit="1"/>
    </xf>
    <xf numFmtId="41" fontId="11" fillId="0" borderId="12" xfId="2" applyNumberFormat="1" applyFont="1" applyFill="1" applyBorder="1" applyAlignment="1" applyProtection="1">
      <alignment horizontal="center" shrinkToFit="1"/>
    </xf>
    <xf numFmtId="41" fontId="16" fillId="0" borderId="12" xfId="2" applyNumberFormat="1" applyFont="1" applyFill="1" applyBorder="1" applyAlignment="1" applyProtection="1">
      <alignment horizontal="center" shrinkToFit="1"/>
    </xf>
    <xf numFmtId="41" fontId="19" fillId="0" borderId="12" xfId="2" applyNumberFormat="1" applyFont="1" applyFill="1" applyBorder="1" applyAlignment="1" applyProtection="1">
      <alignment horizontal="center" shrinkToFit="1"/>
    </xf>
    <xf numFmtId="41" fontId="20" fillId="0" borderId="12" xfId="0" applyNumberFormat="1" applyFont="1" applyFill="1" applyBorder="1" applyAlignment="1">
      <alignment shrinkToFit="1"/>
    </xf>
    <xf numFmtId="2" fontId="21" fillId="0" borderId="12" xfId="1" applyNumberFormat="1" applyFont="1" applyFill="1" applyBorder="1" applyAlignment="1">
      <alignment horizontal="right" shrinkToFit="1"/>
    </xf>
    <xf numFmtId="2" fontId="0" fillId="0" borderId="12" xfId="0" applyNumberFormat="1" applyFill="1" applyBorder="1"/>
    <xf numFmtId="1" fontId="0" fillId="0" borderId="12" xfId="0" applyNumberFormat="1" applyFill="1" applyBorder="1"/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Hyperlink" xfId="2" builtinId="8"/>
    <cellStyle name="Hyperlink 2" xfId="36"/>
    <cellStyle name="Input" xfId="37"/>
    <cellStyle name="Linked Cell" xfId="38"/>
    <cellStyle name="Neutral" xfId="39"/>
    <cellStyle name="Normal 2" xfId="40"/>
    <cellStyle name="Note" xfId="41"/>
    <cellStyle name="Output" xfId="42"/>
    <cellStyle name="Title" xfId="43"/>
    <cellStyle name="Total" xfId="44"/>
    <cellStyle name="Warning Text" xfId="45"/>
    <cellStyle name="เครื่องหมายจุลภาค 2" xfId="46"/>
    <cellStyle name="ปกติ" xfId="0" builtinId="0"/>
    <cellStyle name="ปกติ 2" xfId="47"/>
    <cellStyle name="ปกติ 2 2" xfId="48"/>
    <cellStyle name="ปกติ 2 3" xfId="49"/>
    <cellStyle name="ปกติ 3" xfId="50"/>
    <cellStyle name="ปกติ 4" xfId="51"/>
    <cellStyle name="ปกติ 5" xfId="52"/>
    <cellStyle name="ปกติ 5 2" xfId="53"/>
    <cellStyle name="ปกติ_ข้อมูล10มิย51พัทลุงเขต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86;&#3657;&#3629;&#3617;&#3641;&#3621;%2010%20&#3617;&#3636;.&#3618;.%2054\&#3611;&#3633;&#3592;&#3592;&#3640;&#3610;&#3633;&#3609;%205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8"/>
      <sheetName val="ว่างให้เด่น"/>
      <sheetName val="1055เสร็จ"/>
      <sheetName val="แบบบัญชี 2.4 (2)"/>
      <sheetName val="ค300 (2)"/>
      <sheetName val="ตัดโอน2ทับ55"/>
      <sheetName val="ปรับปรุง2ทับ55"/>
      <sheetName val="ตำแหน่งว่าง sheet นี่"/>
      <sheetName val="ถ่ายโอน"/>
      <sheetName val="ตำแหน่งว่าง4พค54"/>
      <sheetName val="กำหนดตำแหน่งใหม่เพิ่ม"/>
      <sheetName val="ปริมาณงาน300853"/>
      <sheetName val="ปริมาณงานตัดมัธยม"/>
      <sheetName val="สรุปวิธีคิด"/>
      <sheetName val="Sheet7"/>
      <sheetName val="e53"/>
      <sheetName val="ผบ.ว่าง9กย53"/>
      <sheetName val="ตำแหน่งว่าง181053"/>
      <sheetName val="มัธยมรายงาน"/>
      <sheetName val="ค300"/>
      <sheetName val="Sheet6"/>
      <sheetName val="ว่าง10753"/>
      <sheetName val="ว่าง240353"/>
      <sheetName val="ว่าง16มีค"/>
      <sheetName val="ตว่าง40253"/>
      <sheetName val="หญิง1"/>
      <sheetName val="หญิงเดิม"/>
      <sheetName val="รร.สปช.เดิม"/>
      <sheetName val="ว่าง11 ธค 56"/>
      <sheetName val="1"/>
      <sheetName val="รร.สามัญเดิม"/>
      <sheetName val="บุคลากรสาย ส."/>
      <sheetName val="ตว่าง13พย53"/>
      <sheetName val="2 "/>
      <sheetName val="Sheet2"/>
      <sheetName val="ตัวชี้วัด"/>
      <sheetName val="เขต 2"/>
      <sheetName val="ให้แผน"/>
      <sheetName val="1 (2)"/>
      <sheetName val="รอง"/>
      <sheetName val="1027"/>
      <sheetName val="ศนคน"/>
      <sheetName val="ค25"/>
      <sheetName val="อยุธยา2"/>
      <sheetName val="รองพงษ์เพชร"/>
      <sheetName val="อ.1-ป.6(ส่ง) (2)"/>
      <sheetName val="Sheet5"/>
      <sheetName val="ประเมินรอง"/>
      <sheetName val="มัธยม"/>
      <sheetName val="ว่าง"/>
      <sheetName val="ต.ว่าง52"/>
      <sheetName val="ป1-7"/>
      <sheetName val="ต.ว่าง"/>
      <sheetName val="รวมประถม"/>
      <sheetName val="รวมป+ม"/>
      <sheetName val="Sheet4"/>
      <sheetName val="Sheet1"/>
      <sheetName val="รวมประถม (2)"/>
      <sheetName val="ให้นาย"/>
      <sheetName val="วดป"/>
      <sheetName val="เกษี่ยณ"/>
      <sheetName val="3"/>
      <sheetName val="3 (2)"/>
      <sheetName val="4"/>
      <sheetName val="กำหนด38ค"/>
      <sheetName val="5"/>
      <sheetName val="6"/>
      <sheetName val="7"/>
      <sheetName val="8"/>
      <sheetName val="9"/>
      <sheetName val="16"/>
      <sheetName val="17"/>
      <sheetName val="ป(สาระ)"/>
      <sheetName val="18"/>
      <sheetName val="ฐานข้อมูล"/>
      <sheetName val="บัญชีแสดง"/>
      <sheetName val="เตรียมจัดสรร"/>
      <sheetName val="เกษียณ2"/>
      <sheetName val="ศนว่าง"/>
      <sheetName val="ตัดโอนว่าง"/>
      <sheetName val="เกษียณ2 (2)"/>
      <sheetName val="10"/>
      <sheetName val="11"/>
      <sheetName val="12"/>
      <sheetName val="13"/>
      <sheetName val="14"/>
      <sheetName val="15"/>
      <sheetName val="19"/>
      <sheetName val="20"/>
      <sheetName val="21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2">
          <cell r="K2">
            <v>1</v>
          </cell>
          <cell r="L2">
            <v>0</v>
          </cell>
          <cell r="M2">
            <v>15</v>
          </cell>
          <cell r="N2">
            <v>0</v>
          </cell>
        </row>
        <row r="3">
          <cell r="K3">
            <v>1</v>
          </cell>
          <cell r="L3">
            <v>0</v>
          </cell>
          <cell r="M3">
            <v>8</v>
          </cell>
          <cell r="N3">
            <v>0</v>
          </cell>
        </row>
        <row r="4">
          <cell r="K4">
            <v>1</v>
          </cell>
          <cell r="L4">
            <v>0</v>
          </cell>
          <cell r="M4">
            <v>4</v>
          </cell>
          <cell r="N4">
            <v>0</v>
          </cell>
        </row>
        <row r="5">
          <cell r="K5">
            <v>1</v>
          </cell>
          <cell r="L5">
            <v>0</v>
          </cell>
          <cell r="M5">
            <v>7</v>
          </cell>
          <cell r="N5">
            <v>0</v>
          </cell>
        </row>
        <row r="6">
          <cell r="K6">
            <v>1</v>
          </cell>
          <cell r="L6">
            <v>0</v>
          </cell>
          <cell r="M6">
            <v>15</v>
          </cell>
          <cell r="N6">
            <v>1</v>
          </cell>
        </row>
        <row r="7"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K8">
            <v>1</v>
          </cell>
          <cell r="L8">
            <v>0</v>
          </cell>
          <cell r="M8">
            <v>9</v>
          </cell>
          <cell r="N8">
            <v>1</v>
          </cell>
        </row>
        <row r="9">
          <cell r="K9">
            <v>1</v>
          </cell>
          <cell r="L9">
            <v>0</v>
          </cell>
          <cell r="M9">
            <v>10</v>
          </cell>
          <cell r="N9">
            <v>0</v>
          </cell>
        </row>
        <row r="10">
          <cell r="K10">
            <v>1</v>
          </cell>
          <cell r="L10">
            <v>0</v>
          </cell>
          <cell r="M10">
            <v>7</v>
          </cell>
          <cell r="N10">
            <v>0</v>
          </cell>
        </row>
        <row r="11">
          <cell r="K11">
            <v>1</v>
          </cell>
          <cell r="L11">
            <v>0</v>
          </cell>
          <cell r="M11">
            <v>15</v>
          </cell>
          <cell r="N11">
            <v>0</v>
          </cell>
        </row>
        <row r="12">
          <cell r="K12">
            <v>1</v>
          </cell>
          <cell r="L12">
            <v>0</v>
          </cell>
          <cell r="M12">
            <v>10</v>
          </cell>
          <cell r="N12">
            <v>1</v>
          </cell>
        </row>
        <row r="13">
          <cell r="K13">
            <v>1</v>
          </cell>
          <cell r="L13">
            <v>1</v>
          </cell>
          <cell r="M13">
            <v>18</v>
          </cell>
          <cell r="N13">
            <v>0</v>
          </cell>
        </row>
        <row r="14">
          <cell r="K14">
            <v>1</v>
          </cell>
          <cell r="L14">
            <v>0</v>
          </cell>
          <cell r="M14">
            <v>7</v>
          </cell>
          <cell r="N14">
            <v>0</v>
          </cell>
        </row>
        <row r="15">
          <cell r="K15">
            <v>0</v>
          </cell>
          <cell r="L15">
            <v>1</v>
          </cell>
          <cell r="M15">
            <v>4</v>
          </cell>
          <cell r="N15">
            <v>0</v>
          </cell>
        </row>
        <row r="16">
          <cell r="K16">
            <v>1</v>
          </cell>
          <cell r="L16">
            <v>0</v>
          </cell>
          <cell r="M16">
            <v>6</v>
          </cell>
          <cell r="N16">
            <v>0</v>
          </cell>
        </row>
        <row r="17">
          <cell r="K17">
            <v>1</v>
          </cell>
          <cell r="L17">
            <v>0</v>
          </cell>
          <cell r="M17">
            <v>9</v>
          </cell>
          <cell r="N17">
            <v>0</v>
          </cell>
        </row>
        <row r="18">
          <cell r="K18">
            <v>1</v>
          </cell>
          <cell r="L18">
            <v>0</v>
          </cell>
          <cell r="M18">
            <v>6</v>
          </cell>
          <cell r="N18">
            <v>0</v>
          </cell>
        </row>
        <row r="19">
          <cell r="K19">
            <v>1</v>
          </cell>
          <cell r="L19">
            <v>0</v>
          </cell>
          <cell r="M19">
            <v>4</v>
          </cell>
          <cell r="N19">
            <v>0</v>
          </cell>
        </row>
        <row r="20">
          <cell r="K20">
            <v>1</v>
          </cell>
          <cell r="L20">
            <v>0</v>
          </cell>
          <cell r="M20">
            <v>12</v>
          </cell>
          <cell r="N20">
            <v>0</v>
          </cell>
        </row>
        <row r="21">
          <cell r="K21">
            <v>1</v>
          </cell>
          <cell r="L21">
            <v>0</v>
          </cell>
          <cell r="M21">
            <v>12</v>
          </cell>
          <cell r="N21">
            <v>0</v>
          </cell>
        </row>
        <row r="22">
          <cell r="K22">
            <v>0</v>
          </cell>
          <cell r="L22">
            <v>1</v>
          </cell>
          <cell r="M22">
            <v>2</v>
          </cell>
          <cell r="N22">
            <v>0</v>
          </cell>
        </row>
        <row r="23">
          <cell r="K23">
            <v>1</v>
          </cell>
          <cell r="L23">
            <v>0</v>
          </cell>
          <cell r="M23">
            <v>5</v>
          </cell>
          <cell r="N23">
            <v>0</v>
          </cell>
        </row>
        <row r="24">
          <cell r="K24">
            <v>1</v>
          </cell>
          <cell r="L24">
            <v>0</v>
          </cell>
          <cell r="M24">
            <v>14</v>
          </cell>
          <cell r="N24">
            <v>0</v>
          </cell>
        </row>
        <row r="25">
          <cell r="K25">
            <v>1</v>
          </cell>
          <cell r="L25">
            <v>0</v>
          </cell>
          <cell r="M25">
            <v>8</v>
          </cell>
          <cell r="N25">
            <v>0</v>
          </cell>
        </row>
        <row r="26">
          <cell r="K26">
            <v>1</v>
          </cell>
          <cell r="L26">
            <v>0</v>
          </cell>
          <cell r="M26">
            <v>8</v>
          </cell>
          <cell r="N26">
            <v>0</v>
          </cell>
        </row>
        <row r="27">
          <cell r="K27">
            <v>1</v>
          </cell>
          <cell r="L27">
            <v>0</v>
          </cell>
          <cell r="M27">
            <v>6</v>
          </cell>
          <cell r="N27">
            <v>0</v>
          </cell>
        </row>
        <row r="28">
          <cell r="K28">
            <v>1</v>
          </cell>
          <cell r="L28">
            <v>0</v>
          </cell>
          <cell r="M28">
            <v>13</v>
          </cell>
          <cell r="N28">
            <v>0</v>
          </cell>
        </row>
        <row r="31">
          <cell r="K31">
            <v>1</v>
          </cell>
          <cell r="L31">
            <v>0</v>
          </cell>
          <cell r="M31">
            <v>9</v>
          </cell>
          <cell r="N31">
            <v>0</v>
          </cell>
        </row>
        <row r="32">
          <cell r="K32">
            <v>2</v>
          </cell>
          <cell r="L32">
            <v>0</v>
          </cell>
          <cell r="M32">
            <v>23</v>
          </cell>
          <cell r="N32">
            <v>0</v>
          </cell>
        </row>
        <row r="33">
          <cell r="K33">
            <v>1</v>
          </cell>
          <cell r="L33">
            <v>0</v>
          </cell>
          <cell r="M33">
            <v>10</v>
          </cell>
          <cell r="N33">
            <v>0</v>
          </cell>
        </row>
        <row r="34">
          <cell r="K34">
            <v>0</v>
          </cell>
          <cell r="L34">
            <v>1</v>
          </cell>
          <cell r="M34">
            <v>15</v>
          </cell>
          <cell r="N34">
            <v>0</v>
          </cell>
        </row>
        <row r="35">
          <cell r="K35">
            <v>1</v>
          </cell>
          <cell r="L35">
            <v>0</v>
          </cell>
          <cell r="M35">
            <v>8</v>
          </cell>
          <cell r="N35">
            <v>1</v>
          </cell>
        </row>
        <row r="36">
          <cell r="K36">
            <v>0</v>
          </cell>
          <cell r="L36">
            <v>1</v>
          </cell>
          <cell r="M36">
            <v>3</v>
          </cell>
          <cell r="N36">
            <v>0</v>
          </cell>
        </row>
        <row r="37">
          <cell r="K37">
            <v>1</v>
          </cell>
          <cell r="L37">
            <v>0</v>
          </cell>
          <cell r="M37">
            <v>8</v>
          </cell>
          <cell r="N37">
            <v>0</v>
          </cell>
        </row>
        <row r="38">
          <cell r="K38">
            <v>1</v>
          </cell>
          <cell r="L38">
            <v>0</v>
          </cell>
          <cell r="M38">
            <v>10</v>
          </cell>
          <cell r="N38">
            <v>0</v>
          </cell>
        </row>
        <row r="39">
          <cell r="K39">
            <v>1</v>
          </cell>
          <cell r="L39">
            <v>1</v>
          </cell>
          <cell r="M39">
            <v>22</v>
          </cell>
          <cell r="N39">
            <v>2</v>
          </cell>
        </row>
        <row r="40">
          <cell r="K40">
            <v>1</v>
          </cell>
          <cell r="L40">
            <v>0</v>
          </cell>
          <cell r="M40">
            <v>10</v>
          </cell>
          <cell r="N40">
            <v>0</v>
          </cell>
        </row>
        <row r="41">
          <cell r="K41">
            <v>1</v>
          </cell>
          <cell r="L41">
            <v>0</v>
          </cell>
          <cell r="M41">
            <v>9</v>
          </cell>
          <cell r="N41">
            <v>0</v>
          </cell>
        </row>
        <row r="42">
          <cell r="K42">
            <v>1</v>
          </cell>
          <cell r="L42">
            <v>0</v>
          </cell>
          <cell r="M42">
            <v>9</v>
          </cell>
          <cell r="N42">
            <v>0</v>
          </cell>
        </row>
        <row r="43">
          <cell r="K43">
            <v>1</v>
          </cell>
          <cell r="L43">
            <v>0</v>
          </cell>
          <cell r="M43">
            <v>8</v>
          </cell>
          <cell r="N43">
            <v>1</v>
          </cell>
        </row>
        <row r="44">
          <cell r="K44">
            <v>1</v>
          </cell>
          <cell r="L44">
            <v>0</v>
          </cell>
          <cell r="M44">
            <v>14</v>
          </cell>
          <cell r="N44">
            <v>0</v>
          </cell>
        </row>
        <row r="45">
          <cell r="K45">
            <v>0</v>
          </cell>
          <cell r="L45">
            <v>1</v>
          </cell>
          <cell r="M45">
            <v>10</v>
          </cell>
          <cell r="N45">
            <v>0</v>
          </cell>
        </row>
        <row r="46">
          <cell r="K46">
            <v>1</v>
          </cell>
          <cell r="L46">
            <v>0</v>
          </cell>
          <cell r="M46">
            <v>10</v>
          </cell>
          <cell r="N46">
            <v>0</v>
          </cell>
        </row>
        <row r="47">
          <cell r="K47">
            <v>1</v>
          </cell>
          <cell r="L47">
            <v>0</v>
          </cell>
          <cell r="M47">
            <v>11</v>
          </cell>
          <cell r="N47">
            <v>0</v>
          </cell>
        </row>
        <row r="48">
          <cell r="K48">
            <v>0</v>
          </cell>
          <cell r="L48">
            <v>1</v>
          </cell>
          <cell r="M48">
            <v>10</v>
          </cell>
          <cell r="N48">
            <v>0</v>
          </cell>
        </row>
        <row r="49">
          <cell r="K49">
            <v>1</v>
          </cell>
          <cell r="L49">
            <v>0</v>
          </cell>
          <cell r="M49">
            <v>12</v>
          </cell>
          <cell r="N49">
            <v>0</v>
          </cell>
        </row>
        <row r="50">
          <cell r="K50">
            <v>1</v>
          </cell>
          <cell r="L50">
            <v>0</v>
          </cell>
          <cell r="M50">
            <v>9</v>
          </cell>
          <cell r="N50">
            <v>0</v>
          </cell>
        </row>
        <row r="51">
          <cell r="K51">
            <v>1</v>
          </cell>
          <cell r="L51">
            <v>0</v>
          </cell>
          <cell r="M51">
            <v>5</v>
          </cell>
          <cell r="N51">
            <v>0</v>
          </cell>
        </row>
        <row r="52">
          <cell r="K52">
            <v>0</v>
          </cell>
          <cell r="L52">
            <v>1</v>
          </cell>
          <cell r="M52">
            <v>4</v>
          </cell>
          <cell r="N52">
            <v>0</v>
          </cell>
        </row>
        <row r="53">
          <cell r="K53">
            <v>1</v>
          </cell>
          <cell r="L53">
            <v>0</v>
          </cell>
          <cell r="M53">
            <v>10</v>
          </cell>
          <cell r="N53">
            <v>0</v>
          </cell>
        </row>
        <row r="54">
          <cell r="K54">
            <v>0</v>
          </cell>
          <cell r="L54">
            <v>1</v>
          </cell>
          <cell r="M54">
            <v>5</v>
          </cell>
          <cell r="N54">
            <v>0</v>
          </cell>
        </row>
        <row r="55">
          <cell r="K55">
            <v>1</v>
          </cell>
          <cell r="L55">
            <v>0</v>
          </cell>
          <cell r="M55">
            <v>8</v>
          </cell>
          <cell r="N55">
            <v>0</v>
          </cell>
        </row>
        <row r="56">
          <cell r="K56">
            <v>1</v>
          </cell>
          <cell r="L56">
            <v>0</v>
          </cell>
          <cell r="M56">
            <v>8</v>
          </cell>
          <cell r="N56">
            <v>0</v>
          </cell>
        </row>
        <row r="57">
          <cell r="K57">
            <v>1</v>
          </cell>
          <cell r="L57">
            <v>0</v>
          </cell>
          <cell r="M57">
            <v>6</v>
          </cell>
          <cell r="N57">
            <v>0</v>
          </cell>
        </row>
        <row r="58">
          <cell r="K58">
            <v>0</v>
          </cell>
          <cell r="L58">
            <v>1</v>
          </cell>
          <cell r="M58">
            <v>5</v>
          </cell>
          <cell r="N58">
            <v>0</v>
          </cell>
        </row>
        <row r="59">
          <cell r="K59">
            <v>0</v>
          </cell>
          <cell r="L59">
            <v>1</v>
          </cell>
          <cell r="M59">
            <v>4</v>
          </cell>
          <cell r="N59">
            <v>0</v>
          </cell>
        </row>
        <row r="60">
          <cell r="K60">
            <v>1</v>
          </cell>
          <cell r="L60">
            <v>0</v>
          </cell>
          <cell r="M60">
            <v>6</v>
          </cell>
          <cell r="N60">
            <v>0</v>
          </cell>
        </row>
        <row r="61">
          <cell r="K61">
            <v>1</v>
          </cell>
          <cell r="L61">
            <v>0</v>
          </cell>
          <cell r="M61">
            <v>8</v>
          </cell>
          <cell r="N61">
            <v>0</v>
          </cell>
        </row>
        <row r="62">
          <cell r="K62">
            <v>0</v>
          </cell>
          <cell r="L62">
            <v>1</v>
          </cell>
          <cell r="M62">
            <v>15</v>
          </cell>
          <cell r="N62">
            <v>0</v>
          </cell>
        </row>
        <row r="63">
          <cell r="K63">
            <v>1</v>
          </cell>
          <cell r="L63">
            <v>0</v>
          </cell>
          <cell r="M63">
            <v>8</v>
          </cell>
          <cell r="N63">
            <v>1</v>
          </cell>
        </row>
        <row r="68">
          <cell r="K68">
            <v>1</v>
          </cell>
          <cell r="L68">
            <v>0</v>
          </cell>
          <cell r="M68">
            <v>9</v>
          </cell>
          <cell r="N68">
            <v>0</v>
          </cell>
        </row>
        <row r="69">
          <cell r="K69">
            <v>1</v>
          </cell>
          <cell r="L69">
            <v>0</v>
          </cell>
          <cell r="M69">
            <v>12</v>
          </cell>
          <cell r="N69">
            <v>2</v>
          </cell>
        </row>
        <row r="70">
          <cell r="K70">
            <v>1</v>
          </cell>
          <cell r="L70">
            <v>0</v>
          </cell>
          <cell r="M70">
            <v>14</v>
          </cell>
          <cell r="N70">
            <v>0</v>
          </cell>
        </row>
        <row r="71">
          <cell r="K71">
            <v>1</v>
          </cell>
          <cell r="L71">
            <v>0</v>
          </cell>
          <cell r="M71">
            <v>11</v>
          </cell>
          <cell r="N71">
            <v>0</v>
          </cell>
        </row>
        <row r="72">
          <cell r="K72">
            <v>1</v>
          </cell>
          <cell r="L72">
            <v>0</v>
          </cell>
          <cell r="M72">
            <v>8</v>
          </cell>
          <cell r="N72">
            <v>0</v>
          </cell>
        </row>
        <row r="73">
          <cell r="K73">
            <v>1</v>
          </cell>
          <cell r="L73">
            <v>0</v>
          </cell>
          <cell r="M73">
            <v>7</v>
          </cell>
          <cell r="N73">
            <v>0</v>
          </cell>
        </row>
        <row r="74">
          <cell r="K74">
            <v>1</v>
          </cell>
          <cell r="L74">
            <v>0</v>
          </cell>
          <cell r="M74">
            <v>11</v>
          </cell>
          <cell r="N74">
            <v>0</v>
          </cell>
        </row>
        <row r="75">
          <cell r="K75">
            <v>0</v>
          </cell>
          <cell r="L75">
            <v>1</v>
          </cell>
          <cell r="M75">
            <v>11</v>
          </cell>
          <cell r="N75">
            <v>0</v>
          </cell>
        </row>
        <row r="76">
          <cell r="K76">
            <v>1</v>
          </cell>
          <cell r="L76">
            <v>0</v>
          </cell>
          <cell r="M76">
            <v>20</v>
          </cell>
          <cell r="N76">
            <v>0</v>
          </cell>
        </row>
        <row r="77">
          <cell r="K77">
            <v>1</v>
          </cell>
          <cell r="L77">
            <v>0</v>
          </cell>
          <cell r="M77">
            <v>10</v>
          </cell>
          <cell r="N77">
            <v>0</v>
          </cell>
        </row>
        <row r="78">
          <cell r="K78">
            <v>3</v>
          </cell>
          <cell r="L78">
            <v>0</v>
          </cell>
          <cell r="M78">
            <v>18</v>
          </cell>
          <cell r="N78">
            <v>1</v>
          </cell>
        </row>
        <row r="79">
          <cell r="K79">
            <v>0</v>
          </cell>
          <cell r="L79">
            <v>1</v>
          </cell>
          <cell r="M79">
            <v>9</v>
          </cell>
          <cell r="N79">
            <v>0</v>
          </cell>
        </row>
        <row r="80">
          <cell r="K80">
            <v>3</v>
          </cell>
          <cell r="L80">
            <v>0</v>
          </cell>
          <cell r="M80">
            <v>19</v>
          </cell>
          <cell r="N80">
            <v>1</v>
          </cell>
        </row>
        <row r="81">
          <cell r="K81">
            <v>1</v>
          </cell>
          <cell r="L81">
            <v>0</v>
          </cell>
          <cell r="M81">
            <v>9</v>
          </cell>
          <cell r="N81">
            <v>0</v>
          </cell>
        </row>
        <row r="82">
          <cell r="K82">
            <v>1</v>
          </cell>
          <cell r="L82">
            <v>0</v>
          </cell>
          <cell r="M82">
            <v>7</v>
          </cell>
          <cell r="N82">
            <v>0</v>
          </cell>
        </row>
        <row r="83">
          <cell r="K83">
            <v>1</v>
          </cell>
          <cell r="L83">
            <v>0</v>
          </cell>
          <cell r="M83">
            <v>9</v>
          </cell>
          <cell r="N83">
            <v>0</v>
          </cell>
        </row>
        <row r="86">
          <cell r="K86">
            <v>2</v>
          </cell>
          <cell r="L86">
            <v>0</v>
          </cell>
          <cell r="M86">
            <v>17</v>
          </cell>
          <cell r="N86">
            <v>0</v>
          </cell>
        </row>
        <row r="87">
          <cell r="K87">
            <v>1</v>
          </cell>
          <cell r="L87">
            <v>0</v>
          </cell>
          <cell r="M87">
            <v>10</v>
          </cell>
          <cell r="N87">
            <v>0</v>
          </cell>
        </row>
        <row r="88">
          <cell r="K88">
            <v>1</v>
          </cell>
          <cell r="L88">
            <v>0</v>
          </cell>
          <cell r="M88">
            <v>15</v>
          </cell>
          <cell r="N88">
            <v>1</v>
          </cell>
        </row>
        <row r="89">
          <cell r="K89">
            <v>1</v>
          </cell>
          <cell r="L89">
            <v>0</v>
          </cell>
          <cell r="M89">
            <v>8</v>
          </cell>
          <cell r="N89">
            <v>0</v>
          </cell>
        </row>
        <row r="90">
          <cell r="K90">
            <v>1</v>
          </cell>
          <cell r="L90">
            <v>0</v>
          </cell>
          <cell r="M90">
            <v>8</v>
          </cell>
          <cell r="N90">
            <v>1</v>
          </cell>
        </row>
        <row r="91">
          <cell r="K91">
            <v>1</v>
          </cell>
          <cell r="L91">
            <v>0</v>
          </cell>
          <cell r="M91">
            <v>14</v>
          </cell>
          <cell r="N91">
            <v>1</v>
          </cell>
        </row>
        <row r="92">
          <cell r="K92">
            <v>3</v>
          </cell>
          <cell r="L92">
            <v>0</v>
          </cell>
          <cell r="M92">
            <v>34</v>
          </cell>
          <cell r="N92">
            <v>0</v>
          </cell>
        </row>
        <row r="93">
          <cell r="K93">
            <v>1</v>
          </cell>
          <cell r="L93">
            <v>0</v>
          </cell>
          <cell r="M93">
            <v>4</v>
          </cell>
          <cell r="N93">
            <v>0</v>
          </cell>
        </row>
        <row r="94">
          <cell r="K94">
            <v>1</v>
          </cell>
          <cell r="L94">
            <v>0</v>
          </cell>
          <cell r="M94">
            <v>18</v>
          </cell>
          <cell r="N94">
            <v>0</v>
          </cell>
        </row>
        <row r="95">
          <cell r="K95">
            <v>1</v>
          </cell>
          <cell r="L95">
            <v>0</v>
          </cell>
          <cell r="M95">
            <v>14</v>
          </cell>
          <cell r="N95">
            <v>0</v>
          </cell>
        </row>
        <row r="96">
          <cell r="K96">
            <v>1</v>
          </cell>
          <cell r="L96">
            <v>0</v>
          </cell>
          <cell r="M96">
            <v>9</v>
          </cell>
          <cell r="N96">
            <v>0</v>
          </cell>
        </row>
        <row r="97">
          <cell r="K97">
            <v>0</v>
          </cell>
          <cell r="L97">
            <v>1</v>
          </cell>
          <cell r="M97">
            <v>4</v>
          </cell>
          <cell r="N97">
            <v>0</v>
          </cell>
        </row>
        <row r="100">
          <cell r="K100">
            <v>1</v>
          </cell>
          <cell r="L100">
            <v>0</v>
          </cell>
          <cell r="M100">
            <v>8</v>
          </cell>
          <cell r="N100">
            <v>0</v>
          </cell>
        </row>
        <row r="101">
          <cell r="K101">
            <v>1</v>
          </cell>
          <cell r="L101">
            <v>0</v>
          </cell>
          <cell r="M101">
            <v>15</v>
          </cell>
          <cell r="N101">
            <v>1</v>
          </cell>
        </row>
        <row r="102">
          <cell r="K102">
            <v>0</v>
          </cell>
          <cell r="L102">
            <v>1</v>
          </cell>
          <cell r="M102">
            <v>10</v>
          </cell>
          <cell r="N102">
            <v>0</v>
          </cell>
        </row>
        <row r="103">
          <cell r="K103">
            <v>2</v>
          </cell>
          <cell r="L103">
            <v>0</v>
          </cell>
          <cell r="M103">
            <v>11</v>
          </cell>
          <cell r="N103">
            <v>1</v>
          </cell>
        </row>
        <row r="104">
          <cell r="K104">
            <v>3</v>
          </cell>
          <cell r="L104">
            <v>0</v>
          </cell>
          <cell r="M104">
            <v>29</v>
          </cell>
          <cell r="N104">
            <v>0</v>
          </cell>
        </row>
        <row r="105">
          <cell r="K105">
            <v>1</v>
          </cell>
          <cell r="L105">
            <v>0</v>
          </cell>
          <cell r="M105">
            <v>9</v>
          </cell>
          <cell r="N105">
            <v>0</v>
          </cell>
        </row>
        <row r="106">
          <cell r="K106">
            <v>1</v>
          </cell>
          <cell r="L106">
            <v>0</v>
          </cell>
          <cell r="M106">
            <v>9</v>
          </cell>
          <cell r="N106">
            <v>0</v>
          </cell>
        </row>
        <row r="107">
          <cell r="K107">
            <v>1</v>
          </cell>
          <cell r="L107">
            <v>0</v>
          </cell>
          <cell r="M107">
            <v>10</v>
          </cell>
          <cell r="N107">
            <v>0</v>
          </cell>
        </row>
        <row r="108">
          <cell r="K108">
            <v>1</v>
          </cell>
          <cell r="L108">
            <v>0</v>
          </cell>
          <cell r="M108">
            <v>9</v>
          </cell>
          <cell r="N108">
            <v>0</v>
          </cell>
        </row>
        <row r="109">
          <cell r="K109">
            <v>1</v>
          </cell>
          <cell r="L109">
            <v>0</v>
          </cell>
          <cell r="M109">
            <v>8</v>
          </cell>
          <cell r="N109">
            <v>1</v>
          </cell>
        </row>
        <row r="110">
          <cell r="K110">
            <v>2</v>
          </cell>
          <cell r="L110">
            <v>0</v>
          </cell>
          <cell r="M110">
            <v>25</v>
          </cell>
          <cell r="N110">
            <v>1</v>
          </cell>
        </row>
        <row r="111">
          <cell r="K111">
            <v>1</v>
          </cell>
          <cell r="L111">
            <v>0</v>
          </cell>
          <cell r="M111">
            <v>15</v>
          </cell>
          <cell r="N111">
            <v>0</v>
          </cell>
        </row>
        <row r="112">
          <cell r="K112">
            <v>1</v>
          </cell>
          <cell r="L112">
            <v>0</v>
          </cell>
          <cell r="M112">
            <v>8</v>
          </cell>
          <cell r="N112">
            <v>1</v>
          </cell>
        </row>
        <row r="113">
          <cell r="K113">
            <v>2</v>
          </cell>
          <cell r="L113">
            <v>0</v>
          </cell>
          <cell r="M113">
            <v>25</v>
          </cell>
          <cell r="N113">
            <v>0</v>
          </cell>
        </row>
        <row r="114">
          <cell r="K114">
            <v>1</v>
          </cell>
          <cell r="L114">
            <v>0</v>
          </cell>
          <cell r="M114">
            <v>18</v>
          </cell>
          <cell r="N114">
            <v>2</v>
          </cell>
        </row>
        <row r="115">
          <cell r="K115">
            <v>1</v>
          </cell>
          <cell r="L115">
            <v>0</v>
          </cell>
          <cell r="M115">
            <v>8</v>
          </cell>
          <cell r="N115">
            <v>0</v>
          </cell>
        </row>
        <row r="116">
          <cell r="K116">
            <v>1</v>
          </cell>
          <cell r="L116">
            <v>0</v>
          </cell>
          <cell r="M116">
            <v>9</v>
          </cell>
          <cell r="N116">
            <v>0</v>
          </cell>
        </row>
        <row r="117">
          <cell r="K117">
            <v>1</v>
          </cell>
          <cell r="L117">
            <v>0</v>
          </cell>
          <cell r="M117">
            <v>6</v>
          </cell>
          <cell r="N117">
            <v>0</v>
          </cell>
        </row>
        <row r="119">
          <cell r="K119">
            <v>0</v>
          </cell>
          <cell r="L119">
            <v>1</v>
          </cell>
          <cell r="M119">
            <v>6</v>
          </cell>
          <cell r="N119">
            <v>0</v>
          </cell>
        </row>
        <row r="120">
          <cell r="K120">
            <v>1</v>
          </cell>
          <cell r="L120">
            <v>1</v>
          </cell>
          <cell r="M120">
            <v>22</v>
          </cell>
          <cell r="N120">
            <v>1</v>
          </cell>
        </row>
        <row r="121">
          <cell r="K121">
            <v>1</v>
          </cell>
          <cell r="L121">
            <v>0</v>
          </cell>
          <cell r="M121">
            <v>14</v>
          </cell>
          <cell r="N121">
            <v>0</v>
          </cell>
        </row>
        <row r="122">
          <cell r="K122">
            <v>1</v>
          </cell>
          <cell r="L122">
            <v>0</v>
          </cell>
          <cell r="M122">
            <v>4</v>
          </cell>
          <cell r="N122">
            <v>0</v>
          </cell>
        </row>
        <row r="123">
          <cell r="K123">
            <v>1</v>
          </cell>
          <cell r="L123">
            <v>0</v>
          </cell>
          <cell r="M123">
            <v>9</v>
          </cell>
          <cell r="N123">
            <v>0</v>
          </cell>
        </row>
        <row r="124">
          <cell r="K124">
            <v>1</v>
          </cell>
          <cell r="L124">
            <v>0</v>
          </cell>
          <cell r="M124">
            <v>14</v>
          </cell>
          <cell r="N124">
            <v>0</v>
          </cell>
        </row>
        <row r="125">
          <cell r="K125">
            <v>2</v>
          </cell>
          <cell r="L125">
            <v>0</v>
          </cell>
          <cell r="M125">
            <v>11</v>
          </cell>
          <cell r="N125">
            <v>0</v>
          </cell>
        </row>
        <row r="126"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K127">
            <v>1</v>
          </cell>
          <cell r="L127">
            <v>0</v>
          </cell>
          <cell r="M127">
            <v>9</v>
          </cell>
          <cell r="N127">
            <v>1</v>
          </cell>
        </row>
        <row r="128">
          <cell r="K128">
            <v>1</v>
          </cell>
          <cell r="L128">
            <v>0</v>
          </cell>
          <cell r="M128">
            <v>5</v>
          </cell>
          <cell r="N128">
            <v>0</v>
          </cell>
        </row>
        <row r="129">
          <cell r="K129">
            <v>0</v>
          </cell>
          <cell r="L129">
            <v>1</v>
          </cell>
          <cell r="M129">
            <v>4</v>
          </cell>
          <cell r="N129">
            <v>0</v>
          </cell>
        </row>
        <row r="130">
          <cell r="K130">
            <v>1</v>
          </cell>
          <cell r="L130">
            <v>0</v>
          </cell>
          <cell r="M130">
            <v>16</v>
          </cell>
          <cell r="N130">
            <v>0</v>
          </cell>
        </row>
        <row r="131">
          <cell r="K131">
            <v>1</v>
          </cell>
          <cell r="L131">
            <v>0</v>
          </cell>
          <cell r="M131">
            <v>5</v>
          </cell>
          <cell r="N131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Documents%20and%20Settings/Administrator/Application%20Data/Microsoft/Excel/&#3605;&#3635;&#3649;&#3627;&#3609;&#3656;&#3591;&#3623;&#3656;&#3634;&#3591;3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HJ144"/>
  <sheetViews>
    <sheetView tabSelected="1" workbookViewId="0">
      <pane xSplit="4" ySplit="6" topLeftCell="E46" activePane="bottomRight" state="frozen"/>
      <selection pane="topRight" activeCell="D1" sqref="D1"/>
      <selection pane="bottomLeft" activeCell="A7" sqref="A7"/>
      <selection pane="bottomRight" activeCell="AV13" sqref="AV13"/>
    </sheetView>
  </sheetViews>
  <sheetFormatPr defaultColWidth="10.6640625" defaultRowHeight="23.25"/>
  <cols>
    <col min="1" max="1" width="3" style="84" customWidth="1"/>
    <col min="2" max="2" width="15.5" style="83" customWidth="1"/>
    <col min="3" max="3" width="5.83203125" style="83" customWidth="1"/>
    <col min="4" max="4" width="8.1640625" style="84" hidden="1" customWidth="1"/>
    <col min="5" max="5" width="3.5" style="84" customWidth="1"/>
    <col min="6" max="6" width="3.6640625" style="85" customWidth="1"/>
    <col min="7" max="7" width="4.83203125" style="86" customWidth="1"/>
    <col min="8" max="8" width="4" style="85" customWidth="1"/>
    <col min="9" max="9" width="3.5" style="85" customWidth="1"/>
    <col min="10" max="10" width="4.83203125" style="86" customWidth="1"/>
    <col min="11" max="11" width="4" style="86" customWidth="1"/>
    <col min="12" max="12" width="4" style="84" hidden="1" customWidth="1"/>
    <col min="13" max="14" width="4" style="90" hidden="1" customWidth="1"/>
    <col min="15" max="15" width="4.83203125" style="84" customWidth="1"/>
    <col min="16" max="16" width="4" style="84" customWidth="1"/>
    <col min="17" max="23" width="4" style="84" hidden="1" customWidth="1"/>
    <col min="24" max="24" width="4.6640625" style="84" customWidth="1"/>
    <col min="25" max="25" width="4" style="84" customWidth="1"/>
    <col min="26" max="33" width="4" style="84" hidden="1" customWidth="1"/>
    <col min="34" max="34" width="4" style="84" customWidth="1"/>
    <col min="35" max="35" width="4" style="84" hidden="1" customWidth="1"/>
    <col min="36" max="36" width="5.33203125" style="84" customWidth="1"/>
    <col min="37" max="37" width="5.5" style="84" customWidth="1"/>
    <col min="38" max="38" width="4" style="84" hidden="1" customWidth="1"/>
    <col min="39" max="39" width="3.5" style="87" customWidth="1"/>
    <col min="40" max="40" width="4.5" style="87" customWidth="1"/>
    <col min="41" max="41" width="3.83203125" style="87" customWidth="1"/>
    <col min="42" max="42" width="3" style="88" customWidth="1"/>
    <col min="43" max="43" width="3.5" style="88" customWidth="1"/>
    <col min="44" max="44" width="3.83203125" style="88" customWidth="1"/>
    <col min="45" max="45" width="5.6640625" style="89" customWidth="1"/>
    <col min="46" max="47" width="3.83203125" style="81" customWidth="1"/>
    <col min="48" max="48" width="3.5" style="81" customWidth="1"/>
    <col min="49" max="49" width="5.33203125" style="81" hidden="1" customWidth="1"/>
    <col min="50" max="50" width="5.6640625" style="81" customWidth="1"/>
    <col min="51" max="51" width="5.6640625" style="82" customWidth="1"/>
    <col min="52" max="52" width="7.33203125" style="82" customWidth="1"/>
    <col min="53" max="53" width="7.33203125" style="81" customWidth="1"/>
    <col min="54" max="56" width="7.33203125" style="81" hidden="1" customWidth="1"/>
    <col min="57" max="57" width="10.6640625" style="4" hidden="1" customWidth="1"/>
    <col min="58" max="60" width="10.6640625" style="5" hidden="1" customWidth="1"/>
    <col min="61" max="61" width="14.83203125" style="6" hidden="1" customWidth="1"/>
    <col min="62" max="62" width="10.6640625" style="5" hidden="1" customWidth="1"/>
    <col min="63" max="63" width="10.6640625" style="4" hidden="1" customWidth="1"/>
    <col min="64" max="67" width="10.6640625" style="5" hidden="1" customWidth="1"/>
    <col min="68" max="68" width="10.6640625" style="4" customWidth="1"/>
    <col min="69" max="218" width="10.6640625" style="5" customWidth="1"/>
    <col min="219" max="16384" width="10.6640625" style="7"/>
  </cols>
  <sheetData>
    <row r="1" spans="1:218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"/>
      <c r="AU1" s="1"/>
      <c r="AV1" s="1"/>
      <c r="AW1" s="1"/>
      <c r="AX1" s="1"/>
      <c r="AY1" s="1"/>
      <c r="AZ1" s="2"/>
      <c r="BA1" s="3"/>
      <c r="BB1" s="3"/>
      <c r="BC1" s="3"/>
      <c r="BD1" s="3"/>
      <c r="BE1" s="4">
        <v>1</v>
      </c>
    </row>
    <row r="2" spans="1:218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"/>
      <c r="AU2" s="1"/>
      <c r="AV2" s="1"/>
      <c r="AW2" s="1"/>
      <c r="AX2" s="1"/>
      <c r="AY2" s="1"/>
      <c r="AZ2" s="2"/>
      <c r="BA2" s="3"/>
      <c r="BB2" s="3"/>
      <c r="BC2" s="3"/>
      <c r="BD2" s="3"/>
      <c r="BE2" s="4">
        <v>1</v>
      </c>
      <c r="BL2" s="4">
        <v>44640</v>
      </c>
      <c r="BM2" s="4">
        <v>1500</v>
      </c>
      <c r="BN2" s="4"/>
    </row>
    <row r="3" spans="1:218">
      <c r="A3" s="134">
        <f ca="1">NOW()</f>
        <v>41732.526274652781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"/>
      <c r="AU3" s="1"/>
      <c r="AV3" s="1"/>
      <c r="AW3" s="1"/>
      <c r="AX3" s="1"/>
      <c r="AY3" s="1"/>
      <c r="AZ3" s="2"/>
      <c r="BA3" s="3"/>
      <c r="BB3" s="3"/>
      <c r="BC3" s="3"/>
      <c r="BD3" s="3"/>
      <c r="BE3" s="4">
        <v>1</v>
      </c>
      <c r="BI3" s="8"/>
      <c r="BL3" s="4">
        <v>3500</v>
      </c>
      <c r="BM3" s="4">
        <v>1339</v>
      </c>
      <c r="BN3" s="4"/>
    </row>
    <row r="4" spans="1:218" s="18" customFormat="1">
      <c r="A4" s="9" t="s">
        <v>2</v>
      </c>
      <c r="B4" s="10"/>
      <c r="C4" s="99"/>
      <c r="D4" s="11" t="s">
        <v>3</v>
      </c>
      <c r="E4" s="130" t="s">
        <v>4</v>
      </c>
      <c r="F4" s="130"/>
      <c r="G4" s="130"/>
      <c r="H4" s="130"/>
      <c r="I4" s="124"/>
      <c r="J4" s="124"/>
      <c r="K4" s="124"/>
      <c r="L4" s="124" t="s">
        <v>5</v>
      </c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35" t="s">
        <v>6</v>
      </c>
      <c r="AN4" s="135"/>
      <c r="AO4" s="135"/>
      <c r="AP4" s="136" t="s">
        <v>7</v>
      </c>
      <c r="AQ4" s="137"/>
      <c r="AR4" s="137"/>
      <c r="AS4" s="138"/>
      <c r="AT4" s="124" t="s">
        <v>8</v>
      </c>
      <c r="AU4" s="125"/>
      <c r="AV4" s="11" t="s">
        <v>9</v>
      </c>
      <c r="AW4" s="12" t="s">
        <v>10</v>
      </c>
      <c r="AX4" s="11" t="s">
        <v>9</v>
      </c>
      <c r="AY4" s="13" t="s">
        <v>10</v>
      </c>
      <c r="AZ4" s="14" t="s">
        <v>11</v>
      </c>
      <c r="BA4" s="15" t="s">
        <v>12</v>
      </c>
      <c r="BB4" s="16"/>
      <c r="BC4" s="16"/>
      <c r="BD4" s="16"/>
      <c r="BE4" s="4">
        <v>1</v>
      </c>
      <c r="BF4" s="5"/>
      <c r="BG4" s="5"/>
      <c r="BH4" s="5"/>
      <c r="BI4" s="17" t="s">
        <v>13</v>
      </c>
      <c r="BJ4" s="5"/>
      <c r="BK4" s="4"/>
      <c r="BL4" s="4">
        <v>1300</v>
      </c>
      <c r="BM4" s="4">
        <v>15000</v>
      </c>
      <c r="BN4" s="4"/>
      <c r="BO4" s="5"/>
      <c r="BP4" s="4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</row>
    <row r="5" spans="1:218" s="18" customFormat="1">
      <c r="A5" s="19" t="s">
        <v>14</v>
      </c>
      <c r="B5" s="20" t="s">
        <v>15</v>
      </c>
      <c r="C5" s="20"/>
      <c r="D5" s="21" t="s">
        <v>16</v>
      </c>
      <c r="E5" s="126" t="s">
        <v>17</v>
      </c>
      <c r="F5" s="127"/>
      <c r="G5" s="126" t="s">
        <v>9</v>
      </c>
      <c r="H5" s="127"/>
      <c r="I5" s="128" t="s">
        <v>18</v>
      </c>
      <c r="J5" s="129"/>
      <c r="K5" s="22" t="s">
        <v>18</v>
      </c>
      <c r="L5" s="124" t="s">
        <v>19</v>
      </c>
      <c r="M5" s="130"/>
      <c r="N5" s="130"/>
      <c r="O5" s="124"/>
      <c r="P5" s="124"/>
      <c r="Q5" s="124"/>
      <c r="R5" s="124" t="s">
        <v>20</v>
      </c>
      <c r="S5" s="124"/>
      <c r="T5" s="124"/>
      <c r="U5" s="124"/>
      <c r="V5" s="124"/>
      <c r="W5" s="124"/>
      <c r="X5" s="124"/>
      <c r="Y5" s="124"/>
      <c r="Z5" s="124"/>
      <c r="AA5" s="124" t="s">
        <v>21</v>
      </c>
      <c r="AB5" s="124"/>
      <c r="AC5" s="124"/>
      <c r="AD5" s="124"/>
      <c r="AE5" s="124"/>
      <c r="AF5" s="124"/>
      <c r="AG5" s="124"/>
      <c r="AH5" s="124"/>
      <c r="AI5" s="124"/>
      <c r="AJ5" s="124" t="s">
        <v>18</v>
      </c>
      <c r="AK5" s="124"/>
      <c r="AL5" s="124"/>
      <c r="AM5" s="131" t="s">
        <v>17</v>
      </c>
      <c r="AN5" s="23" t="s">
        <v>9</v>
      </c>
      <c r="AO5" s="24"/>
      <c r="AP5" s="132" t="s">
        <v>22</v>
      </c>
      <c r="AQ5" s="132"/>
      <c r="AR5" s="132"/>
      <c r="AS5" s="25" t="s">
        <v>11</v>
      </c>
      <c r="AT5" s="26" t="s">
        <v>23</v>
      </c>
      <c r="AU5" s="27" t="s">
        <v>24</v>
      </c>
      <c r="AV5" s="21" t="s">
        <v>10</v>
      </c>
      <c r="AW5" s="28" t="s">
        <v>25</v>
      </c>
      <c r="AX5" s="21" t="s">
        <v>26</v>
      </c>
      <c r="AY5" s="29" t="s">
        <v>27</v>
      </c>
      <c r="AZ5" s="30" t="s">
        <v>28</v>
      </c>
      <c r="BA5" s="31" t="s">
        <v>9</v>
      </c>
      <c r="BB5" s="32"/>
      <c r="BC5" s="32"/>
      <c r="BD5" s="32"/>
      <c r="BE5" s="4">
        <v>1</v>
      </c>
      <c r="BF5" s="5"/>
      <c r="BG5" s="5"/>
      <c r="BH5" s="5"/>
      <c r="BI5" s="17" t="s">
        <v>29</v>
      </c>
      <c r="BJ5" s="5"/>
      <c r="BK5" s="4"/>
      <c r="BL5" s="4">
        <v>49440</v>
      </c>
      <c r="BM5" s="4">
        <v>568</v>
      </c>
      <c r="BN5" s="4"/>
      <c r="BO5" s="5"/>
      <c r="BP5" s="4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</row>
    <row r="6" spans="1:218" s="18" customFormat="1">
      <c r="A6" s="19" t="s">
        <v>30</v>
      </c>
      <c r="B6" s="20"/>
      <c r="C6" s="20"/>
      <c r="D6" s="21"/>
      <c r="E6" s="91" t="s">
        <v>26</v>
      </c>
      <c r="F6" s="92" t="s">
        <v>31</v>
      </c>
      <c r="G6" s="91" t="s">
        <v>26</v>
      </c>
      <c r="H6" s="92" t="s">
        <v>25</v>
      </c>
      <c r="I6" s="140" t="s">
        <v>32</v>
      </c>
      <c r="J6" s="141" t="s">
        <v>26</v>
      </c>
      <c r="K6" s="142" t="s">
        <v>33</v>
      </c>
      <c r="L6" s="143"/>
      <c r="M6" s="144" t="s">
        <v>34</v>
      </c>
      <c r="N6" s="144" t="s">
        <v>35</v>
      </c>
      <c r="O6" s="145" t="s">
        <v>18</v>
      </c>
      <c r="P6" s="146" t="s">
        <v>36</v>
      </c>
      <c r="Q6" s="147" t="s">
        <v>9</v>
      </c>
      <c r="R6" s="144" t="s">
        <v>37</v>
      </c>
      <c r="S6" s="144" t="s">
        <v>38</v>
      </c>
      <c r="T6" s="144" t="s">
        <v>39</v>
      </c>
      <c r="U6" s="144" t="s">
        <v>40</v>
      </c>
      <c r="V6" s="144" t="s">
        <v>41</v>
      </c>
      <c r="W6" s="144" t="s">
        <v>42</v>
      </c>
      <c r="X6" s="144" t="s">
        <v>18</v>
      </c>
      <c r="Y6" s="146" t="s">
        <v>36</v>
      </c>
      <c r="Z6" s="147" t="s">
        <v>9</v>
      </c>
      <c r="AA6" s="144" t="s">
        <v>43</v>
      </c>
      <c r="AB6" s="144" t="s">
        <v>44</v>
      </c>
      <c r="AC6" s="144" t="s">
        <v>45</v>
      </c>
      <c r="AD6" s="144" t="s">
        <v>46</v>
      </c>
      <c r="AE6" s="144" t="s">
        <v>47</v>
      </c>
      <c r="AF6" s="144" t="s">
        <v>48</v>
      </c>
      <c r="AG6" s="144" t="s">
        <v>18</v>
      </c>
      <c r="AH6" s="146" t="s">
        <v>36</v>
      </c>
      <c r="AI6" s="147" t="s">
        <v>9</v>
      </c>
      <c r="AJ6" s="146" t="s">
        <v>49</v>
      </c>
      <c r="AK6" s="146" t="s">
        <v>36</v>
      </c>
      <c r="AL6" s="147" t="s">
        <v>9</v>
      </c>
      <c r="AM6" s="148"/>
      <c r="AN6" s="149" t="s">
        <v>50</v>
      </c>
      <c r="AO6" s="150" t="s">
        <v>18</v>
      </c>
      <c r="AP6" s="151" t="s">
        <v>51</v>
      </c>
      <c r="AQ6" s="151" t="s">
        <v>52</v>
      </c>
      <c r="AR6" s="152" t="s">
        <v>18</v>
      </c>
      <c r="AS6" s="153" t="s">
        <v>53</v>
      </c>
      <c r="AT6" s="146" t="s">
        <v>54</v>
      </c>
      <c r="AU6" s="154" t="s">
        <v>55</v>
      </c>
      <c r="AV6" s="21" t="s">
        <v>56</v>
      </c>
      <c r="AW6" s="28"/>
      <c r="AX6" s="21" t="s">
        <v>57</v>
      </c>
      <c r="AY6" s="155" t="s">
        <v>28</v>
      </c>
      <c r="AZ6" s="30" t="s">
        <v>53</v>
      </c>
      <c r="BA6" s="31" t="s">
        <v>58</v>
      </c>
      <c r="BB6" s="32"/>
      <c r="BC6" s="32"/>
      <c r="BD6" s="32"/>
      <c r="BE6" s="4">
        <v>1</v>
      </c>
      <c r="BF6" s="5"/>
      <c r="BG6" s="5"/>
      <c r="BH6" s="5"/>
      <c r="BI6" s="17" t="s">
        <v>59</v>
      </c>
      <c r="BJ6" s="35" t="s">
        <v>60</v>
      </c>
      <c r="BK6" s="4"/>
      <c r="BL6" s="4"/>
      <c r="BM6" s="4">
        <v>245</v>
      </c>
      <c r="BN6" s="4"/>
      <c r="BO6" s="5"/>
      <c r="BP6" s="4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</row>
    <row r="7" spans="1:218" s="18" customFormat="1">
      <c r="A7" s="116">
        <v>67</v>
      </c>
      <c r="B7" s="156" t="s">
        <v>154</v>
      </c>
      <c r="C7" s="156"/>
      <c r="D7" s="107" t="s">
        <v>149</v>
      </c>
      <c r="E7" s="91">
        <f>[1]Sheet5!K72</f>
        <v>1</v>
      </c>
      <c r="F7" s="92">
        <f>[1]Sheet5!L72</f>
        <v>0</v>
      </c>
      <c r="G7" s="91">
        <f>[1]Sheet5!M72</f>
        <v>8</v>
      </c>
      <c r="H7" s="92">
        <f>[1]Sheet5!N72</f>
        <v>0</v>
      </c>
      <c r="I7" s="92">
        <f t="shared" ref="I7:I12" si="0">F7+H7</f>
        <v>0</v>
      </c>
      <c r="J7" s="91">
        <f t="shared" ref="J7:J12" si="1">E7+G7</f>
        <v>9</v>
      </c>
      <c r="K7" s="91">
        <f t="shared" ref="K7:K12" si="2">J7+I7</f>
        <v>9</v>
      </c>
      <c r="L7" s="91"/>
      <c r="M7" s="91">
        <v>25</v>
      </c>
      <c r="N7" s="91">
        <v>30</v>
      </c>
      <c r="O7" s="91">
        <v>55</v>
      </c>
      <c r="P7" s="91">
        <v>2</v>
      </c>
      <c r="Q7" s="91" t="s">
        <v>71</v>
      </c>
      <c r="R7" s="91">
        <v>13</v>
      </c>
      <c r="S7" s="91">
        <v>17</v>
      </c>
      <c r="T7" s="91">
        <v>16</v>
      </c>
      <c r="U7" s="91">
        <v>16</v>
      </c>
      <c r="V7" s="91">
        <v>14</v>
      </c>
      <c r="W7" s="91">
        <v>16</v>
      </c>
      <c r="X7" s="91">
        <v>92</v>
      </c>
      <c r="Y7" s="91">
        <v>6</v>
      </c>
      <c r="Z7" s="91" t="s">
        <v>67</v>
      </c>
      <c r="AA7" s="91">
        <v>0</v>
      </c>
      <c r="AB7" s="91">
        <v>0</v>
      </c>
      <c r="AC7" s="91">
        <v>0</v>
      </c>
      <c r="AD7" s="91">
        <v>0</v>
      </c>
      <c r="AE7" s="91">
        <v>0</v>
      </c>
      <c r="AF7" s="91">
        <v>0</v>
      </c>
      <c r="AG7" s="91">
        <v>0</v>
      </c>
      <c r="AH7" s="91">
        <v>0</v>
      </c>
      <c r="AI7" s="91">
        <v>0</v>
      </c>
      <c r="AJ7" s="91">
        <v>147</v>
      </c>
      <c r="AK7" s="91">
        <v>8</v>
      </c>
      <c r="AL7" s="91">
        <v>9</v>
      </c>
      <c r="AM7" s="93">
        <v>1</v>
      </c>
      <c r="AN7" s="93">
        <v>9</v>
      </c>
      <c r="AO7" s="93">
        <f t="shared" ref="AO7:AO12" si="3">AM7+AN7</f>
        <v>10</v>
      </c>
      <c r="AP7" s="114">
        <f t="shared" ref="AP7:AP12" si="4">SUM(E7+F7)-AM7</f>
        <v>0</v>
      </c>
      <c r="AQ7" s="114">
        <f t="shared" ref="AQ7:AQ12" si="5">SUM(G7+H7)-AN7</f>
        <v>-1</v>
      </c>
      <c r="AR7" s="114">
        <f t="shared" ref="AR7:AR12" si="6">AP7+AQ7</f>
        <v>-1</v>
      </c>
      <c r="AS7" s="94">
        <f t="shared" ref="AS7:AS12" si="7">AR7/AO7*100</f>
        <v>-10</v>
      </c>
      <c r="AT7" s="157"/>
      <c r="AU7" s="116"/>
      <c r="AV7" s="116"/>
      <c r="AW7" s="116"/>
      <c r="AX7" s="116">
        <f t="shared" ref="AX7:AX12" si="8">(E7+F7+G7+H7+AT7+AV7)-AU7</f>
        <v>9</v>
      </c>
      <c r="AY7" s="116">
        <f t="shared" ref="AY7:AY12" si="9">AX7-AO7</f>
        <v>-1</v>
      </c>
      <c r="AZ7" s="118">
        <f t="shared" ref="AZ7:AZ12" si="10">AY7/AO7*100</f>
        <v>-10</v>
      </c>
      <c r="BA7" s="119">
        <f t="shared" ref="BA7:BA12" si="11">AX7-AK7</f>
        <v>1</v>
      </c>
      <c r="BB7" s="47"/>
      <c r="BC7" s="47"/>
      <c r="BD7" s="47"/>
      <c r="BE7" s="4">
        <v>1</v>
      </c>
      <c r="BF7" s="48">
        <f t="shared" ref="BF7:BF12" si="12">K7-AK7</f>
        <v>1</v>
      </c>
      <c r="BG7" s="48"/>
      <c r="BH7" s="48"/>
      <c r="BI7" s="6"/>
      <c r="BJ7" s="5"/>
      <c r="BK7" s="4">
        <v>1</v>
      </c>
      <c r="BL7" s="5"/>
      <c r="BM7" s="5"/>
      <c r="BN7" s="5"/>
      <c r="BO7" s="5"/>
      <c r="BP7" s="4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</row>
    <row r="8" spans="1:218" s="18" customFormat="1">
      <c r="A8" s="36">
        <v>53</v>
      </c>
      <c r="B8" s="37" t="s">
        <v>138</v>
      </c>
      <c r="C8" s="37"/>
      <c r="D8" s="38" t="s">
        <v>109</v>
      </c>
      <c r="E8" s="39">
        <f>[1]Sheet5!K55</f>
        <v>1</v>
      </c>
      <c r="F8" s="40">
        <f>[1]Sheet5!L55</f>
        <v>0</v>
      </c>
      <c r="G8" s="39">
        <f>[1]Sheet5!M55</f>
        <v>8</v>
      </c>
      <c r="H8" s="40">
        <f>[1]Sheet5!N55</f>
        <v>0</v>
      </c>
      <c r="I8" s="40">
        <f t="shared" si="0"/>
        <v>0</v>
      </c>
      <c r="J8" s="39">
        <f t="shared" si="1"/>
        <v>9</v>
      </c>
      <c r="K8" s="39">
        <f t="shared" si="2"/>
        <v>9</v>
      </c>
      <c r="L8" s="39"/>
      <c r="M8" s="39">
        <v>21</v>
      </c>
      <c r="N8" s="39">
        <v>17</v>
      </c>
      <c r="O8" s="39">
        <v>38</v>
      </c>
      <c r="P8" s="39">
        <v>2</v>
      </c>
      <c r="Q8" s="39" t="s">
        <v>66</v>
      </c>
      <c r="R8" s="39">
        <v>18</v>
      </c>
      <c r="S8" s="39">
        <v>20</v>
      </c>
      <c r="T8" s="39">
        <v>12</v>
      </c>
      <c r="U8" s="39">
        <v>12</v>
      </c>
      <c r="V8" s="39">
        <v>16</v>
      </c>
      <c r="W8" s="39">
        <v>15</v>
      </c>
      <c r="X8" s="39">
        <v>93</v>
      </c>
      <c r="Y8" s="39">
        <v>6</v>
      </c>
      <c r="Z8" s="39" t="s">
        <v>81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  <c r="AG8" s="39">
        <v>0</v>
      </c>
      <c r="AH8" s="39">
        <v>0</v>
      </c>
      <c r="AI8" s="39">
        <v>0</v>
      </c>
      <c r="AJ8" s="39">
        <v>131</v>
      </c>
      <c r="AK8" s="39">
        <v>8</v>
      </c>
      <c r="AL8" s="39">
        <v>6</v>
      </c>
      <c r="AM8" s="41">
        <v>1</v>
      </c>
      <c r="AN8" s="41">
        <v>9</v>
      </c>
      <c r="AO8" s="41">
        <f t="shared" si="3"/>
        <v>10</v>
      </c>
      <c r="AP8" s="42">
        <f t="shared" si="4"/>
        <v>0</v>
      </c>
      <c r="AQ8" s="42">
        <f t="shared" si="5"/>
        <v>-1</v>
      </c>
      <c r="AR8" s="42">
        <f t="shared" si="6"/>
        <v>-1</v>
      </c>
      <c r="AS8" s="43">
        <f t="shared" si="7"/>
        <v>-10</v>
      </c>
      <c r="AT8" s="62"/>
      <c r="AU8" s="36"/>
      <c r="AV8" s="36"/>
      <c r="AW8" s="36"/>
      <c r="AX8" s="36">
        <f t="shared" si="8"/>
        <v>9</v>
      </c>
      <c r="AY8" s="36">
        <f t="shared" si="9"/>
        <v>-1</v>
      </c>
      <c r="AZ8" s="45">
        <f t="shared" si="10"/>
        <v>-10</v>
      </c>
      <c r="BA8" s="46">
        <f t="shared" si="11"/>
        <v>1</v>
      </c>
      <c r="BB8" s="47"/>
      <c r="BC8" s="47"/>
      <c r="BD8" s="47"/>
      <c r="BE8" s="4">
        <v>1</v>
      </c>
      <c r="BF8" s="48">
        <f t="shared" si="12"/>
        <v>1</v>
      </c>
      <c r="BG8" s="48"/>
      <c r="BH8" s="48"/>
      <c r="BI8" s="6"/>
      <c r="BJ8" s="5"/>
      <c r="BK8" s="4">
        <v>1</v>
      </c>
      <c r="BL8" s="5"/>
      <c r="BM8" s="5"/>
      <c r="BN8" s="5"/>
      <c r="BO8" s="5"/>
      <c r="BP8" s="4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</row>
    <row r="9" spans="1:218" s="18" customFormat="1">
      <c r="A9" s="36">
        <v>39</v>
      </c>
      <c r="B9" s="37" t="s">
        <v>122</v>
      </c>
      <c r="C9" s="37"/>
      <c r="D9" s="38" t="s">
        <v>109</v>
      </c>
      <c r="E9" s="39">
        <f>[1]Sheet5!K41</f>
        <v>1</v>
      </c>
      <c r="F9" s="40">
        <f>[1]Sheet5!L41</f>
        <v>0</v>
      </c>
      <c r="G9" s="39">
        <f>[1]Sheet5!M41</f>
        <v>9</v>
      </c>
      <c r="H9" s="40">
        <f>[1]Sheet5!N41</f>
        <v>0</v>
      </c>
      <c r="I9" s="40">
        <f t="shared" si="0"/>
        <v>0</v>
      </c>
      <c r="J9" s="39">
        <f t="shared" si="1"/>
        <v>10</v>
      </c>
      <c r="K9" s="39">
        <f t="shared" si="2"/>
        <v>10</v>
      </c>
      <c r="L9" s="39"/>
      <c r="M9" s="39">
        <v>18</v>
      </c>
      <c r="N9" s="39">
        <v>26</v>
      </c>
      <c r="O9" s="39">
        <v>44</v>
      </c>
      <c r="P9" s="39">
        <v>2</v>
      </c>
      <c r="Q9" s="39" t="s">
        <v>71</v>
      </c>
      <c r="R9" s="39">
        <v>27</v>
      </c>
      <c r="S9" s="39">
        <v>19</v>
      </c>
      <c r="T9" s="39">
        <v>25</v>
      </c>
      <c r="U9" s="39">
        <v>25</v>
      </c>
      <c r="V9" s="39">
        <v>19</v>
      </c>
      <c r="W9" s="39">
        <v>27</v>
      </c>
      <c r="X9" s="39">
        <v>142</v>
      </c>
      <c r="Y9" s="39">
        <v>6</v>
      </c>
      <c r="Z9" s="39" t="s">
        <v>77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  <c r="AG9" s="39">
        <v>0</v>
      </c>
      <c r="AH9" s="39">
        <v>0</v>
      </c>
      <c r="AI9" s="39">
        <v>0</v>
      </c>
      <c r="AJ9" s="39">
        <v>186</v>
      </c>
      <c r="AK9" s="39">
        <v>8</v>
      </c>
      <c r="AL9" s="39">
        <v>10</v>
      </c>
      <c r="AM9" s="41">
        <v>1</v>
      </c>
      <c r="AN9" s="41">
        <v>10</v>
      </c>
      <c r="AO9" s="41">
        <f t="shared" si="3"/>
        <v>11</v>
      </c>
      <c r="AP9" s="42">
        <f t="shared" si="4"/>
        <v>0</v>
      </c>
      <c r="AQ9" s="42">
        <f t="shared" si="5"/>
        <v>-1</v>
      </c>
      <c r="AR9" s="42">
        <f t="shared" si="6"/>
        <v>-1</v>
      </c>
      <c r="AS9" s="43">
        <f t="shared" si="7"/>
        <v>-9.0909090909090917</v>
      </c>
      <c r="AT9" s="62"/>
      <c r="AU9" s="36">
        <v>1</v>
      </c>
      <c r="AV9" s="51">
        <v>1</v>
      </c>
      <c r="AW9" s="36"/>
      <c r="AX9" s="36">
        <f t="shared" si="8"/>
        <v>10</v>
      </c>
      <c r="AY9" s="36">
        <f t="shared" si="9"/>
        <v>-1</v>
      </c>
      <c r="AZ9" s="45">
        <f t="shared" si="10"/>
        <v>-9.0909090909090917</v>
      </c>
      <c r="BA9" s="46">
        <f t="shared" si="11"/>
        <v>2</v>
      </c>
      <c r="BB9" s="47"/>
      <c r="BC9" s="47"/>
      <c r="BD9" s="47"/>
      <c r="BE9" s="4">
        <v>1</v>
      </c>
      <c r="BF9" s="48">
        <f t="shared" si="12"/>
        <v>2</v>
      </c>
      <c r="BG9" s="48"/>
      <c r="BH9" s="48"/>
      <c r="BI9" s="6" t="s">
        <v>96</v>
      </c>
      <c r="BJ9" s="5"/>
      <c r="BK9" s="4">
        <v>1</v>
      </c>
      <c r="BL9" s="5"/>
      <c r="BM9" s="5"/>
      <c r="BN9" s="5"/>
      <c r="BO9" s="5"/>
      <c r="BP9" s="4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</row>
    <row r="10" spans="1:218" s="18" customFormat="1">
      <c r="A10" s="36">
        <v>120</v>
      </c>
      <c r="B10" s="37" t="s">
        <v>217</v>
      </c>
      <c r="C10" s="37"/>
      <c r="D10" s="38" t="s">
        <v>209</v>
      </c>
      <c r="E10" s="39">
        <f>[1]Sheet5!K127</f>
        <v>1</v>
      </c>
      <c r="F10" s="40">
        <f>[1]Sheet5!L127</f>
        <v>0</v>
      </c>
      <c r="G10" s="39">
        <f>[1]Sheet5!M127</f>
        <v>9</v>
      </c>
      <c r="H10" s="40">
        <f>[1]Sheet5!N127</f>
        <v>1</v>
      </c>
      <c r="I10" s="40">
        <f t="shared" si="0"/>
        <v>1</v>
      </c>
      <c r="J10" s="39">
        <f t="shared" si="1"/>
        <v>10</v>
      </c>
      <c r="K10" s="39">
        <f t="shared" si="2"/>
        <v>11</v>
      </c>
      <c r="L10" s="39"/>
      <c r="M10" s="39">
        <v>1</v>
      </c>
      <c r="N10" s="39">
        <v>9</v>
      </c>
      <c r="O10" s="39">
        <v>10</v>
      </c>
      <c r="P10" s="39">
        <v>2</v>
      </c>
      <c r="Q10" s="39" t="s">
        <v>71</v>
      </c>
      <c r="R10" s="39">
        <v>41</v>
      </c>
      <c r="S10" s="39">
        <v>37</v>
      </c>
      <c r="T10" s="39">
        <v>33</v>
      </c>
      <c r="U10" s="39">
        <v>38</v>
      </c>
      <c r="V10" s="39">
        <v>31</v>
      </c>
      <c r="W10" s="39">
        <v>36</v>
      </c>
      <c r="X10" s="39">
        <v>216</v>
      </c>
      <c r="Y10" s="39">
        <v>6</v>
      </c>
      <c r="Z10" s="39" t="s">
        <v>87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G10" s="39">
        <v>0</v>
      </c>
      <c r="AH10" s="39">
        <v>0</v>
      </c>
      <c r="AI10" s="39">
        <v>0</v>
      </c>
      <c r="AJ10" s="39">
        <v>226</v>
      </c>
      <c r="AK10" s="39">
        <v>8</v>
      </c>
      <c r="AL10" s="39">
        <v>11</v>
      </c>
      <c r="AM10" s="41">
        <v>1</v>
      </c>
      <c r="AN10" s="41">
        <v>11</v>
      </c>
      <c r="AO10" s="41">
        <f t="shared" si="3"/>
        <v>12</v>
      </c>
      <c r="AP10" s="42">
        <f t="shared" si="4"/>
        <v>0</v>
      </c>
      <c r="AQ10" s="42">
        <f t="shared" si="5"/>
        <v>-1</v>
      </c>
      <c r="AR10" s="42">
        <f t="shared" si="6"/>
        <v>-1</v>
      </c>
      <c r="AS10" s="43">
        <f t="shared" si="7"/>
        <v>-8.3333333333333321</v>
      </c>
      <c r="AT10" s="62">
        <v>1</v>
      </c>
      <c r="AU10" s="62"/>
      <c r="AV10" s="51">
        <v>1</v>
      </c>
      <c r="AW10" s="36"/>
      <c r="AX10" s="36">
        <f t="shared" si="8"/>
        <v>13</v>
      </c>
      <c r="AY10" s="36">
        <f t="shared" si="9"/>
        <v>1</v>
      </c>
      <c r="AZ10" s="45">
        <f t="shared" si="10"/>
        <v>8.3333333333333321</v>
      </c>
      <c r="BA10" s="46">
        <f t="shared" si="11"/>
        <v>5</v>
      </c>
      <c r="BB10" s="47"/>
      <c r="BC10" s="47">
        <v>1</v>
      </c>
      <c r="BD10" s="47"/>
      <c r="BE10" s="4">
        <v>1</v>
      </c>
      <c r="BF10" s="48">
        <f t="shared" si="12"/>
        <v>3</v>
      </c>
      <c r="BG10" s="48"/>
      <c r="BH10" s="48"/>
      <c r="BI10" s="6" t="s">
        <v>135</v>
      </c>
      <c r="BJ10" s="5"/>
      <c r="BK10" s="4">
        <v>1</v>
      </c>
      <c r="BL10" s="54" t="s">
        <v>74</v>
      </c>
      <c r="BM10" s="5"/>
      <c r="BN10" s="5"/>
      <c r="BO10" s="5"/>
      <c r="BP10" s="4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</row>
    <row r="11" spans="1:218" s="18" customFormat="1">
      <c r="A11" s="36">
        <v>97</v>
      </c>
      <c r="B11" s="37" t="s">
        <v>192</v>
      </c>
      <c r="C11" s="37"/>
      <c r="D11" s="38" t="s">
        <v>187</v>
      </c>
      <c r="E11" s="39">
        <f>[1]Sheet5!K104</f>
        <v>3</v>
      </c>
      <c r="F11" s="40">
        <f>[1]Sheet5!L104</f>
        <v>0</v>
      </c>
      <c r="G11" s="39">
        <f>[1]Sheet5!M104</f>
        <v>29</v>
      </c>
      <c r="H11" s="40">
        <f>[1]Sheet5!N104</f>
        <v>0</v>
      </c>
      <c r="I11" s="40">
        <f t="shared" si="0"/>
        <v>0</v>
      </c>
      <c r="J11" s="39">
        <f t="shared" si="1"/>
        <v>32</v>
      </c>
      <c r="K11" s="39">
        <f t="shared" si="2"/>
        <v>32</v>
      </c>
      <c r="L11" s="39"/>
      <c r="M11" s="39">
        <v>104</v>
      </c>
      <c r="N11" s="39">
        <v>88</v>
      </c>
      <c r="O11" s="39">
        <v>192</v>
      </c>
      <c r="P11" s="39">
        <v>7</v>
      </c>
      <c r="Q11" s="39" t="s">
        <v>67</v>
      </c>
      <c r="R11" s="39">
        <v>94</v>
      </c>
      <c r="S11" s="39">
        <v>87</v>
      </c>
      <c r="T11" s="39">
        <v>91</v>
      </c>
      <c r="U11" s="39">
        <v>91</v>
      </c>
      <c r="V11" s="39">
        <v>84</v>
      </c>
      <c r="W11" s="39">
        <v>83</v>
      </c>
      <c r="X11" s="39">
        <v>530</v>
      </c>
      <c r="Y11" s="39">
        <v>15</v>
      </c>
      <c r="Z11" s="39" t="s">
        <v>193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  <c r="AH11" s="39">
        <v>0</v>
      </c>
      <c r="AI11" s="39">
        <v>0</v>
      </c>
      <c r="AJ11" s="39">
        <v>722</v>
      </c>
      <c r="AK11" s="39">
        <v>22</v>
      </c>
      <c r="AL11" s="39">
        <v>29</v>
      </c>
      <c r="AM11" s="41">
        <v>3</v>
      </c>
      <c r="AN11" s="41">
        <v>31</v>
      </c>
      <c r="AO11" s="41">
        <f t="shared" si="3"/>
        <v>34</v>
      </c>
      <c r="AP11" s="42">
        <f t="shared" si="4"/>
        <v>0</v>
      </c>
      <c r="AQ11" s="42">
        <f t="shared" si="5"/>
        <v>-2</v>
      </c>
      <c r="AR11" s="42">
        <f t="shared" si="6"/>
        <v>-2</v>
      </c>
      <c r="AS11" s="43">
        <f t="shared" si="7"/>
        <v>-5.8823529411764701</v>
      </c>
      <c r="AT11" s="62"/>
      <c r="AU11" s="62"/>
      <c r="AV11" s="56"/>
      <c r="AW11" s="36"/>
      <c r="AX11" s="36">
        <f t="shared" si="8"/>
        <v>32</v>
      </c>
      <c r="AY11" s="36">
        <f t="shared" si="9"/>
        <v>-2</v>
      </c>
      <c r="AZ11" s="45">
        <f t="shared" si="10"/>
        <v>-5.8823529411764701</v>
      </c>
      <c r="BA11" s="46">
        <f t="shared" si="11"/>
        <v>10</v>
      </c>
      <c r="BB11" s="47">
        <v>1</v>
      </c>
      <c r="BC11" s="47">
        <v>1</v>
      </c>
      <c r="BD11" s="47"/>
      <c r="BE11" s="4">
        <v>1</v>
      </c>
      <c r="BF11" s="48">
        <f t="shared" si="12"/>
        <v>10</v>
      </c>
      <c r="BG11" s="48"/>
      <c r="BH11" s="48"/>
      <c r="BI11" s="6"/>
      <c r="BJ11" s="5"/>
      <c r="BK11" s="4">
        <v>1</v>
      </c>
      <c r="BL11" s="4">
        <v>1</v>
      </c>
      <c r="BM11" s="5"/>
      <c r="BN11" s="5"/>
      <c r="BO11" s="5"/>
      <c r="BP11" s="4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</row>
    <row r="12" spans="1:218" s="18" customFormat="1">
      <c r="A12" s="36">
        <v>30</v>
      </c>
      <c r="B12" s="37" t="s">
        <v>110</v>
      </c>
      <c r="C12" s="37"/>
      <c r="D12" s="38" t="s">
        <v>109</v>
      </c>
      <c r="E12" s="39">
        <f>[1]Sheet5!K32</f>
        <v>2</v>
      </c>
      <c r="F12" s="40">
        <f>[1]Sheet5!L32</f>
        <v>0</v>
      </c>
      <c r="G12" s="39">
        <f>[1]Sheet5!M32</f>
        <v>23</v>
      </c>
      <c r="H12" s="40">
        <f>[1]Sheet5!N32</f>
        <v>0</v>
      </c>
      <c r="I12" s="40">
        <f t="shared" si="0"/>
        <v>0</v>
      </c>
      <c r="J12" s="39">
        <f t="shared" si="1"/>
        <v>25</v>
      </c>
      <c r="K12" s="39">
        <f t="shared" si="2"/>
        <v>25</v>
      </c>
      <c r="L12" s="39"/>
      <c r="M12" s="39">
        <v>74</v>
      </c>
      <c r="N12" s="39">
        <v>65</v>
      </c>
      <c r="O12" s="39">
        <v>139</v>
      </c>
      <c r="P12" s="39">
        <v>5</v>
      </c>
      <c r="Q12" s="39" t="s">
        <v>67</v>
      </c>
      <c r="R12" s="39">
        <v>67</v>
      </c>
      <c r="S12" s="39">
        <v>85</v>
      </c>
      <c r="T12" s="39">
        <v>69</v>
      </c>
      <c r="U12" s="39">
        <v>82</v>
      </c>
      <c r="V12" s="39">
        <v>63</v>
      </c>
      <c r="W12" s="39">
        <v>72</v>
      </c>
      <c r="X12" s="39">
        <v>438</v>
      </c>
      <c r="Y12" s="39">
        <v>12</v>
      </c>
      <c r="Z12" s="39" t="s">
        <v>111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  <c r="AG12" s="39">
        <v>0</v>
      </c>
      <c r="AH12" s="39">
        <v>0</v>
      </c>
      <c r="AI12" s="39">
        <v>0</v>
      </c>
      <c r="AJ12" s="39">
        <v>577</v>
      </c>
      <c r="AK12" s="39">
        <v>17</v>
      </c>
      <c r="AL12" s="39">
        <v>25</v>
      </c>
      <c r="AM12" s="41">
        <v>2</v>
      </c>
      <c r="AN12" s="41">
        <v>24</v>
      </c>
      <c r="AO12" s="41">
        <f t="shared" si="3"/>
        <v>26</v>
      </c>
      <c r="AP12" s="42">
        <f t="shared" si="4"/>
        <v>0</v>
      </c>
      <c r="AQ12" s="42">
        <f t="shared" si="5"/>
        <v>-1</v>
      </c>
      <c r="AR12" s="42">
        <f t="shared" si="6"/>
        <v>-1</v>
      </c>
      <c r="AS12" s="43">
        <f t="shared" si="7"/>
        <v>-3.8461538461538463</v>
      </c>
      <c r="AT12" s="62"/>
      <c r="AU12" s="36"/>
      <c r="AV12" s="44">
        <v>1</v>
      </c>
      <c r="AW12" s="36"/>
      <c r="AX12" s="36">
        <f t="shared" si="8"/>
        <v>26</v>
      </c>
      <c r="AY12" s="36">
        <f t="shared" si="9"/>
        <v>0</v>
      </c>
      <c r="AZ12" s="45">
        <f t="shared" si="10"/>
        <v>0</v>
      </c>
      <c r="BA12" s="46">
        <f t="shared" si="11"/>
        <v>9</v>
      </c>
      <c r="BB12" s="47"/>
      <c r="BC12" s="47">
        <v>1</v>
      </c>
      <c r="BD12" s="47"/>
      <c r="BE12" s="4">
        <v>1</v>
      </c>
      <c r="BF12" s="48">
        <f t="shared" si="12"/>
        <v>8</v>
      </c>
      <c r="BG12" s="48"/>
      <c r="BH12" s="48"/>
      <c r="BI12" s="6" t="s">
        <v>93</v>
      </c>
      <c r="BJ12" s="5"/>
      <c r="BK12" s="4">
        <v>1</v>
      </c>
      <c r="BL12" s="5"/>
      <c r="BM12" s="5"/>
      <c r="BN12" s="5"/>
      <c r="BO12" s="5"/>
      <c r="BP12" s="4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</row>
    <row r="13" spans="1:218" s="18" customFormat="1">
      <c r="A13" s="36"/>
      <c r="B13" s="37"/>
      <c r="C13" s="37"/>
      <c r="D13" s="38"/>
      <c r="E13" s="39"/>
      <c r="F13" s="40"/>
      <c r="G13" s="39"/>
      <c r="H13" s="40"/>
      <c r="I13" s="40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41"/>
      <c r="AN13" s="41"/>
      <c r="AO13" s="41"/>
      <c r="AP13" s="42"/>
      <c r="AQ13" s="42"/>
      <c r="AR13" s="42"/>
      <c r="AS13" s="43"/>
      <c r="AT13" s="62"/>
      <c r="AU13" s="36"/>
      <c r="AV13" s="44"/>
      <c r="AW13" s="36"/>
      <c r="AX13" s="36"/>
      <c r="AY13" s="36"/>
      <c r="AZ13" s="45"/>
      <c r="BA13" s="46"/>
      <c r="BB13" s="47"/>
      <c r="BC13" s="47"/>
      <c r="BD13" s="47"/>
      <c r="BE13" s="4"/>
      <c r="BF13" s="48"/>
      <c r="BG13" s="48"/>
      <c r="BH13" s="48"/>
      <c r="BI13" s="6"/>
      <c r="BJ13" s="5"/>
      <c r="BK13" s="4"/>
      <c r="BL13" s="5"/>
      <c r="BM13" s="5"/>
      <c r="BN13" s="5"/>
      <c r="BO13" s="5"/>
      <c r="BP13" s="4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</row>
    <row r="14" spans="1:218" s="18" customFormat="1">
      <c r="A14" s="36">
        <v>64</v>
      </c>
      <c r="B14" s="37" t="s">
        <v>150</v>
      </c>
      <c r="C14" s="100" t="s">
        <v>224</v>
      </c>
      <c r="D14" s="38" t="s">
        <v>149</v>
      </c>
      <c r="E14" s="39">
        <f>[1]Sheet5!K69</f>
        <v>1</v>
      </c>
      <c r="F14" s="40">
        <f>[1]Sheet5!L69</f>
        <v>0</v>
      </c>
      <c r="G14" s="39">
        <f>[1]Sheet5!M69</f>
        <v>12</v>
      </c>
      <c r="H14" s="40">
        <f>[1]Sheet5!N69</f>
        <v>2</v>
      </c>
      <c r="I14" s="40">
        <f>F14+H14</f>
        <v>2</v>
      </c>
      <c r="J14" s="39">
        <f>E14+G14</f>
        <v>13</v>
      </c>
      <c r="K14" s="39">
        <f>J14+I14</f>
        <v>15</v>
      </c>
      <c r="L14" s="39"/>
      <c r="M14" s="39">
        <v>16</v>
      </c>
      <c r="N14" s="39">
        <v>20</v>
      </c>
      <c r="O14" s="39">
        <v>36</v>
      </c>
      <c r="P14" s="39">
        <v>2</v>
      </c>
      <c r="Q14" s="39" t="s">
        <v>71</v>
      </c>
      <c r="R14" s="39">
        <v>22</v>
      </c>
      <c r="S14" s="39">
        <v>20</v>
      </c>
      <c r="T14" s="39">
        <v>14</v>
      </c>
      <c r="U14" s="39">
        <v>23</v>
      </c>
      <c r="V14" s="39">
        <v>23</v>
      </c>
      <c r="W14" s="39">
        <v>24</v>
      </c>
      <c r="X14" s="39">
        <v>126</v>
      </c>
      <c r="Y14" s="39">
        <v>6</v>
      </c>
      <c r="Z14" s="39" t="s">
        <v>67</v>
      </c>
      <c r="AA14" s="39">
        <v>5</v>
      </c>
      <c r="AB14" s="39">
        <v>8</v>
      </c>
      <c r="AC14" s="39">
        <v>18</v>
      </c>
      <c r="AD14" s="39">
        <v>0</v>
      </c>
      <c r="AE14" s="39">
        <v>0</v>
      </c>
      <c r="AF14" s="39">
        <v>0</v>
      </c>
      <c r="AG14" s="39">
        <v>31</v>
      </c>
      <c r="AH14" s="39">
        <v>3</v>
      </c>
      <c r="AI14" s="39">
        <v>6</v>
      </c>
      <c r="AJ14" s="39">
        <v>193</v>
      </c>
      <c r="AK14" s="39">
        <v>11</v>
      </c>
      <c r="AL14" s="39">
        <v>15</v>
      </c>
      <c r="AM14" s="41">
        <v>1</v>
      </c>
      <c r="AN14" s="41">
        <v>15</v>
      </c>
      <c r="AO14" s="41">
        <f>AM14+AN14</f>
        <v>16</v>
      </c>
      <c r="AP14" s="42">
        <f>SUM(E14+F14)-AM14</f>
        <v>0</v>
      </c>
      <c r="AQ14" s="42">
        <f>SUM(G14+H14)-AN14</f>
        <v>-1</v>
      </c>
      <c r="AR14" s="42">
        <f>AP14+AQ14</f>
        <v>-1</v>
      </c>
      <c r="AS14" s="43">
        <f>AR14/AO14*100</f>
        <v>-6.25</v>
      </c>
      <c r="AT14" s="62"/>
      <c r="AU14" s="62"/>
      <c r="AV14" s="36"/>
      <c r="AW14" s="36"/>
      <c r="AX14" s="36">
        <f>(E14+F14+G14+H14+AT14+AV14)-AU14</f>
        <v>15</v>
      </c>
      <c r="AY14" s="36">
        <f>AX14-AO14</f>
        <v>-1</v>
      </c>
      <c r="AZ14" s="45">
        <f>AY14/AO14*100</f>
        <v>-6.25</v>
      </c>
      <c r="BA14" s="46">
        <f>AX14-AK14</f>
        <v>4</v>
      </c>
      <c r="BB14" s="47"/>
      <c r="BC14" s="47"/>
      <c r="BD14" s="47"/>
      <c r="BE14" s="4">
        <v>1</v>
      </c>
      <c r="BF14" s="48">
        <f>K14-AK14</f>
        <v>4</v>
      </c>
      <c r="BG14" s="48"/>
      <c r="BH14" s="48"/>
      <c r="BI14" s="6"/>
      <c r="BJ14" s="5"/>
      <c r="BK14" s="4">
        <v>1</v>
      </c>
      <c r="BL14" s="5"/>
      <c r="BM14" s="5"/>
      <c r="BN14" s="5"/>
      <c r="BO14" s="5"/>
      <c r="BP14" s="4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</row>
    <row r="15" spans="1:218" s="18" customFormat="1">
      <c r="A15" s="36">
        <v>60</v>
      </c>
      <c r="B15" s="37" t="s">
        <v>145</v>
      </c>
      <c r="C15" s="100" t="s">
        <v>224</v>
      </c>
      <c r="D15" s="38" t="s">
        <v>109</v>
      </c>
      <c r="E15" s="39">
        <f>[1]Sheet5!K62</f>
        <v>0</v>
      </c>
      <c r="F15" s="40">
        <f>[1]Sheet5!L62</f>
        <v>1</v>
      </c>
      <c r="G15" s="39">
        <f>[1]Sheet5!M62</f>
        <v>15</v>
      </c>
      <c r="H15" s="40">
        <f>[1]Sheet5!N62</f>
        <v>0</v>
      </c>
      <c r="I15" s="40">
        <f>F15+H15</f>
        <v>1</v>
      </c>
      <c r="J15" s="39">
        <f>E15+G15</f>
        <v>15</v>
      </c>
      <c r="K15" s="39">
        <f>J15+I15</f>
        <v>16</v>
      </c>
      <c r="L15" s="39"/>
      <c r="M15" s="39">
        <v>23</v>
      </c>
      <c r="N15" s="39">
        <v>18</v>
      </c>
      <c r="O15" s="39">
        <v>41</v>
      </c>
      <c r="P15" s="39">
        <v>2</v>
      </c>
      <c r="Q15" s="39" t="s">
        <v>71</v>
      </c>
      <c r="R15" s="39">
        <v>22</v>
      </c>
      <c r="S15" s="39">
        <v>22</v>
      </c>
      <c r="T15" s="39">
        <v>23</v>
      </c>
      <c r="U15" s="39">
        <v>25</v>
      </c>
      <c r="V15" s="39">
        <v>15</v>
      </c>
      <c r="W15" s="39">
        <v>27</v>
      </c>
      <c r="X15" s="39">
        <v>134</v>
      </c>
      <c r="Y15" s="39">
        <v>6</v>
      </c>
      <c r="Z15" s="39" t="s">
        <v>77</v>
      </c>
      <c r="AA15" s="39">
        <v>24</v>
      </c>
      <c r="AB15" s="39">
        <v>31</v>
      </c>
      <c r="AC15" s="39">
        <v>21</v>
      </c>
      <c r="AD15" s="39">
        <v>0</v>
      </c>
      <c r="AE15" s="39">
        <v>0</v>
      </c>
      <c r="AF15" s="39">
        <v>0</v>
      </c>
      <c r="AG15" s="39">
        <v>76</v>
      </c>
      <c r="AH15" s="39">
        <v>3</v>
      </c>
      <c r="AI15" s="39">
        <v>6</v>
      </c>
      <c r="AJ15" s="39">
        <v>251</v>
      </c>
      <c r="AK15" s="39">
        <v>11</v>
      </c>
      <c r="AL15" s="39">
        <v>16</v>
      </c>
      <c r="AM15" s="41">
        <v>1</v>
      </c>
      <c r="AN15" s="41">
        <v>16</v>
      </c>
      <c r="AO15" s="41">
        <f>AM15+AN15</f>
        <v>17</v>
      </c>
      <c r="AP15" s="42">
        <f>SUM(E15+F15)-AM15</f>
        <v>0</v>
      </c>
      <c r="AQ15" s="42">
        <f>SUM(G15+H15)-AN15</f>
        <v>-1</v>
      </c>
      <c r="AR15" s="42">
        <f>AP15+AQ15</f>
        <v>-1</v>
      </c>
      <c r="AS15" s="43">
        <f>AR15/AO15*100</f>
        <v>-5.8823529411764701</v>
      </c>
      <c r="AT15" s="62"/>
      <c r="AU15" s="36"/>
      <c r="AV15" s="36"/>
      <c r="AW15" s="36"/>
      <c r="AX15" s="36">
        <f>(E15+F15+G15+H15+AT15+AV15)-AU15</f>
        <v>16</v>
      </c>
      <c r="AY15" s="36">
        <f>AX15-AO15</f>
        <v>-1</v>
      </c>
      <c r="AZ15" s="45">
        <f>AY15/AO15*100</f>
        <v>-5.8823529411764701</v>
      </c>
      <c r="BA15" s="46">
        <f>AX15-AK15</f>
        <v>5</v>
      </c>
      <c r="BB15" s="47">
        <v>1</v>
      </c>
      <c r="BC15" s="47"/>
      <c r="BD15" s="47"/>
      <c r="BE15" s="4">
        <v>1</v>
      </c>
      <c r="BF15" s="48">
        <f>K15-AK15</f>
        <v>5</v>
      </c>
      <c r="BG15" s="48"/>
      <c r="BH15" s="48"/>
      <c r="BI15" s="6"/>
      <c r="BJ15" s="5"/>
      <c r="BK15" s="4">
        <v>1</v>
      </c>
      <c r="BL15" s="5"/>
      <c r="BM15" s="5"/>
      <c r="BN15" s="5"/>
      <c r="BO15" s="5"/>
      <c r="BP15" s="4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</row>
    <row r="16" spans="1:218" s="18" customFormat="1">
      <c r="A16" s="36">
        <v>32</v>
      </c>
      <c r="B16" s="37" t="s">
        <v>113</v>
      </c>
      <c r="C16" s="100" t="s">
        <v>224</v>
      </c>
      <c r="D16" s="38" t="s">
        <v>109</v>
      </c>
      <c r="E16" s="39">
        <f>[1]Sheet5!K34</f>
        <v>0</v>
      </c>
      <c r="F16" s="40">
        <f>[1]Sheet5!L34</f>
        <v>1</v>
      </c>
      <c r="G16" s="39">
        <f>[1]Sheet5!M34</f>
        <v>15</v>
      </c>
      <c r="H16" s="40">
        <f>[1]Sheet5!N34</f>
        <v>0</v>
      </c>
      <c r="I16" s="40">
        <f>F16+H16</f>
        <v>1</v>
      </c>
      <c r="J16" s="39">
        <f>E16+G16</f>
        <v>15</v>
      </c>
      <c r="K16" s="39">
        <f>J16+I16</f>
        <v>16</v>
      </c>
      <c r="L16" s="39"/>
      <c r="M16" s="39">
        <v>8</v>
      </c>
      <c r="N16" s="39">
        <v>15</v>
      </c>
      <c r="O16" s="39">
        <v>23</v>
      </c>
      <c r="P16" s="39">
        <v>2</v>
      </c>
      <c r="Q16" s="39" t="s">
        <v>71</v>
      </c>
      <c r="R16" s="39">
        <v>16</v>
      </c>
      <c r="S16" s="39">
        <v>29</v>
      </c>
      <c r="T16" s="39">
        <v>25</v>
      </c>
      <c r="U16" s="39">
        <v>35</v>
      </c>
      <c r="V16" s="39">
        <v>17</v>
      </c>
      <c r="W16" s="39">
        <v>27</v>
      </c>
      <c r="X16" s="39">
        <v>149</v>
      </c>
      <c r="Y16" s="39">
        <v>6</v>
      </c>
      <c r="Z16" s="39" t="s">
        <v>77</v>
      </c>
      <c r="AA16" s="39">
        <v>13</v>
      </c>
      <c r="AB16" s="39">
        <v>8</v>
      </c>
      <c r="AC16" s="39">
        <v>5</v>
      </c>
      <c r="AD16" s="39">
        <v>0</v>
      </c>
      <c r="AE16" s="39">
        <v>0</v>
      </c>
      <c r="AF16" s="39">
        <v>0</v>
      </c>
      <c r="AG16" s="39">
        <v>26</v>
      </c>
      <c r="AH16" s="39">
        <v>3</v>
      </c>
      <c r="AI16" s="39">
        <v>6</v>
      </c>
      <c r="AJ16" s="39">
        <v>198</v>
      </c>
      <c r="AK16" s="39">
        <v>11</v>
      </c>
      <c r="AL16" s="39">
        <v>16</v>
      </c>
      <c r="AM16" s="41">
        <v>1</v>
      </c>
      <c r="AN16" s="41">
        <v>16</v>
      </c>
      <c r="AO16" s="41">
        <f>AM16+AN16</f>
        <v>17</v>
      </c>
      <c r="AP16" s="42">
        <f>SUM(E16+F16)-AM16</f>
        <v>0</v>
      </c>
      <c r="AQ16" s="42">
        <f>SUM(G16+H16)-AN16</f>
        <v>-1</v>
      </c>
      <c r="AR16" s="42">
        <f>AP16+AQ16</f>
        <v>-1</v>
      </c>
      <c r="AS16" s="43">
        <f>AR16/AO16*100</f>
        <v>-5.8823529411764701</v>
      </c>
      <c r="AT16" s="62">
        <v>1</v>
      </c>
      <c r="AU16" s="36"/>
      <c r="AV16" s="36"/>
      <c r="AW16" s="36"/>
      <c r="AX16" s="36">
        <f>(E16+F16+G16+H16+AT16+AV16)-AU16</f>
        <v>17</v>
      </c>
      <c r="AY16" s="36">
        <f>AX16-AO16</f>
        <v>0</v>
      </c>
      <c r="AZ16" s="45">
        <f>AY16/AO16*100</f>
        <v>0</v>
      </c>
      <c r="BA16" s="46">
        <f>AX16-AK16</f>
        <v>6</v>
      </c>
      <c r="BB16" s="47"/>
      <c r="BC16" s="47"/>
      <c r="BD16" s="47"/>
      <c r="BE16" s="4">
        <v>1</v>
      </c>
      <c r="BF16" s="48">
        <f>K16-AK16</f>
        <v>5</v>
      </c>
      <c r="BG16" s="48"/>
      <c r="BH16" s="48"/>
      <c r="BI16" s="6"/>
      <c r="BJ16" s="5"/>
      <c r="BK16" s="4">
        <v>1</v>
      </c>
      <c r="BL16" s="5"/>
      <c r="BM16" s="5"/>
      <c r="BN16" s="5"/>
      <c r="BO16" s="5"/>
      <c r="BP16" s="4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</row>
    <row r="17" spans="1:218" s="18" customFormat="1">
      <c r="A17" s="36">
        <v>12</v>
      </c>
      <c r="B17" s="37" t="s">
        <v>85</v>
      </c>
      <c r="C17" s="100" t="s">
        <v>224</v>
      </c>
      <c r="D17" s="38" t="s">
        <v>62</v>
      </c>
      <c r="E17" s="39">
        <f>[1]Sheet5!K13</f>
        <v>1</v>
      </c>
      <c r="F17" s="40">
        <f>[1]Sheet5!L13</f>
        <v>1</v>
      </c>
      <c r="G17" s="39">
        <f>[1]Sheet5!M13</f>
        <v>18</v>
      </c>
      <c r="H17" s="40">
        <f>[1]Sheet5!N13</f>
        <v>0</v>
      </c>
      <c r="I17" s="40">
        <f>F17+H17</f>
        <v>1</v>
      </c>
      <c r="J17" s="39">
        <f>E17+G17</f>
        <v>19</v>
      </c>
      <c r="K17" s="39">
        <f>J17+I17</f>
        <v>20</v>
      </c>
      <c r="L17" s="39"/>
      <c r="M17" s="39">
        <v>43</v>
      </c>
      <c r="N17" s="39">
        <v>41</v>
      </c>
      <c r="O17" s="39">
        <v>84</v>
      </c>
      <c r="P17" s="39">
        <v>4</v>
      </c>
      <c r="Q17" s="39" t="s">
        <v>86</v>
      </c>
      <c r="R17" s="39">
        <v>32</v>
      </c>
      <c r="S17" s="39">
        <v>31</v>
      </c>
      <c r="T17" s="39">
        <v>47</v>
      </c>
      <c r="U17" s="39">
        <v>23</v>
      </c>
      <c r="V17" s="39">
        <v>30</v>
      </c>
      <c r="W17" s="39">
        <v>32</v>
      </c>
      <c r="X17" s="39">
        <v>195</v>
      </c>
      <c r="Y17" s="39">
        <v>6</v>
      </c>
      <c r="Z17" s="39" t="s">
        <v>87</v>
      </c>
      <c r="AA17" s="39">
        <v>37</v>
      </c>
      <c r="AB17" s="39">
        <v>24</v>
      </c>
      <c r="AC17" s="39">
        <v>29</v>
      </c>
      <c r="AD17" s="39">
        <v>0</v>
      </c>
      <c r="AE17" s="39">
        <v>0</v>
      </c>
      <c r="AF17" s="39">
        <v>0</v>
      </c>
      <c r="AG17" s="39">
        <v>90</v>
      </c>
      <c r="AH17" s="39">
        <v>3</v>
      </c>
      <c r="AI17" s="39">
        <v>6</v>
      </c>
      <c r="AJ17" s="39">
        <v>369</v>
      </c>
      <c r="AK17" s="39">
        <v>13</v>
      </c>
      <c r="AL17" s="39">
        <v>18</v>
      </c>
      <c r="AM17" s="41">
        <v>2</v>
      </c>
      <c r="AN17" s="41">
        <v>19</v>
      </c>
      <c r="AO17" s="41">
        <f>AM17+AN17</f>
        <v>21</v>
      </c>
      <c r="AP17" s="42">
        <f>SUM(E17+F17)-AM17</f>
        <v>0</v>
      </c>
      <c r="AQ17" s="42">
        <f>SUM(G17+H17)-AN17</f>
        <v>-1</v>
      </c>
      <c r="AR17" s="42">
        <f>AP17+AQ17</f>
        <v>-1</v>
      </c>
      <c r="AS17" s="43">
        <f>AR17/AO17*100</f>
        <v>-4.7619047619047619</v>
      </c>
      <c r="AT17" s="36"/>
      <c r="AU17" s="36"/>
      <c r="AV17" s="36"/>
      <c r="AW17" s="36"/>
      <c r="AX17" s="36">
        <f>(E17+F17+G17+H17+AT17+AV17)-AU17</f>
        <v>20</v>
      </c>
      <c r="AY17" s="36">
        <f>AX17-AO17</f>
        <v>-1</v>
      </c>
      <c r="AZ17" s="45">
        <f>AY17/AO17*100</f>
        <v>-4.7619047619047619</v>
      </c>
      <c r="BA17" s="46">
        <f>AX17-AK17</f>
        <v>7</v>
      </c>
      <c r="BB17" s="47"/>
      <c r="BC17" s="47"/>
      <c r="BD17" s="47"/>
      <c r="BE17" s="4">
        <v>1</v>
      </c>
      <c r="BF17" s="48">
        <f>K17-AK17</f>
        <v>7</v>
      </c>
      <c r="BG17" s="48"/>
      <c r="BH17" s="48"/>
      <c r="BI17" s="6"/>
      <c r="BJ17" s="5"/>
      <c r="BK17" s="4">
        <v>1</v>
      </c>
      <c r="BL17" s="5"/>
      <c r="BM17" s="5"/>
      <c r="BN17" s="5"/>
      <c r="BO17" s="5"/>
      <c r="BP17" s="4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</row>
    <row r="18" spans="1:218" s="18" customFormat="1">
      <c r="A18" s="36">
        <v>106</v>
      </c>
      <c r="B18" s="37" t="s">
        <v>202</v>
      </c>
      <c r="C18" s="100" t="s">
        <v>224</v>
      </c>
      <c r="D18" s="38" t="s">
        <v>187</v>
      </c>
      <c r="E18" s="39">
        <f>[1]Sheet5!K113</f>
        <v>2</v>
      </c>
      <c r="F18" s="40">
        <f>[1]Sheet5!L113</f>
        <v>0</v>
      </c>
      <c r="G18" s="39">
        <f>[1]Sheet5!M113</f>
        <v>25</v>
      </c>
      <c r="H18" s="40">
        <f>[1]Sheet5!N113</f>
        <v>0</v>
      </c>
      <c r="I18" s="40">
        <f>F18+H18</f>
        <v>0</v>
      </c>
      <c r="J18" s="39">
        <f>E18+G18</f>
        <v>27</v>
      </c>
      <c r="K18" s="39">
        <f>J18+I18</f>
        <v>27</v>
      </c>
      <c r="L18" s="39"/>
      <c r="M18" s="39">
        <v>59</v>
      </c>
      <c r="N18" s="39">
        <v>49</v>
      </c>
      <c r="O18" s="39">
        <v>108</v>
      </c>
      <c r="P18" s="39">
        <v>4</v>
      </c>
      <c r="Q18" s="39" t="s">
        <v>69</v>
      </c>
      <c r="R18" s="39">
        <v>37</v>
      </c>
      <c r="S18" s="39">
        <v>53</v>
      </c>
      <c r="T18" s="39">
        <v>52</v>
      </c>
      <c r="U18" s="39">
        <v>51</v>
      </c>
      <c r="V18" s="39">
        <v>37</v>
      </c>
      <c r="W18" s="39">
        <v>55</v>
      </c>
      <c r="X18" s="39">
        <v>285</v>
      </c>
      <c r="Y18" s="39">
        <v>10</v>
      </c>
      <c r="Z18" s="39" t="s">
        <v>203</v>
      </c>
      <c r="AA18" s="39">
        <v>51</v>
      </c>
      <c r="AB18" s="39">
        <v>35</v>
      </c>
      <c r="AC18" s="39">
        <v>31</v>
      </c>
      <c r="AD18" s="39">
        <v>0</v>
      </c>
      <c r="AE18" s="39">
        <v>0</v>
      </c>
      <c r="AF18" s="39">
        <v>0</v>
      </c>
      <c r="AG18" s="39">
        <v>117</v>
      </c>
      <c r="AH18" s="39">
        <v>4</v>
      </c>
      <c r="AI18" s="39">
        <v>8</v>
      </c>
      <c r="AJ18" s="39">
        <v>510</v>
      </c>
      <c r="AK18" s="39">
        <v>18</v>
      </c>
      <c r="AL18" s="39">
        <v>27</v>
      </c>
      <c r="AM18" s="41">
        <v>2</v>
      </c>
      <c r="AN18" s="41">
        <v>26</v>
      </c>
      <c r="AO18" s="41">
        <f>AM18+AN18</f>
        <v>28</v>
      </c>
      <c r="AP18" s="42">
        <f>SUM(E18+F18)-AM18</f>
        <v>0</v>
      </c>
      <c r="AQ18" s="42">
        <f>SUM(G18+H18)-AN18</f>
        <v>-1</v>
      </c>
      <c r="AR18" s="42">
        <f>AP18+AQ18</f>
        <v>-1</v>
      </c>
      <c r="AS18" s="43">
        <f>AR18/AO18*100</f>
        <v>-3.5714285714285712</v>
      </c>
      <c r="AT18" s="62"/>
      <c r="AU18" s="62"/>
      <c r="AV18" s="56">
        <v>2</v>
      </c>
      <c r="AW18" s="36"/>
      <c r="AX18" s="36">
        <f>(E18+F18+G18+H18+AT18+AV18)-AU18</f>
        <v>29</v>
      </c>
      <c r="AY18" s="36">
        <f>AX18-AO18</f>
        <v>1</v>
      </c>
      <c r="AZ18" s="45">
        <f>AY18/AO18*100</f>
        <v>3.5714285714285712</v>
      </c>
      <c r="BA18" s="46">
        <f>AX18-AK18</f>
        <v>11</v>
      </c>
      <c r="BB18" s="47">
        <v>1</v>
      </c>
      <c r="BC18" s="47">
        <v>1</v>
      </c>
      <c r="BD18" s="47"/>
      <c r="BE18" s="4">
        <v>1</v>
      </c>
      <c r="BF18" s="48">
        <f>K18-AK18</f>
        <v>9</v>
      </c>
      <c r="BG18" s="48"/>
      <c r="BH18" s="48"/>
      <c r="BI18" s="6" t="s">
        <v>93</v>
      </c>
      <c r="BJ18" s="5"/>
      <c r="BK18" s="4">
        <v>1</v>
      </c>
      <c r="BL18" s="5"/>
      <c r="BM18" s="5"/>
      <c r="BN18" s="5"/>
      <c r="BO18" s="5"/>
      <c r="BP18" s="4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</row>
    <row r="19" spans="1:218" s="18" customFormat="1">
      <c r="A19" s="36"/>
      <c r="B19" s="37"/>
      <c r="C19" s="100"/>
      <c r="D19" s="38"/>
      <c r="E19" s="39"/>
      <c r="F19" s="40"/>
      <c r="G19" s="39"/>
      <c r="H19" s="40"/>
      <c r="I19" s="40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41"/>
      <c r="AN19" s="41"/>
      <c r="AO19" s="41"/>
      <c r="AP19" s="42"/>
      <c r="AQ19" s="42"/>
      <c r="AR19" s="42"/>
      <c r="AS19" s="43"/>
      <c r="AT19" s="62"/>
      <c r="AU19" s="62"/>
      <c r="AV19" s="56"/>
      <c r="AW19" s="36"/>
      <c r="AX19" s="36"/>
      <c r="AY19" s="36"/>
      <c r="AZ19" s="45"/>
      <c r="BA19" s="46"/>
      <c r="BB19" s="47"/>
      <c r="BC19" s="47"/>
      <c r="BD19" s="47"/>
      <c r="BE19" s="4"/>
      <c r="BF19" s="48"/>
      <c r="BG19" s="48"/>
      <c r="BH19" s="48"/>
      <c r="BI19" s="6"/>
      <c r="BJ19" s="5"/>
      <c r="BK19" s="4"/>
      <c r="BL19" s="5"/>
      <c r="BM19" s="5"/>
      <c r="BN19" s="5"/>
      <c r="BO19" s="5"/>
      <c r="BP19" s="4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</row>
    <row r="20" spans="1:218" s="18" customFormat="1">
      <c r="A20" s="36">
        <v>117</v>
      </c>
      <c r="B20" s="37" t="s">
        <v>214</v>
      </c>
      <c r="C20" s="37"/>
      <c r="D20" s="38" t="s">
        <v>209</v>
      </c>
      <c r="E20" s="39">
        <f>[1]Sheet5!K124</f>
        <v>1</v>
      </c>
      <c r="F20" s="40">
        <f>[1]Sheet5!L124</f>
        <v>0</v>
      </c>
      <c r="G20" s="39">
        <f>[1]Sheet5!M124</f>
        <v>14</v>
      </c>
      <c r="H20" s="40">
        <f>[1]Sheet5!N124</f>
        <v>0</v>
      </c>
      <c r="I20" s="40">
        <f t="shared" ref="I20:I55" si="13">F20+H20</f>
        <v>0</v>
      </c>
      <c r="J20" s="39">
        <f t="shared" ref="J20:J55" si="14">E20+G20</f>
        <v>15</v>
      </c>
      <c r="K20" s="39">
        <f t="shared" ref="K20:K55" si="15">J20+I20</f>
        <v>15</v>
      </c>
      <c r="L20" s="39"/>
      <c r="M20" s="39">
        <v>23</v>
      </c>
      <c r="N20" s="39">
        <v>15</v>
      </c>
      <c r="O20" s="39">
        <v>38</v>
      </c>
      <c r="P20" s="39">
        <v>2</v>
      </c>
      <c r="Q20" s="39" t="s">
        <v>71</v>
      </c>
      <c r="R20" s="39">
        <v>50</v>
      </c>
      <c r="S20" s="39">
        <v>59</v>
      </c>
      <c r="T20" s="39">
        <v>44</v>
      </c>
      <c r="U20" s="39">
        <v>45</v>
      </c>
      <c r="V20" s="39">
        <v>35</v>
      </c>
      <c r="W20" s="39">
        <v>35</v>
      </c>
      <c r="X20" s="39">
        <v>268</v>
      </c>
      <c r="Y20" s="39">
        <v>8</v>
      </c>
      <c r="Z20" s="39" t="s">
        <v>159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306</v>
      </c>
      <c r="AK20" s="39">
        <v>10</v>
      </c>
      <c r="AL20" s="39">
        <v>13</v>
      </c>
      <c r="AM20" s="41">
        <v>1</v>
      </c>
      <c r="AN20" s="41">
        <v>14</v>
      </c>
      <c r="AO20" s="41">
        <f t="shared" ref="AO20:AO55" si="16">AM20+AN20</f>
        <v>15</v>
      </c>
      <c r="AP20" s="42">
        <f t="shared" ref="AP20:AP55" si="17">SUM(E20+F20)-AM20</f>
        <v>0</v>
      </c>
      <c r="AQ20" s="42">
        <f t="shared" ref="AQ20:AQ55" si="18">SUM(G20+H20)-AN20</f>
        <v>0</v>
      </c>
      <c r="AR20" s="42">
        <f t="shared" ref="AR20:AR55" si="19">AP20+AQ20</f>
        <v>0</v>
      </c>
      <c r="AS20" s="43">
        <f t="shared" ref="AS20:AS51" si="20">AR20/AO20*100</f>
        <v>0</v>
      </c>
      <c r="AT20" s="62"/>
      <c r="AU20" s="62"/>
      <c r="AV20" s="36"/>
      <c r="AW20" s="36"/>
      <c r="AX20" s="36">
        <f t="shared" ref="AX20:AX55" si="21">(E20+F20+G20+H20+AT20+AV20)-AU20</f>
        <v>15</v>
      </c>
      <c r="AY20" s="36">
        <f t="shared" ref="AY20:AY55" si="22">AX20-AO20</f>
        <v>0</v>
      </c>
      <c r="AZ20" s="45">
        <f t="shared" ref="AZ20:AZ55" si="23">AY20/AO20*100</f>
        <v>0</v>
      </c>
      <c r="BA20" s="46">
        <f t="shared" ref="BA20:BA55" si="24">AX20-AK20</f>
        <v>5</v>
      </c>
      <c r="BB20" s="47"/>
      <c r="BC20" s="47"/>
      <c r="BD20" s="47"/>
      <c r="BE20" s="4">
        <v>1</v>
      </c>
      <c r="BF20" s="48">
        <f t="shared" ref="BF20:BF56" si="25">K20-AK20</f>
        <v>5</v>
      </c>
      <c r="BG20" s="48"/>
      <c r="BH20" s="48"/>
      <c r="BI20" s="6"/>
      <c r="BJ20" s="5"/>
      <c r="BK20" s="4">
        <v>1</v>
      </c>
      <c r="BL20" s="5"/>
      <c r="BM20" s="5"/>
      <c r="BN20" s="5"/>
      <c r="BO20" s="5"/>
      <c r="BP20" s="4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</row>
    <row r="21" spans="1:218" s="18" customFormat="1">
      <c r="A21" s="36">
        <v>69</v>
      </c>
      <c r="B21" s="37" t="s">
        <v>156</v>
      </c>
      <c r="C21" s="37"/>
      <c r="D21" s="38" t="s">
        <v>149</v>
      </c>
      <c r="E21" s="39">
        <f>[1]Sheet5!K74</f>
        <v>1</v>
      </c>
      <c r="F21" s="40">
        <f>[1]Sheet5!L74</f>
        <v>0</v>
      </c>
      <c r="G21" s="39">
        <f>[1]Sheet5!M74</f>
        <v>11</v>
      </c>
      <c r="H21" s="40">
        <f>[1]Sheet5!N74</f>
        <v>0</v>
      </c>
      <c r="I21" s="40">
        <f t="shared" si="13"/>
        <v>0</v>
      </c>
      <c r="J21" s="39">
        <f t="shared" si="14"/>
        <v>12</v>
      </c>
      <c r="K21" s="39">
        <f t="shared" si="15"/>
        <v>12</v>
      </c>
      <c r="L21" s="39"/>
      <c r="M21" s="39">
        <v>33</v>
      </c>
      <c r="N21" s="39">
        <v>28</v>
      </c>
      <c r="O21" s="39">
        <v>61</v>
      </c>
      <c r="P21" s="39">
        <v>2</v>
      </c>
      <c r="Q21" s="39" t="s">
        <v>86</v>
      </c>
      <c r="R21" s="39">
        <v>33</v>
      </c>
      <c r="S21" s="39">
        <v>28</v>
      </c>
      <c r="T21" s="39">
        <v>42</v>
      </c>
      <c r="U21" s="39">
        <v>40</v>
      </c>
      <c r="V21" s="39">
        <v>19</v>
      </c>
      <c r="W21" s="39">
        <v>47</v>
      </c>
      <c r="X21" s="39">
        <v>209</v>
      </c>
      <c r="Y21" s="39">
        <v>6</v>
      </c>
      <c r="Z21" s="39" t="s">
        <v>87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  <c r="AG21" s="39">
        <v>0</v>
      </c>
      <c r="AH21" s="39">
        <v>0</v>
      </c>
      <c r="AI21" s="39">
        <v>0</v>
      </c>
      <c r="AJ21" s="39">
        <v>270</v>
      </c>
      <c r="AK21" s="39">
        <v>8</v>
      </c>
      <c r="AL21" s="39">
        <v>12</v>
      </c>
      <c r="AM21" s="41">
        <v>1</v>
      </c>
      <c r="AN21" s="41">
        <v>11</v>
      </c>
      <c r="AO21" s="41">
        <f t="shared" si="16"/>
        <v>12</v>
      </c>
      <c r="AP21" s="42">
        <f t="shared" si="17"/>
        <v>0</v>
      </c>
      <c r="AQ21" s="42">
        <f t="shared" si="18"/>
        <v>0</v>
      </c>
      <c r="AR21" s="42">
        <f t="shared" si="19"/>
        <v>0</v>
      </c>
      <c r="AS21" s="43">
        <f t="shared" si="20"/>
        <v>0</v>
      </c>
      <c r="AT21" s="62"/>
      <c r="AU21" s="36"/>
      <c r="AV21" s="44">
        <v>1</v>
      </c>
      <c r="AW21" s="36"/>
      <c r="AX21" s="36">
        <f t="shared" si="21"/>
        <v>13</v>
      </c>
      <c r="AY21" s="36">
        <f t="shared" si="22"/>
        <v>1</v>
      </c>
      <c r="AZ21" s="45">
        <f t="shared" si="23"/>
        <v>8.3333333333333321</v>
      </c>
      <c r="BA21" s="46">
        <f t="shared" si="24"/>
        <v>5</v>
      </c>
      <c r="BB21" s="47">
        <v>1</v>
      </c>
      <c r="BC21" s="47"/>
      <c r="BD21" s="47"/>
      <c r="BE21" s="4">
        <v>1</v>
      </c>
      <c r="BF21" s="48">
        <f t="shared" si="25"/>
        <v>4</v>
      </c>
      <c r="BG21" s="48"/>
      <c r="BH21" s="48"/>
      <c r="BI21" s="6" t="s">
        <v>93</v>
      </c>
      <c r="BJ21" s="5"/>
      <c r="BK21" s="4">
        <v>1</v>
      </c>
      <c r="BL21" s="5"/>
      <c r="BM21" s="5"/>
      <c r="BN21" s="5"/>
      <c r="BO21" s="5"/>
      <c r="BP21" s="4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</row>
    <row r="22" spans="1:218" s="18" customFormat="1">
      <c r="A22" s="36">
        <v>45</v>
      </c>
      <c r="B22" s="37" t="s">
        <v>128</v>
      </c>
      <c r="C22" s="37"/>
      <c r="D22" s="38" t="s">
        <v>109</v>
      </c>
      <c r="E22" s="39">
        <f>[1]Sheet5!K47</f>
        <v>1</v>
      </c>
      <c r="F22" s="40">
        <f>[1]Sheet5!L47</f>
        <v>0</v>
      </c>
      <c r="G22" s="39">
        <f>[1]Sheet5!M47</f>
        <v>11</v>
      </c>
      <c r="H22" s="40">
        <f>[1]Sheet5!N47</f>
        <v>0</v>
      </c>
      <c r="I22" s="40">
        <f t="shared" si="13"/>
        <v>0</v>
      </c>
      <c r="J22" s="39">
        <f t="shared" si="14"/>
        <v>12</v>
      </c>
      <c r="K22" s="39">
        <f t="shared" si="15"/>
        <v>12</v>
      </c>
      <c r="L22" s="39"/>
      <c r="M22" s="39">
        <v>28</v>
      </c>
      <c r="N22" s="39">
        <v>25</v>
      </c>
      <c r="O22" s="39">
        <v>53</v>
      </c>
      <c r="P22" s="39">
        <v>2</v>
      </c>
      <c r="Q22" s="39" t="s">
        <v>86</v>
      </c>
      <c r="R22" s="39">
        <v>30</v>
      </c>
      <c r="S22" s="39">
        <v>30</v>
      </c>
      <c r="T22" s="39">
        <v>36</v>
      </c>
      <c r="U22" s="39">
        <v>25</v>
      </c>
      <c r="V22" s="39">
        <v>30</v>
      </c>
      <c r="W22" s="39">
        <v>34</v>
      </c>
      <c r="X22" s="39">
        <v>185</v>
      </c>
      <c r="Y22" s="39">
        <v>6</v>
      </c>
      <c r="Z22" s="39" t="s">
        <v>87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9">
        <v>0</v>
      </c>
      <c r="AH22" s="39">
        <v>0</v>
      </c>
      <c r="AI22" s="39">
        <v>0</v>
      </c>
      <c r="AJ22" s="39">
        <v>238</v>
      </c>
      <c r="AK22" s="39">
        <v>8</v>
      </c>
      <c r="AL22" s="39">
        <v>12</v>
      </c>
      <c r="AM22" s="41">
        <v>1</v>
      </c>
      <c r="AN22" s="41">
        <v>11</v>
      </c>
      <c r="AO22" s="41">
        <f t="shared" si="16"/>
        <v>12</v>
      </c>
      <c r="AP22" s="42">
        <f t="shared" si="17"/>
        <v>0</v>
      </c>
      <c r="AQ22" s="42">
        <f t="shared" si="18"/>
        <v>0</v>
      </c>
      <c r="AR22" s="42">
        <f t="shared" si="19"/>
        <v>0</v>
      </c>
      <c r="AS22" s="43">
        <f t="shared" si="20"/>
        <v>0</v>
      </c>
      <c r="AT22" s="62"/>
      <c r="AU22" s="36"/>
      <c r="AV22" s="36"/>
      <c r="AW22" s="36"/>
      <c r="AX22" s="36">
        <f t="shared" si="21"/>
        <v>12</v>
      </c>
      <c r="AY22" s="36">
        <f t="shared" si="22"/>
        <v>0</v>
      </c>
      <c r="AZ22" s="45">
        <f t="shared" si="23"/>
        <v>0</v>
      </c>
      <c r="BA22" s="46">
        <f t="shared" si="24"/>
        <v>4</v>
      </c>
      <c r="BB22" s="47"/>
      <c r="BC22" s="47"/>
      <c r="BD22" s="47"/>
      <c r="BE22" s="4">
        <v>1</v>
      </c>
      <c r="BF22" s="48">
        <f t="shared" si="25"/>
        <v>4</v>
      </c>
      <c r="BG22" s="48"/>
      <c r="BH22" s="48"/>
      <c r="BI22" s="6"/>
      <c r="BJ22" s="5"/>
      <c r="BK22" s="4">
        <v>1</v>
      </c>
      <c r="BL22" s="5"/>
      <c r="BM22" s="5"/>
      <c r="BN22" s="5"/>
      <c r="BO22" s="5"/>
      <c r="BP22" s="4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</row>
    <row r="23" spans="1:218" s="18" customFormat="1">
      <c r="A23" s="36">
        <v>70</v>
      </c>
      <c r="B23" s="37" t="s">
        <v>157</v>
      </c>
      <c r="C23" s="37"/>
      <c r="D23" s="38" t="s">
        <v>149</v>
      </c>
      <c r="E23" s="39">
        <f>[1]Sheet5!K75</f>
        <v>0</v>
      </c>
      <c r="F23" s="40">
        <f>[1]Sheet5!L75</f>
        <v>1</v>
      </c>
      <c r="G23" s="39">
        <f>[1]Sheet5!M75</f>
        <v>11</v>
      </c>
      <c r="H23" s="40">
        <f>[1]Sheet5!N75</f>
        <v>0</v>
      </c>
      <c r="I23" s="40">
        <f t="shared" si="13"/>
        <v>1</v>
      </c>
      <c r="J23" s="39">
        <f t="shared" si="14"/>
        <v>11</v>
      </c>
      <c r="K23" s="39">
        <f t="shared" si="15"/>
        <v>12</v>
      </c>
      <c r="L23" s="39"/>
      <c r="M23" s="39">
        <v>32</v>
      </c>
      <c r="N23" s="39">
        <v>31</v>
      </c>
      <c r="O23" s="39">
        <v>63</v>
      </c>
      <c r="P23" s="39">
        <v>2</v>
      </c>
      <c r="Q23" s="39" t="s">
        <v>71</v>
      </c>
      <c r="R23" s="39">
        <v>24</v>
      </c>
      <c r="S23" s="39">
        <v>30</v>
      </c>
      <c r="T23" s="39">
        <v>34</v>
      </c>
      <c r="U23" s="39">
        <v>28</v>
      </c>
      <c r="V23" s="39">
        <v>29</v>
      </c>
      <c r="W23" s="39">
        <v>27</v>
      </c>
      <c r="X23" s="39">
        <v>172</v>
      </c>
      <c r="Y23" s="39">
        <v>6</v>
      </c>
      <c r="Z23" s="39" t="s">
        <v>87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0</v>
      </c>
      <c r="AI23" s="39">
        <v>0</v>
      </c>
      <c r="AJ23" s="39">
        <v>235</v>
      </c>
      <c r="AK23" s="39">
        <v>8</v>
      </c>
      <c r="AL23" s="39">
        <v>11</v>
      </c>
      <c r="AM23" s="41">
        <v>1</v>
      </c>
      <c r="AN23" s="41">
        <v>11</v>
      </c>
      <c r="AO23" s="41">
        <f t="shared" si="16"/>
        <v>12</v>
      </c>
      <c r="AP23" s="42">
        <f t="shared" si="17"/>
        <v>0</v>
      </c>
      <c r="AQ23" s="42">
        <f t="shared" si="18"/>
        <v>0</v>
      </c>
      <c r="AR23" s="42">
        <f t="shared" si="19"/>
        <v>0</v>
      </c>
      <c r="AS23" s="43">
        <f t="shared" si="20"/>
        <v>0</v>
      </c>
      <c r="AT23" s="62">
        <v>1</v>
      </c>
      <c r="AU23" s="36"/>
      <c r="AV23" s="36"/>
      <c r="AW23" s="36"/>
      <c r="AX23" s="36">
        <f t="shared" si="21"/>
        <v>13</v>
      </c>
      <c r="AY23" s="36">
        <f t="shared" si="22"/>
        <v>1</v>
      </c>
      <c r="AZ23" s="45">
        <f t="shared" si="23"/>
        <v>8.3333333333333321</v>
      </c>
      <c r="BA23" s="46">
        <f t="shared" si="24"/>
        <v>5</v>
      </c>
      <c r="BB23" s="47"/>
      <c r="BC23" s="47"/>
      <c r="BD23" s="47"/>
      <c r="BE23" s="4">
        <v>1</v>
      </c>
      <c r="BF23" s="48">
        <f t="shared" si="25"/>
        <v>4</v>
      </c>
      <c r="BG23" s="48"/>
      <c r="BH23" s="48"/>
      <c r="BI23" s="6"/>
      <c r="BJ23" s="5"/>
      <c r="BK23" s="4">
        <v>1</v>
      </c>
      <c r="BL23" s="5"/>
      <c r="BM23" s="5"/>
      <c r="BN23" s="5"/>
      <c r="BO23" s="5"/>
      <c r="BP23" s="4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</row>
    <row r="24" spans="1:218" s="18" customFormat="1">
      <c r="A24" s="36">
        <v>31</v>
      </c>
      <c r="B24" s="37" t="s">
        <v>112</v>
      </c>
      <c r="C24" s="37"/>
      <c r="D24" s="38" t="s">
        <v>109</v>
      </c>
      <c r="E24" s="39">
        <f>[1]Sheet5!K33</f>
        <v>1</v>
      </c>
      <c r="F24" s="40">
        <f>[1]Sheet5!L33</f>
        <v>0</v>
      </c>
      <c r="G24" s="39">
        <f>[1]Sheet5!M33</f>
        <v>10</v>
      </c>
      <c r="H24" s="40">
        <f>[1]Sheet5!N33</f>
        <v>0</v>
      </c>
      <c r="I24" s="40">
        <f t="shared" si="13"/>
        <v>0</v>
      </c>
      <c r="J24" s="39">
        <f t="shared" si="14"/>
        <v>11</v>
      </c>
      <c r="K24" s="39">
        <f t="shared" si="15"/>
        <v>11</v>
      </c>
      <c r="L24" s="39"/>
      <c r="M24" s="39">
        <v>26</v>
      </c>
      <c r="N24" s="39">
        <v>19</v>
      </c>
      <c r="O24" s="39">
        <v>45</v>
      </c>
      <c r="P24" s="39">
        <v>2</v>
      </c>
      <c r="Q24" s="39" t="s">
        <v>71</v>
      </c>
      <c r="R24" s="39">
        <v>37</v>
      </c>
      <c r="S24" s="39">
        <v>23</v>
      </c>
      <c r="T24" s="39">
        <v>21</v>
      </c>
      <c r="U24" s="39">
        <v>31</v>
      </c>
      <c r="V24" s="39">
        <v>23</v>
      </c>
      <c r="W24" s="39">
        <v>34</v>
      </c>
      <c r="X24" s="39">
        <v>169</v>
      </c>
      <c r="Y24" s="39">
        <v>6</v>
      </c>
      <c r="Z24" s="39" t="s">
        <v>77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  <c r="AG24" s="39">
        <v>0</v>
      </c>
      <c r="AH24" s="39">
        <v>0</v>
      </c>
      <c r="AI24" s="39">
        <v>0</v>
      </c>
      <c r="AJ24" s="39">
        <v>214</v>
      </c>
      <c r="AK24" s="39">
        <v>8</v>
      </c>
      <c r="AL24" s="39">
        <v>10</v>
      </c>
      <c r="AM24" s="41">
        <v>1</v>
      </c>
      <c r="AN24" s="41">
        <v>10</v>
      </c>
      <c r="AO24" s="41">
        <f t="shared" si="16"/>
        <v>11</v>
      </c>
      <c r="AP24" s="42">
        <f t="shared" si="17"/>
        <v>0</v>
      </c>
      <c r="AQ24" s="42">
        <f t="shared" si="18"/>
        <v>0</v>
      </c>
      <c r="AR24" s="42">
        <f t="shared" si="19"/>
        <v>0</v>
      </c>
      <c r="AS24" s="43">
        <f t="shared" si="20"/>
        <v>0</v>
      </c>
      <c r="AT24" s="62"/>
      <c r="AU24" s="36"/>
      <c r="AV24" s="36"/>
      <c r="AW24" s="36"/>
      <c r="AX24" s="36">
        <f t="shared" si="21"/>
        <v>11</v>
      </c>
      <c r="AY24" s="36">
        <f t="shared" si="22"/>
        <v>0</v>
      </c>
      <c r="AZ24" s="45">
        <f t="shared" si="23"/>
        <v>0</v>
      </c>
      <c r="BA24" s="46">
        <f t="shared" si="24"/>
        <v>3</v>
      </c>
      <c r="BB24" s="47">
        <v>1</v>
      </c>
      <c r="BC24" s="47">
        <v>1</v>
      </c>
      <c r="BD24" s="47"/>
      <c r="BE24" s="4">
        <v>1</v>
      </c>
      <c r="BF24" s="48">
        <f t="shared" si="25"/>
        <v>3</v>
      </c>
      <c r="BG24" s="48"/>
      <c r="BH24" s="48"/>
      <c r="BI24" s="6"/>
      <c r="BJ24" s="5"/>
      <c r="BK24" s="4">
        <v>1</v>
      </c>
      <c r="BL24" s="5"/>
      <c r="BM24" s="5"/>
      <c r="BN24" s="5"/>
      <c r="BO24" s="5"/>
      <c r="BP24" s="4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</row>
    <row r="25" spans="1:218" s="18" customFormat="1">
      <c r="A25" s="36">
        <v>10</v>
      </c>
      <c r="B25" s="37" t="s">
        <v>82</v>
      </c>
      <c r="C25" s="100" t="s">
        <v>224</v>
      </c>
      <c r="D25" s="38" t="s">
        <v>62</v>
      </c>
      <c r="E25" s="39">
        <f>[1]Sheet5!K11</f>
        <v>1</v>
      </c>
      <c r="F25" s="40">
        <f>[1]Sheet5!L11</f>
        <v>0</v>
      </c>
      <c r="G25" s="39">
        <f>[1]Sheet5!M11</f>
        <v>15</v>
      </c>
      <c r="H25" s="40">
        <f>[1]Sheet5!N11</f>
        <v>0</v>
      </c>
      <c r="I25" s="40">
        <f t="shared" si="13"/>
        <v>0</v>
      </c>
      <c r="J25" s="39">
        <f t="shared" si="14"/>
        <v>16</v>
      </c>
      <c r="K25" s="39">
        <f t="shared" si="15"/>
        <v>16</v>
      </c>
      <c r="L25" s="39"/>
      <c r="M25" s="39">
        <v>7</v>
      </c>
      <c r="N25" s="39">
        <v>23</v>
      </c>
      <c r="O25" s="39">
        <v>30</v>
      </c>
      <c r="P25" s="39">
        <v>2</v>
      </c>
      <c r="Q25" s="39" t="s">
        <v>71</v>
      </c>
      <c r="R25" s="39">
        <v>24</v>
      </c>
      <c r="S25" s="39">
        <v>19</v>
      </c>
      <c r="T25" s="39">
        <v>19</v>
      </c>
      <c r="U25" s="39">
        <v>31</v>
      </c>
      <c r="V25" s="39">
        <v>22</v>
      </c>
      <c r="W25" s="39">
        <v>27</v>
      </c>
      <c r="X25" s="39">
        <v>142</v>
      </c>
      <c r="Y25" s="39">
        <v>6</v>
      </c>
      <c r="Z25" s="39" t="s">
        <v>77</v>
      </c>
      <c r="AA25" s="39">
        <v>17</v>
      </c>
      <c r="AB25" s="39">
        <v>11</v>
      </c>
      <c r="AC25" s="39">
        <v>11</v>
      </c>
      <c r="AD25" s="39">
        <v>0</v>
      </c>
      <c r="AE25" s="39">
        <v>0</v>
      </c>
      <c r="AF25" s="39">
        <v>0</v>
      </c>
      <c r="AG25" s="39">
        <v>39</v>
      </c>
      <c r="AH25" s="39">
        <v>3</v>
      </c>
      <c r="AI25" s="39">
        <v>6</v>
      </c>
      <c r="AJ25" s="39">
        <v>211</v>
      </c>
      <c r="AK25" s="39">
        <v>11</v>
      </c>
      <c r="AL25" s="39">
        <v>16</v>
      </c>
      <c r="AM25" s="41">
        <v>1</v>
      </c>
      <c r="AN25" s="41">
        <v>15</v>
      </c>
      <c r="AO25" s="41">
        <f t="shared" si="16"/>
        <v>16</v>
      </c>
      <c r="AP25" s="42">
        <f t="shared" si="17"/>
        <v>0</v>
      </c>
      <c r="AQ25" s="42">
        <f t="shared" si="18"/>
        <v>0</v>
      </c>
      <c r="AR25" s="42">
        <f t="shared" si="19"/>
        <v>0</v>
      </c>
      <c r="AS25" s="43">
        <f t="shared" si="20"/>
        <v>0</v>
      </c>
      <c r="AT25" s="36"/>
      <c r="AU25" s="36">
        <v>1</v>
      </c>
      <c r="AV25" s="36"/>
      <c r="AW25" s="36"/>
      <c r="AX25" s="36">
        <f t="shared" si="21"/>
        <v>15</v>
      </c>
      <c r="AY25" s="36">
        <f t="shared" si="22"/>
        <v>-1</v>
      </c>
      <c r="AZ25" s="45">
        <f t="shared" si="23"/>
        <v>-6.25</v>
      </c>
      <c r="BA25" s="46">
        <f t="shared" si="24"/>
        <v>4</v>
      </c>
      <c r="BB25" s="47">
        <v>1</v>
      </c>
      <c r="BC25" s="47">
        <v>1</v>
      </c>
      <c r="BD25" s="47"/>
      <c r="BE25" s="4">
        <v>1</v>
      </c>
      <c r="BF25" s="48">
        <f t="shared" si="25"/>
        <v>5</v>
      </c>
      <c r="BG25" s="48"/>
      <c r="BH25" s="48"/>
      <c r="BI25" s="6"/>
      <c r="BJ25" s="5"/>
      <c r="BK25" s="4">
        <v>1</v>
      </c>
      <c r="BL25" s="5"/>
      <c r="BM25" s="5"/>
      <c r="BN25" s="5"/>
      <c r="BO25" s="5"/>
      <c r="BP25" s="4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</row>
    <row r="26" spans="1:218" s="18" customFormat="1">
      <c r="A26" s="36">
        <v>7</v>
      </c>
      <c r="B26" s="37" t="s">
        <v>76</v>
      </c>
      <c r="C26" s="37"/>
      <c r="D26" s="38" t="s">
        <v>62</v>
      </c>
      <c r="E26" s="39">
        <f>[1]Sheet5!K8</f>
        <v>1</v>
      </c>
      <c r="F26" s="40">
        <f>[1]Sheet5!L8</f>
        <v>0</v>
      </c>
      <c r="G26" s="39">
        <f>[1]Sheet5!M8</f>
        <v>9</v>
      </c>
      <c r="H26" s="40">
        <f>[1]Sheet5!N8</f>
        <v>1</v>
      </c>
      <c r="I26" s="40">
        <f t="shared" si="13"/>
        <v>1</v>
      </c>
      <c r="J26" s="39">
        <f t="shared" si="14"/>
        <v>10</v>
      </c>
      <c r="K26" s="39">
        <f t="shared" si="15"/>
        <v>11</v>
      </c>
      <c r="L26" s="39"/>
      <c r="M26" s="39">
        <v>29</v>
      </c>
      <c r="N26" s="39">
        <v>30</v>
      </c>
      <c r="O26" s="39">
        <v>59</v>
      </c>
      <c r="P26" s="39">
        <v>2</v>
      </c>
      <c r="Q26" s="39" t="s">
        <v>71</v>
      </c>
      <c r="R26" s="39">
        <v>26</v>
      </c>
      <c r="S26" s="39">
        <v>16</v>
      </c>
      <c r="T26" s="39">
        <v>20</v>
      </c>
      <c r="U26" s="39">
        <v>22</v>
      </c>
      <c r="V26" s="39">
        <v>23</v>
      </c>
      <c r="W26" s="39">
        <v>22</v>
      </c>
      <c r="X26" s="39">
        <v>129</v>
      </c>
      <c r="Y26" s="39">
        <v>6</v>
      </c>
      <c r="Z26" s="39" t="s">
        <v>77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0</v>
      </c>
      <c r="AI26" s="39">
        <v>0</v>
      </c>
      <c r="AJ26" s="39">
        <v>188</v>
      </c>
      <c r="AK26" s="39">
        <v>8</v>
      </c>
      <c r="AL26" s="39">
        <v>10</v>
      </c>
      <c r="AM26" s="41">
        <v>1</v>
      </c>
      <c r="AN26" s="41">
        <v>10</v>
      </c>
      <c r="AO26" s="41">
        <f t="shared" si="16"/>
        <v>11</v>
      </c>
      <c r="AP26" s="42">
        <f t="shared" si="17"/>
        <v>0</v>
      </c>
      <c r="AQ26" s="42">
        <f t="shared" si="18"/>
        <v>0</v>
      </c>
      <c r="AR26" s="42">
        <f t="shared" si="19"/>
        <v>0</v>
      </c>
      <c r="AS26" s="43">
        <f t="shared" si="20"/>
        <v>0</v>
      </c>
      <c r="AT26" s="55"/>
      <c r="AU26" s="36"/>
      <c r="AV26" s="36"/>
      <c r="AW26" s="36"/>
      <c r="AX26" s="36">
        <f t="shared" si="21"/>
        <v>11</v>
      </c>
      <c r="AY26" s="36">
        <f t="shared" si="22"/>
        <v>0</v>
      </c>
      <c r="AZ26" s="45">
        <f t="shared" si="23"/>
        <v>0</v>
      </c>
      <c r="BA26" s="46">
        <f t="shared" si="24"/>
        <v>3</v>
      </c>
      <c r="BB26" s="47"/>
      <c r="BC26" s="47"/>
      <c r="BD26" s="47"/>
      <c r="BE26" s="4">
        <v>1</v>
      </c>
      <c r="BF26" s="48">
        <f t="shared" si="25"/>
        <v>3</v>
      </c>
      <c r="BG26" s="48"/>
      <c r="BH26" s="48"/>
      <c r="BI26" s="6"/>
      <c r="BJ26" s="5"/>
      <c r="BK26" s="4">
        <v>1</v>
      </c>
      <c r="BL26" s="54" t="s">
        <v>74</v>
      </c>
      <c r="BM26" s="5"/>
      <c r="BN26" s="5"/>
      <c r="BO26" s="5"/>
      <c r="BP26" s="4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</row>
    <row r="27" spans="1:218" s="18" customFormat="1">
      <c r="A27" s="36">
        <v>38</v>
      </c>
      <c r="B27" s="37" t="s">
        <v>121</v>
      </c>
      <c r="C27" s="37"/>
      <c r="D27" s="38" t="s">
        <v>109</v>
      </c>
      <c r="E27" s="39">
        <f>[1]Sheet5!K40</f>
        <v>1</v>
      </c>
      <c r="F27" s="40">
        <f>[1]Sheet5!L40</f>
        <v>0</v>
      </c>
      <c r="G27" s="39">
        <f>[1]Sheet5!M40</f>
        <v>10</v>
      </c>
      <c r="H27" s="40">
        <f>[1]Sheet5!N40</f>
        <v>0</v>
      </c>
      <c r="I27" s="40">
        <f t="shared" si="13"/>
        <v>0</v>
      </c>
      <c r="J27" s="39">
        <f t="shared" si="14"/>
        <v>11</v>
      </c>
      <c r="K27" s="39">
        <f t="shared" si="15"/>
        <v>11</v>
      </c>
      <c r="L27" s="39"/>
      <c r="M27" s="39">
        <v>20</v>
      </c>
      <c r="N27" s="39">
        <v>17</v>
      </c>
      <c r="O27" s="39">
        <v>37</v>
      </c>
      <c r="P27" s="39">
        <v>2</v>
      </c>
      <c r="Q27" s="39" t="s">
        <v>71</v>
      </c>
      <c r="R27" s="39">
        <v>19</v>
      </c>
      <c r="S27" s="39">
        <v>36</v>
      </c>
      <c r="T27" s="39">
        <v>25</v>
      </c>
      <c r="U27" s="39">
        <v>25</v>
      </c>
      <c r="V27" s="39">
        <v>24</v>
      </c>
      <c r="W27" s="39">
        <v>20</v>
      </c>
      <c r="X27" s="39">
        <v>149</v>
      </c>
      <c r="Y27" s="39">
        <v>6</v>
      </c>
      <c r="Z27" s="39" t="s">
        <v>77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  <c r="AG27" s="39">
        <v>0</v>
      </c>
      <c r="AH27" s="39">
        <v>0</v>
      </c>
      <c r="AI27" s="39">
        <v>0</v>
      </c>
      <c r="AJ27" s="39">
        <v>186</v>
      </c>
      <c r="AK27" s="39">
        <v>8</v>
      </c>
      <c r="AL27" s="39">
        <v>10</v>
      </c>
      <c r="AM27" s="41">
        <v>1</v>
      </c>
      <c r="AN27" s="41">
        <v>10</v>
      </c>
      <c r="AO27" s="41">
        <f t="shared" si="16"/>
        <v>11</v>
      </c>
      <c r="AP27" s="42">
        <f t="shared" si="17"/>
        <v>0</v>
      </c>
      <c r="AQ27" s="42">
        <f t="shared" si="18"/>
        <v>0</v>
      </c>
      <c r="AR27" s="42">
        <f t="shared" si="19"/>
        <v>0</v>
      </c>
      <c r="AS27" s="43">
        <f t="shared" si="20"/>
        <v>0</v>
      </c>
      <c r="AT27" s="62"/>
      <c r="AU27" s="36"/>
      <c r="AV27" s="36"/>
      <c r="AW27" s="36"/>
      <c r="AX27" s="36">
        <f t="shared" si="21"/>
        <v>11</v>
      </c>
      <c r="AY27" s="36">
        <f t="shared" si="22"/>
        <v>0</v>
      </c>
      <c r="AZ27" s="45">
        <f t="shared" si="23"/>
        <v>0</v>
      </c>
      <c r="BA27" s="46">
        <f t="shared" si="24"/>
        <v>3</v>
      </c>
      <c r="BB27" s="47"/>
      <c r="BC27" s="47"/>
      <c r="BD27" s="47"/>
      <c r="BE27" s="4">
        <v>1</v>
      </c>
      <c r="BF27" s="48">
        <f t="shared" si="25"/>
        <v>3</v>
      </c>
      <c r="BG27" s="48"/>
      <c r="BH27" s="48"/>
      <c r="BI27" s="6"/>
      <c r="BJ27" s="5"/>
      <c r="BK27" s="4">
        <v>1</v>
      </c>
      <c r="BL27" s="5"/>
      <c r="BM27" s="5"/>
      <c r="BN27" s="5"/>
      <c r="BO27" s="5"/>
      <c r="BP27" s="4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</row>
    <row r="28" spans="1:218" s="18" customFormat="1">
      <c r="A28" s="36">
        <v>44</v>
      </c>
      <c r="B28" s="37" t="s">
        <v>127</v>
      </c>
      <c r="C28" s="37"/>
      <c r="D28" s="38" t="s">
        <v>109</v>
      </c>
      <c r="E28" s="39">
        <f>[1]Sheet5!K46</f>
        <v>1</v>
      </c>
      <c r="F28" s="40">
        <f>[1]Sheet5!L46</f>
        <v>0</v>
      </c>
      <c r="G28" s="39">
        <f>[1]Sheet5!M46</f>
        <v>10</v>
      </c>
      <c r="H28" s="40">
        <f>[1]Sheet5!N46</f>
        <v>0</v>
      </c>
      <c r="I28" s="40">
        <f t="shared" si="13"/>
        <v>0</v>
      </c>
      <c r="J28" s="39">
        <f t="shared" si="14"/>
        <v>11</v>
      </c>
      <c r="K28" s="39">
        <f t="shared" si="15"/>
        <v>11</v>
      </c>
      <c r="L28" s="39"/>
      <c r="M28" s="39">
        <v>26</v>
      </c>
      <c r="N28" s="39">
        <v>17</v>
      </c>
      <c r="O28" s="39">
        <v>43</v>
      </c>
      <c r="P28" s="39">
        <v>2</v>
      </c>
      <c r="Q28" s="39" t="s">
        <v>71</v>
      </c>
      <c r="R28" s="39">
        <v>28</v>
      </c>
      <c r="S28" s="39">
        <v>23</v>
      </c>
      <c r="T28" s="39">
        <v>27</v>
      </c>
      <c r="U28" s="39">
        <v>27</v>
      </c>
      <c r="V28" s="39">
        <v>11</v>
      </c>
      <c r="W28" s="39">
        <v>23</v>
      </c>
      <c r="X28" s="39">
        <v>139</v>
      </c>
      <c r="Y28" s="39">
        <v>6</v>
      </c>
      <c r="Z28" s="39" t="s">
        <v>77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v>0</v>
      </c>
      <c r="AH28" s="39">
        <v>0</v>
      </c>
      <c r="AI28" s="39">
        <v>0</v>
      </c>
      <c r="AJ28" s="39">
        <v>182</v>
      </c>
      <c r="AK28" s="39">
        <v>8</v>
      </c>
      <c r="AL28" s="39">
        <v>10</v>
      </c>
      <c r="AM28" s="41">
        <v>1</v>
      </c>
      <c r="AN28" s="41">
        <v>10</v>
      </c>
      <c r="AO28" s="41">
        <f t="shared" si="16"/>
        <v>11</v>
      </c>
      <c r="AP28" s="42">
        <f t="shared" si="17"/>
        <v>0</v>
      </c>
      <c r="AQ28" s="42">
        <f t="shared" si="18"/>
        <v>0</v>
      </c>
      <c r="AR28" s="42">
        <f t="shared" si="19"/>
        <v>0</v>
      </c>
      <c r="AS28" s="43">
        <f t="shared" si="20"/>
        <v>0</v>
      </c>
      <c r="AT28" s="63"/>
      <c r="AU28" s="64"/>
      <c r="AV28" s="36"/>
      <c r="AW28" s="36"/>
      <c r="AX28" s="36">
        <f t="shared" si="21"/>
        <v>11</v>
      </c>
      <c r="AY28" s="36">
        <f t="shared" si="22"/>
        <v>0</v>
      </c>
      <c r="AZ28" s="45">
        <f t="shared" si="23"/>
        <v>0</v>
      </c>
      <c r="BA28" s="46">
        <f t="shared" si="24"/>
        <v>3</v>
      </c>
      <c r="BB28" s="47"/>
      <c r="BC28" s="47"/>
      <c r="BD28" s="47"/>
      <c r="BE28" s="4">
        <v>1</v>
      </c>
      <c r="BF28" s="48">
        <f t="shared" si="25"/>
        <v>3</v>
      </c>
      <c r="BG28" s="48"/>
      <c r="BH28" s="48"/>
      <c r="BI28" s="6"/>
      <c r="BJ28" s="5"/>
      <c r="BK28" s="4">
        <v>1</v>
      </c>
      <c r="BL28" s="5"/>
      <c r="BM28" s="5"/>
      <c r="BN28" s="5"/>
      <c r="BO28" s="5"/>
      <c r="BP28" s="4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</row>
    <row r="29" spans="1:218" s="18" customFormat="1">
      <c r="A29" s="36">
        <v>100</v>
      </c>
      <c r="B29" s="37" t="s">
        <v>196</v>
      </c>
      <c r="C29" s="37"/>
      <c r="D29" s="38" t="s">
        <v>187</v>
      </c>
      <c r="E29" s="39">
        <f>[1]Sheet5!K107</f>
        <v>1</v>
      </c>
      <c r="F29" s="40">
        <f>[1]Sheet5!L107</f>
        <v>0</v>
      </c>
      <c r="G29" s="39">
        <f>[1]Sheet5!M107</f>
        <v>10</v>
      </c>
      <c r="H29" s="40">
        <f>[1]Sheet5!N107</f>
        <v>0</v>
      </c>
      <c r="I29" s="40">
        <f t="shared" si="13"/>
        <v>0</v>
      </c>
      <c r="J29" s="39">
        <f t="shared" si="14"/>
        <v>11</v>
      </c>
      <c r="K29" s="39">
        <f t="shared" si="15"/>
        <v>11</v>
      </c>
      <c r="L29" s="39"/>
      <c r="M29" s="39">
        <v>23</v>
      </c>
      <c r="N29" s="39">
        <v>28</v>
      </c>
      <c r="O29" s="39">
        <v>51</v>
      </c>
      <c r="P29" s="39">
        <v>2</v>
      </c>
      <c r="Q29" s="39" t="s">
        <v>71</v>
      </c>
      <c r="R29" s="39">
        <v>22</v>
      </c>
      <c r="S29" s="39">
        <v>22</v>
      </c>
      <c r="T29" s="39">
        <v>22</v>
      </c>
      <c r="U29" s="39">
        <v>17</v>
      </c>
      <c r="V29" s="39">
        <v>26</v>
      </c>
      <c r="W29" s="39">
        <v>22</v>
      </c>
      <c r="X29" s="39">
        <v>131</v>
      </c>
      <c r="Y29" s="39">
        <v>6</v>
      </c>
      <c r="Z29" s="39" t="s">
        <v>77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G29" s="39">
        <v>0</v>
      </c>
      <c r="AH29" s="39">
        <v>0</v>
      </c>
      <c r="AI29" s="39">
        <v>0</v>
      </c>
      <c r="AJ29" s="39">
        <v>182</v>
      </c>
      <c r="AK29" s="39">
        <v>8</v>
      </c>
      <c r="AL29" s="39">
        <v>10</v>
      </c>
      <c r="AM29" s="41">
        <v>1</v>
      </c>
      <c r="AN29" s="41">
        <v>10</v>
      </c>
      <c r="AO29" s="41">
        <f t="shared" si="16"/>
        <v>11</v>
      </c>
      <c r="AP29" s="42">
        <f t="shared" si="17"/>
        <v>0</v>
      </c>
      <c r="AQ29" s="42">
        <f t="shared" si="18"/>
        <v>0</v>
      </c>
      <c r="AR29" s="42">
        <f t="shared" si="19"/>
        <v>0</v>
      </c>
      <c r="AS29" s="43">
        <f t="shared" si="20"/>
        <v>0</v>
      </c>
      <c r="AT29" s="62"/>
      <c r="AU29" s="62"/>
      <c r="AV29" s="36"/>
      <c r="AW29" s="36"/>
      <c r="AX29" s="36">
        <f t="shared" si="21"/>
        <v>11</v>
      </c>
      <c r="AY29" s="36">
        <f t="shared" si="22"/>
        <v>0</v>
      </c>
      <c r="AZ29" s="45">
        <f t="shared" si="23"/>
        <v>0</v>
      </c>
      <c r="BA29" s="46">
        <f t="shared" si="24"/>
        <v>3</v>
      </c>
      <c r="BB29" s="47"/>
      <c r="BC29" s="47"/>
      <c r="BD29" s="47"/>
      <c r="BE29" s="4">
        <v>1</v>
      </c>
      <c r="BF29" s="48">
        <f t="shared" si="25"/>
        <v>3</v>
      </c>
      <c r="BG29" s="48"/>
      <c r="BH29" s="48"/>
      <c r="BI29" s="6"/>
      <c r="BJ29" s="5"/>
      <c r="BK29" s="4">
        <v>1</v>
      </c>
      <c r="BL29" s="5"/>
      <c r="BM29" s="5"/>
      <c r="BN29" s="5"/>
      <c r="BO29" s="5"/>
      <c r="BP29" s="4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</row>
    <row r="30" spans="1:218" s="18" customFormat="1">
      <c r="A30" s="36">
        <v>84</v>
      </c>
      <c r="B30" s="37" t="s">
        <v>176</v>
      </c>
      <c r="C30" s="37"/>
      <c r="D30" s="38" t="s">
        <v>171</v>
      </c>
      <c r="E30" s="39">
        <f>[1]Sheet5!K90</f>
        <v>1</v>
      </c>
      <c r="F30" s="40">
        <f>[1]Sheet5!L90</f>
        <v>0</v>
      </c>
      <c r="G30" s="39">
        <f>[1]Sheet5!M90</f>
        <v>8</v>
      </c>
      <c r="H30" s="40">
        <f>[1]Sheet5!N90</f>
        <v>1</v>
      </c>
      <c r="I30" s="40">
        <f t="shared" si="13"/>
        <v>1</v>
      </c>
      <c r="J30" s="39">
        <f t="shared" si="14"/>
        <v>9</v>
      </c>
      <c r="K30" s="39">
        <f t="shared" si="15"/>
        <v>10</v>
      </c>
      <c r="L30" s="39"/>
      <c r="M30" s="39">
        <v>29</v>
      </c>
      <c r="N30" s="39">
        <v>25</v>
      </c>
      <c r="O30" s="39">
        <v>54</v>
      </c>
      <c r="P30" s="39">
        <v>2</v>
      </c>
      <c r="Q30" s="39" t="s">
        <v>71</v>
      </c>
      <c r="R30" s="39">
        <v>19</v>
      </c>
      <c r="S30" s="39">
        <v>19</v>
      </c>
      <c r="T30" s="39">
        <v>19</v>
      </c>
      <c r="U30" s="39">
        <v>10</v>
      </c>
      <c r="V30" s="39">
        <v>34</v>
      </c>
      <c r="W30" s="39">
        <v>19</v>
      </c>
      <c r="X30" s="39">
        <v>120</v>
      </c>
      <c r="Y30" s="39">
        <v>6</v>
      </c>
      <c r="Z30" s="39" t="s">
        <v>67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  <c r="AG30" s="39">
        <v>0</v>
      </c>
      <c r="AH30" s="39">
        <v>0</v>
      </c>
      <c r="AI30" s="39">
        <v>0</v>
      </c>
      <c r="AJ30" s="39">
        <v>174</v>
      </c>
      <c r="AK30" s="39">
        <v>8</v>
      </c>
      <c r="AL30" s="39">
        <v>9</v>
      </c>
      <c r="AM30" s="41">
        <v>1</v>
      </c>
      <c r="AN30" s="41">
        <v>9</v>
      </c>
      <c r="AO30" s="41">
        <f t="shared" si="16"/>
        <v>10</v>
      </c>
      <c r="AP30" s="42">
        <f t="shared" si="17"/>
        <v>0</v>
      </c>
      <c r="AQ30" s="42">
        <f t="shared" si="18"/>
        <v>0</v>
      </c>
      <c r="AR30" s="42">
        <f t="shared" si="19"/>
        <v>0</v>
      </c>
      <c r="AS30" s="43">
        <f t="shared" si="20"/>
        <v>0</v>
      </c>
      <c r="AT30" s="62">
        <v>2</v>
      </c>
      <c r="AU30" s="62"/>
      <c r="AV30" s="36"/>
      <c r="AW30" s="36"/>
      <c r="AX30" s="36">
        <f t="shared" si="21"/>
        <v>12</v>
      </c>
      <c r="AY30" s="36">
        <f t="shared" si="22"/>
        <v>2</v>
      </c>
      <c r="AZ30" s="45">
        <f t="shared" si="23"/>
        <v>20</v>
      </c>
      <c r="BA30" s="46">
        <f t="shared" si="24"/>
        <v>4</v>
      </c>
      <c r="BB30" s="47">
        <v>1</v>
      </c>
      <c r="BC30" s="47"/>
      <c r="BD30" s="47"/>
      <c r="BE30" s="4">
        <v>1</v>
      </c>
      <c r="BF30" s="48">
        <f t="shared" si="25"/>
        <v>2</v>
      </c>
      <c r="BG30" s="48"/>
      <c r="BH30" s="48"/>
      <c r="BI30" s="6"/>
      <c r="BJ30" s="5"/>
      <c r="BK30" s="4">
        <v>1</v>
      </c>
      <c r="BL30" s="54" t="s">
        <v>74</v>
      </c>
      <c r="BM30" s="5"/>
      <c r="BN30" s="5"/>
      <c r="BO30" s="5"/>
      <c r="BP30" s="4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</row>
    <row r="31" spans="1:218" s="18" customFormat="1">
      <c r="A31" s="36">
        <v>27</v>
      </c>
      <c r="B31" s="37" t="s">
        <v>106</v>
      </c>
      <c r="C31" s="100" t="s">
        <v>224</v>
      </c>
      <c r="D31" s="38" t="s">
        <v>62</v>
      </c>
      <c r="E31" s="39">
        <f>[1]Sheet5!K28</f>
        <v>1</v>
      </c>
      <c r="F31" s="40">
        <f>[1]Sheet5!L28</f>
        <v>0</v>
      </c>
      <c r="G31" s="39">
        <f>[1]Sheet5!M28</f>
        <v>13</v>
      </c>
      <c r="H31" s="40">
        <f>[1]Sheet5!N28</f>
        <v>0</v>
      </c>
      <c r="I31" s="40">
        <f t="shared" si="13"/>
        <v>0</v>
      </c>
      <c r="J31" s="39">
        <f t="shared" si="14"/>
        <v>14</v>
      </c>
      <c r="K31" s="39">
        <f t="shared" si="15"/>
        <v>14</v>
      </c>
      <c r="L31" s="39"/>
      <c r="M31" s="39">
        <v>19</v>
      </c>
      <c r="N31" s="39">
        <v>13</v>
      </c>
      <c r="O31" s="39">
        <v>32</v>
      </c>
      <c r="P31" s="39">
        <v>2</v>
      </c>
      <c r="Q31" s="39" t="s">
        <v>71</v>
      </c>
      <c r="R31" s="39">
        <v>16</v>
      </c>
      <c r="S31" s="39">
        <v>21</v>
      </c>
      <c r="T31" s="39">
        <v>20</v>
      </c>
      <c r="U31" s="39">
        <v>12</v>
      </c>
      <c r="V31" s="39">
        <v>17</v>
      </c>
      <c r="W31" s="39">
        <v>22</v>
      </c>
      <c r="X31" s="39">
        <v>108</v>
      </c>
      <c r="Y31" s="39">
        <v>6</v>
      </c>
      <c r="Z31" s="39" t="s">
        <v>67</v>
      </c>
      <c r="AA31" s="39">
        <v>0</v>
      </c>
      <c r="AB31" s="39">
        <v>17</v>
      </c>
      <c r="AC31" s="39">
        <v>11</v>
      </c>
      <c r="AD31" s="39">
        <v>0</v>
      </c>
      <c r="AE31" s="39">
        <v>0</v>
      </c>
      <c r="AF31" s="39">
        <v>0</v>
      </c>
      <c r="AG31" s="39">
        <v>28</v>
      </c>
      <c r="AH31" s="39">
        <v>2</v>
      </c>
      <c r="AI31" s="39">
        <v>6</v>
      </c>
      <c r="AJ31" s="39">
        <v>168</v>
      </c>
      <c r="AK31" s="39">
        <v>10</v>
      </c>
      <c r="AL31" s="39">
        <v>15</v>
      </c>
      <c r="AM31" s="41">
        <v>1</v>
      </c>
      <c r="AN31" s="41">
        <v>13</v>
      </c>
      <c r="AO31" s="41">
        <f t="shared" si="16"/>
        <v>14</v>
      </c>
      <c r="AP31" s="42">
        <f t="shared" si="17"/>
        <v>0</v>
      </c>
      <c r="AQ31" s="42">
        <f t="shared" si="18"/>
        <v>0</v>
      </c>
      <c r="AR31" s="42">
        <f t="shared" si="19"/>
        <v>0</v>
      </c>
      <c r="AS31" s="43">
        <f t="shared" si="20"/>
        <v>0</v>
      </c>
      <c r="AT31" s="36"/>
      <c r="AU31" s="36"/>
      <c r="AV31" s="53">
        <v>2</v>
      </c>
      <c r="AW31" s="36"/>
      <c r="AX31" s="36">
        <f t="shared" si="21"/>
        <v>16</v>
      </c>
      <c r="AY31" s="36">
        <f t="shared" si="22"/>
        <v>2</v>
      </c>
      <c r="AZ31" s="45">
        <f t="shared" si="23"/>
        <v>14.285714285714285</v>
      </c>
      <c r="BA31" s="46">
        <f t="shared" si="24"/>
        <v>6</v>
      </c>
      <c r="BB31" s="47"/>
      <c r="BC31" s="47"/>
      <c r="BD31" s="47"/>
      <c r="BE31" s="4">
        <v>1</v>
      </c>
      <c r="BF31" s="48">
        <f t="shared" si="25"/>
        <v>4</v>
      </c>
      <c r="BG31" s="48"/>
      <c r="BH31" s="48"/>
      <c r="BI31" s="8" t="s">
        <v>107</v>
      </c>
      <c r="BJ31" s="5"/>
      <c r="BK31" s="4">
        <v>1</v>
      </c>
      <c r="BL31" s="5"/>
      <c r="BM31" s="5"/>
      <c r="BN31" s="5"/>
      <c r="BO31" s="5"/>
      <c r="BP31" s="4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</row>
    <row r="32" spans="1:218" s="18" customFormat="1">
      <c r="A32" s="36">
        <v>41</v>
      </c>
      <c r="B32" s="37" t="s">
        <v>124</v>
      </c>
      <c r="C32" s="37"/>
      <c r="D32" s="38" t="s">
        <v>109</v>
      </c>
      <c r="E32" s="39">
        <f>[1]Sheet5!K43</f>
        <v>1</v>
      </c>
      <c r="F32" s="40">
        <f>[1]Sheet5!L43</f>
        <v>0</v>
      </c>
      <c r="G32" s="39">
        <f>[1]Sheet5!M43</f>
        <v>8</v>
      </c>
      <c r="H32" s="40">
        <f>[1]Sheet5!N43</f>
        <v>1</v>
      </c>
      <c r="I32" s="40">
        <f t="shared" si="13"/>
        <v>1</v>
      </c>
      <c r="J32" s="39">
        <f t="shared" si="14"/>
        <v>9</v>
      </c>
      <c r="K32" s="39">
        <f t="shared" si="15"/>
        <v>10</v>
      </c>
      <c r="L32" s="39"/>
      <c r="M32" s="39">
        <v>18</v>
      </c>
      <c r="N32" s="39">
        <v>20</v>
      </c>
      <c r="O32" s="39">
        <v>38</v>
      </c>
      <c r="P32" s="39">
        <v>2</v>
      </c>
      <c r="Q32" s="39" t="s">
        <v>71</v>
      </c>
      <c r="R32" s="39">
        <v>19</v>
      </c>
      <c r="S32" s="39">
        <v>17</v>
      </c>
      <c r="T32" s="39">
        <v>32</v>
      </c>
      <c r="U32" s="39">
        <v>17</v>
      </c>
      <c r="V32" s="39">
        <v>21</v>
      </c>
      <c r="W32" s="39">
        <v>20</v>
      </c>
      <c r="X32" s="39">
        <v>126</v>
      </c>
      <c r="Y32" s="39">
        <v>6</v>
      </c>
      <c r="Z32" s="39" t="s">
        <v>67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  <c r="AG32" s="39">
        <v>0</v>
      </c>
      <c r="AH32" s="39">
        <v>0</v>
      </c>
      <c r="AI32" s="39">
        <v>0</v>
      </c>
      <c r="AJ32" s="39">
        <v>164</v>
      </c>
      <c r="AK32" s="39">
        <v>8</v>
      </c>
      <c r="AL32" s="39">
        <v>9</v>
      </c>
      <c r="AM32" s="41">
        <v>1</v>
      </c>
      <c r="AN32" s="41">
        <v>9</v>
      </c>
      <c r="AO32" s="41">
        <f t="shared" si="16"/>
        <v>10</v>
      </c>
      <c r="AP32" s="42">
        <f t="shared" si="17"/>
        <v>0</v>
      </c>
      <c r="AQ32" s="42">
        <f t="shared" si="18"/>
        <v>0</v>
      </c>
      <c r="AR32" s="42">
        <f t="shared" si="19"/>
        <v>0</v>
      </c>
      <c r="AS32" s="43">
        <f t="shared" si="20"/>
        <v>0</v>
      </c>
      <c r="AT32" s="62"/>
      <c r="AU32" s="36">
        <v>1</v>
      </c>
      <c r="AV32" s="36"/>
      <c r="AW32" s="36"/>
      <c r="AX32" s="36">
        <f t="shared" si="21"/>
        <v>9</v>
      </c>
      <c r="AY32" s="36">
        <f t="shared" si="22"/>
        <v>-1</v>
      </c>
      <c r="AZ32" s="45">
        <f t="shared" si="23"/>
        <v>-10</v>
      </c>
      <c r="BA32" s="46">
        <f t="shared" si="24"/>
        <v>1</v>
      </c>
      <c r="BB32" s="47"/>
      <c r="BC32" s="47"/>
      <c r="BD32" s="47"/>
      <c r="BE32" s="4">
        <v>1</v>
      </c>
      <c r="BF32" s="48">
        <f t="shared" si="25"/>
        <v>2</v>
      </c>
      <c r="BG32" s="48"/>
      <c r="BH32" s="48"/>
      <c r="BI32" s="6"/>
      <c r="BJ32" s="5"/>
      <c r="BK32" s="4">
        <v>1</v>
      </c>
      <c r="BL32" s="5"/>
      <c r="BM32" s="5"/>
      <c r="BN32" s="5"/>
      <c r="BO32" s="5"/>
      <c r="BP32" s="4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</row>
    <row r="33" spans="1:218" s="18" customFormat="1">
      <c r="A33" s="36">
        <v>102</v>
      </c>
      <c r="B33" s="37" t="s">
        <v>198</v>
      </c>
      <c r="C33" s="37"/>
      <c r="D33" s="38" t="s">
        <v>187</v>
      </c>
      <c r="E33" s="39">
        <f>[1]Sheet5!K109</f>
        <v>1</v>
      </c>
      <c r="F33" s="40">
        <f>[1]Sheet5!L109</f>
        <v>0</v>
      </c>
      <c r="G33" s="39">
        <f>[1]Sheet5!M109</f>
        <v>8</v>
      </c>
      <c r="H33" s="40">
        <f>[1]Sheet5!N109</f>
        <v>1</v>
      </c>
      <c r="I33" s="40">
        <f t="shared" si="13"/>
        <v>1</v>
      </c>
      <c r="J33" s="39">
        <f t="shared" si="14"/>
        <v>9</v>
      </c>
      <c r="K33" s="39">
        <f t="shared" si="15"/>
        <v>10</v>
      </c>
      <c r="L33" s="39"/>
      <c r="M33" s="39">
        <v>17</v>
      </c>
      <c r="N33" s="39">
        <v>17</v>
      </c>
      <c r="O33" s="39">
        <v>34</v>
      </c>
      <c r="P33" s="39">
        <v>2</v>
      </c>
      <c r="Q33" s="39" t="s">
        <v>71</v>
      </c>
      <c r="R33" s="39">
        <v>17</v>
      </c>
      <c r="S33" s="39">
        <v>24</v>
      </c>
      <c r="T33" s="39">
        <v>18</v>
      </c>
      <c r="U33" s="39">
        <v>13</v>
      </c>
      <c r="V33" s="39">
        <v>19</v>
      </c>
      <c r="W33" s="39">
        <v>27</v>
      </c>
      <c r="X33" s="39">
        <v>118</v>
      </c>
      <c r="Y33" s="39">
        <v>6</v>
      </c>
      <c r="Z33" s="39" t="s">
        <v>67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  <c r="AG33" s="39">
        <v>0</v>
      </c>
      <c r="AH33" s="39">
        <v>0</v>
      </c>
      <c r="AI33" s="39">
        <v>0</v>
      </c>
      <c r="AJ33" s="39">
        <v>152</v>
      </c>
      <c r="AK33" s="39">
        <v>8</v>
      </c>
      <c r="AL33" s="39">
        <v>9</v>
      </c>
      <c r="AM33" s="41">
        <v>1</v>
      </c>
      <c r="AN33" s="41">
        <v>9</v>
      </c>
      <c r="AO33" s="41">
        <f t="shared" si="16"/>
        <v>10</v>
      </c>
      <c r="AP33" s="42">
        <f t="shared" si="17"/>
        <v>0</v>
      </c>
      <c r="AQ33" s="42">
        <f t="shared" si="18"/>
        <v>0</v>
      </c>
      <c r="AR33" s="42">
        <f t="shared" si="19"/>
        <v>0</v>
      </c>
      <c r="AS33" s="43">
        <f t="shared" si="20"/>
        <v>0</v>
      </c>
      <c r="AT33" s="62"/>
      <c r="AU33" s="62"/>
      <c r="AV33" s="51">
        <v>1</v>
      </c>
      <c r="AW33" s="36"/>
      <c r="AX33" s="36">
        <f t="shared" si="21"/>
        <v>11</v>
      </c>
      <c r="AY33" s="36">
        <f t="shared" si="22"/>
        <v>1</v>
      </c>
      <c r="AZ33" s="45">
        <f t="shared" si="23"/>
        <v>10</v>
      </c>
      <c r="BA33" s="46">
        <f t="shared" si="24"/>
        <v>3</v>
      </c>
      <c r="BB33" s="47"/>
      <c r="BC33" s="47"/>
      <c r="BD33" s="47"/>
      <c r="BE33" s="4">
        <v>1</v>
      </c>
      <c r="BF33" s="48">
        <f t="shared" si="25"/>
        <v>2</v>
      </c>
      <c r="BG33" s="48"/>
      <c r="BH33" s="48"/>
      <c r="BI33" s="6" t="s">
        <v>135</v>
      </c>
      <c r="BJ33" s="5"/>
      <c r="BK33" s="4">
        <v>1</v>
      </c>
      <c r="BL33" s="5"/>
      <c r="BM33" s="5"/>
      <c r="BN33" s="5"/>
      <c r="BO33" s="5"/>
      <c r="BP33" s="4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</row>
    <row r="34" spans="1:218" s="18" customFormat="1">
      <c r="A34" s="36">
        <v>105</v>
      </c>
      <c r="B34" s="37" t="s">
        <v>201</v>
      </c>
      <c r="C34" s="37"/>
      <c r="D34" s="38" t="s">
        <v>187</v>
      </c>
      <c r="E34" s="39">
        <f>[1]Sheet5!K112</f>
        <v>1</v>
      </c>
      <c r="F34" s="40">
        <f>[1]Sheet5!L112</f>
        <v>0</v>
      </c>
      <c r="G34" s="39">
        <f>[1]Sheet5!M112</f>
        <v>8</v>
      </c>
      <c r="H34" s="40">
        <f>[1]Sheet5!N112</f>
        <v>1</v>
      </c>
      <c r="I34" s="40">
        <f t="shared" si="13"/>
        <v>1</v>
      </c>
      <c r="J34" s="39">
        <f t="shared" si="14"/>
        <v>9</v>
      </c>
      <c r="K34" s="39">
        <f t="shared" si="15"/>
        <v>10</v>
      </c>
      <c r="L34" s="39"/>
      <c r="M34" s="39">
        <v>19</v>
      </c>
      <c r="N34" s="39">
        <v>19</v>
      </c>
      <c r="O34" s="39">
        <v>38</v>
      </c>
      <c r="P34" s="39">
        <v>2</v>
      </c>
      <c r="Q34" s="39" t="s">
        <v>71</v>
      </c>
      <c r="R34" s="39">
        <v>16</v>
      </c>
      <c r="S34" s="39">
        <v>18</v>
      </c>
      <c r="T34" s="39">
        <v>20</v>
      </c>
      <c r="U34" s="39">
        <v>23</v>
      </c>
      <c r="V34" s="39">
        <v>19</v>
      </c>
      <c r="W34" s="39">
        <v>18</v>
      </c>
      <c r="X34" s="39">
        <v>114</v>
      </c>
      <c r="Y34" s="39">
        <v>6</v>
      </c>
      <c r="Z34" s="39" t="s">
        <v>67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152</v>
      </c>
      <c r="AK34" s="39">
        <v>8</v>
      </c>
      <c r="AL34" s="39">
        <v>9</v>
      </c>
      <c r="AM34" s="41">
        <v>1</v>
      </c>
      <c r="AN34" s="41">
        <v>9</v>
      </c>
      <c r="AO34" s="41">
        <f t="shared" si="16"/>
        <v>10</v>
      </c>
      <c r="AP34" s="42">
        <f t="shared" si="17"/>
        <v>0</v>
      </c>
      <c r="AQ34" s="42">
        <f t="shared" si="18"/>
        <v>0</v>
      </c>
      <c r="AR34" s="42">
        <f t="shared" si="19"/>
        <v>0</v>
      </c>
      <c r="AS34" s="43">
        <f t="shared" si="20"/>
        <v>0</v>
      </c>
      <c r="AT34" s="62"/>
      <c r="AU34" s="62"/>
      <c r="AV34" s="36"/>
      <c r="AW34" s="36"/>
      <c r="AX34" s="36">
        <f t="shared" si="21"/>
        <v>10</v>
      </c>
      <c r="AY34" s="36">
        <f t="shared" si="22"/>
        <v>0</v>
      </c>
      <c r="AZ34" s="45">
        <f t="shared" si="23"/>
        <v>0</v>
      </c>
      <c r="BA34" s="46">
        <f t="shared" si="24"/>
        <v>2</v>
      </c>
      <c r="BB34" s="47"/>
      <c r="BC34" s="47"/>
      <c r="BD34" s="47"/>
      <c r="BE34" s="4">
        <v>1</v>
      </c>
      <c r="BF34" s="48">
        <f t="shared" si="25"/>
        <v>2</v>
      </c>
      <c r="BG34" s="48"/>
      <c r="BH34" s="48"/>
      <c r="BI34" s="6"/>
      <c r="BJ34" s="5"/>
      <c r="BK34" s="4">
        <v>1</v>
      </c>
      <c r="BL34" s="5"/>
      <c r="BM34" s="5"/>
      <c r="BN34" s="5"/>
      <c r="BO34" s="5"/>
      <c r="BP34" s="4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</row>
    <row r="35" spans="1:218" s="18" customFormat="1">
      <c r="A35" s="36">
        <v>98</v>
      </c>
      <c r="B35" s="37" t="s">
        <v>194</v>
      </c>
      <c r="C35" s="37"/>
      <c r="D35" s="38" t="s">
        <v>187</v>
      </c>
      <c r="E35" s="39">
        <f>[1]Sheet5!K105</f>
        <v>1</v>
      </c>
      <c r="F35" s="40">
        <f>[1]Sheet5!L105</f>
        <v>0</v>
      </c>
      <c r="G35" s="39">
        <f>[1]Sheet5!M105</f>
        <v>9</v>
      </c>
      <c r="H35" s="40">
        <f>[1]Sheet5!N105</f>
        <v>0</v>
      </c>
      <c r="I35" s="40">
        <f t="shared" si="13"/>
        <v>0</v>
      </c>
      <c r="J35" s="39">
        <f t="shared" si="14"/>
        <v>10</v>
      </c>
      <c r="K35" s="39">
        <f t="shared" si="15"/>
        <v>10</v>
      </c>
      <c r="L35" s="39"/>
      <c r="M35" s="39">
        <v>19</v>
      </c>
      <c r="N35" s="39">
        <v>18</v>
      </c>
      <c r="O35" s="39">
        <v>37</v>
      </c>
      <c r="P35" s="39">
        <v>2</v>
      </c>
      <c r="Q35" s="39" t="s">
        <v>71</v>
      </c>
      <c r="R35" s="39">
        <v>21</v>
      </c>
      <c r="S35" s="39">
        <v>15</v>
      </c>
      <c r="T35" s="39">
        <v>11</v>
      </c>
      <c r="U35" s="39">
        <v>21</v>
      </c>
      <c r="V35" s="39">
        <v>20</v>
      </c>
      <c r="W35" s="39">
        <v>24</v>
      </c>
      <c r="X35" s="39">
        <v>112</v>
      </c>
      <c r="Y35" s="39">
        <v>6</v>
      </c>
      <c r="Z35" s="39" t="s">
        <v>67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149</v>
      </c>
      <c r="AK35" s="39">
        <v>8</v>
      </c>
      <c r="AL35" s="39">
        <v>9</v>
      </c>
      <c r="AM35" s="41">
        <v>1</v>
      </c>
      <c r="AN35" s="41">
        <v>9</v>
      </c>
      <c r="AO35" s="41">
        <f t="shared" si="16"/>
        <v>10</v>
      </c>
      <c r="AP35" s="42">
        <f t="shared" si="17"/>
        <v>0</v>
      </c>
      <c r="AQ35" s="42">
        <f t="shared" si="18"/>
        <v>0</v>
      </c>
      <c r="AR35" s="42">
        <f t="shared" si="19"/>
        <v>0</v>
      </c>
      <c r="AS35" s="43">
        <f t="shared" si="20"/>
        <v>0</v>
      </c>
      <c r="AT35" s="62"/>
      <c r="AU35" s="62"/>
      <c r="AV35" s="36"/>
      <c r="AW35" s="36"/>
      <c r="AX35" s="36">
        <f t="shared" si="21"/>
        <v>10</v>
      </c>
      <c r="AY35" s="36">
        <f t="shared" si="22"/>
        <v>0</v>
      </c>
      <c r="AZ35" s="45">
        <f t="shared" si="23"/>
        <v>0</v>
      </c>
      <c r="BA35" s="46">
        <f t="shared" si="24"/>
        <v>2</v>
      </c>
      <c r="BB35" s="47"/>
      <c r="BC35" s="47"/>
      <c r="BD35" s="47"/>
      <c r="BE35" s="4">
        <v>1</v>
      </c>
      <c r="BF35" s="48">
        <f t="shared" si="25"/>
        <v>2</v>
      </c>
      <c r="BG35" s="48"/>
      <c r="BH35" s="48"/>
      <c r="BI35" s="6"/>
      <c r="BJ35" s="5"/>
      <c r="BK35" s="4">
        <v>1</v>
      </c>
      <c r="BL35" s="5"/>
      <c r="BM35" s="5"/>
      <c r="BN35" s="5"/>
      <c r="BO35" s="5"/>
      <c r="BP35" s="4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</row>
    <row r="36" spans="1:218" s="61" customFormat="1">
      <c r="A36" s="36">
        <v>61</v>
      </c>
      <c r="B36" s="37" t="s">
        <v>146</v>
      </c>
      <c r="C36" s="37"/>
      <c r="D36" s="36" t="s">
        <v>109</v>
      </c>
      <c r="E36" s="39">
        <f>[1]Sheet5!K63</f>
        <v>1</v>
      </c>
      <c r="F36" s="40">
        <f>[1]Sheet5!L63</f>
        <v>0</v>
      </c>
      <c r="G36" s="39">
        <f>[1]Sheet5!M63</f>
        <v>8</v>
      </c>
      <c r="H36" s="40">
        <f>[1]Sheet5!N63</f>
        <v>1</v>
      </c>
      <c r="I36" s="40">
        <f t="shared" si="13"/>
        <v>1</v>
      </c>
      <c r="J36" s="39">
        <f t="shared" si="14"/>
        <v>9</v>
      </c>
      <c r="K36" s="39">
        <f t="shared" si="15"/>
        <v>10</v>
      </c>
      <c r="L36" s="39"/>
      <c r="M36" s="39">
        <v>19</v>
      </c>
      <c r="N36" s="39">
        <v>22</v>
      </c>
      <c r="O36" s="39">
        <v>41</v>
      </c>
      <c r="P36" s="39">
        <v>2</v>
      </c>
      <c r="Q36" s="39" t="s">
        <v>71</v>
      </c>
      <c r="R36" s="39">
        <v>16</v>
      </c>
      <c r="S36" s="39">
        <v>20</v>
      </c>
      <c r="T36" s="39">
        <v>18</v>
      </c>
      <c r="U36" s="39">
        <v>19</v>
      </c>
      <c r="V36" s="39">
        <v>14</v>
      </c>
      <c r="W36" s="39">
        <v>19</v>
      </c>
      <c r="X36" s="39">
        <v>106</v>
      </c>
      <c r="Y36" s="39">
        <v>6</v>
      </c>
      <c r="Z36" s="39" t="s">
        <v>67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  <c r="AG36" s="39">
        <v>0</v>
      </c>
      <c r="AH36" s="39">
        <v>0</v>
      </c>
      <c r="AI36" s="39">
        <v>0</v>
      </c>
      <c r="AJ36" s="39">
        <v>147</v>
      </c>
      <c r="AK36" s="39">
        <v>8</v>
      </c>
      <c r="AL36" s="39">
        <v>9</v>
      </c>
      <c r="AM36" s="41">
        <v>1</v>
      </c>
      <c r="AN36" s="41">
        <v>9</v>
      </c>
      <c r="AO36" s="41">
        <f t="shared" si="16"/>
        <v>10</v>
      </c>
      <c r="AP36" s="42">
        <f t="shared" si="17"/>
        <v>0</v>
      </c>
      <c r="AQ36" s="42">
        <f t="shared" si="18"/>
        <v>0</v>
      </c>
      <c r="AR36" s="42">
        <f t="shared" si="19"/>
        <v>0</v>
      </c>
      <c r="AS36" s="43">
        <f t="shared" si="20"/>
        <v>0</v>
      </c>
      <c r="AT36" s="62"/>
      <c r="AU36" s="36"/>
      <c r="AV36" s="36"/>
      <c r="AW36" s="36"/>
      <c r="AX36" s="36">
        <f t="shared" si="21"/>
        <v>10</v>
      </c>
      <c r="AY36" s="36">
        <f t="shared" si="22"/>
        <v>0</v>
      </c>
      <c r="AZ36" s="45">
        <f t="shared" si="23"/>
        <v>0</v>
      </c>
      <c r="BA36" s="46">
        <f t="shared" si="24"/>
        <v>2</v>
      </c>
      <c r="BB36" s="47"/>
      <c r="BC36" s="47"/>
      <c r="BD36" s="47"/>
      <c r="BE36" s="4">
        <v>1</v>
      </c>
      <c r="BF36" s="48">
        <f t="shared" si="25"/>
        <v>2</v>
      </c>
      <c r="BG36" s="48"/>
      <c r="BH36" s="48"/>
      <c r="BI36" s="6"/>
      <c r="BJ36" s="5"/>
      <c r="BK36" s="4">
        <v>1</v>
      </c>
      <c r="BL36" s="5"/>
      <c r="BM36" s="5"/>
      <c r="BN36" s="5"/>
      <c r="BO36" s="5"/>
      <c r="BP36" s="4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</row>
    <row r="37" spans="1:218">
      <c r="A37" s="36">
        <v>109</v>
      </c>
      <c r="B37" s="37" t="s">
        <v>206</v>
      </c>
      <c r="C37" s="37"/>
      <c r="D37" s="38" t="s">
        <v>187</v>
      </c>
      <c r="E37" s="39">
        <f>[1]Sheet5!K116</f>
        <v>1</v>
      </c>
      <c r="F37" s="40">
        <f>[1]Sheet5!L116</f>
        <v>0</v>
      </c>
      <c r="G37" s="39">
        <f>[1]Sheet5!M116</f>
        <v>9</v>
      </c>
      <c r="H37" s="40">
        <f>[1]Sheet5!N116</f>
        <v>0</v>
      </c>
      <c r="I37" s="40">
        <f t="shared" si="13"/>
        <v>0</v>
      </c>
      <c r="J37" s="39">
        <f t="shared" si="14"/>
        <v>10</v>
      </c>
      <c r="K37" s="39">
        <f t="shared" si="15"/>
        <v>10</v>
      </c>
      <c r="L37" s="39"/>
      <c r="M37" s="39">
        <v>13</v>
      </c>
      <c r="N37" s="39">
        <v>20</v>
      </c>
      <c r="O37" s="39">
        <v>33</v>
      </c>
      <c r="P37" s="39">
        <v>2</v>
      </c>
      <c r="Q37" s="39" t="s">
        <v>71</v>
      </c>
      <c r="R37" s="39">
        <v>16</v>
      </c>
      <c r="S37" s="39">
        <v>26</v>
      </c>
      <c r="T37" s="39">
        <v>19</v>
      </c>
      <c r="U37" s="39">
        <v>15</v>
      </c>
      <c r="V37" s="39">
        <v>20</v>
      </c>
      <c r="W37" s="39">
        <v>18</v>
      </c>
      <c r="X37" s="39">
        <v>114</v>
      </c>
      <c r="Y37" s="39">
        <v>6</v>
      </c>
      <c r="Z37" s="39" t="s">
        <v>77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  <c r="AG37" s="39">
        <v>0</v>
      </c>
      <c r="AH37" s="39">
        <v>0</v>
      </c>
      <c r="AI37" s="39">
        <v>0</v>
      </c>
      <c r="AJ37" s="39">
        <v>147</v>
      </c>
      <c r="AK37" s="39">
        <v>8</v>
      </c>
      <c r="AL37" s="39">
        <v>10</v>
      </c>
      <c r="AM37" s="41">
        <v>1</v>
      </c>
      <c r="AN37" s="41">
        <v>9</v>
      </c>
      <c r="AO37" s="41">
        <f t="shared" si="16"/>
        <v>10</v>
      </c>
      <c r="AP37" s="42">
        <f t="shared" si="17"/>
        <v>0</v>
      </c>
      <c r="AQ37" s="42">
        <f t="shared" si="18"/>
        <v>0</v>
      </c>
      <c r="AR37" s="42">
        <f t="shared" si="19"/>
        <v>0</v>
      </c>
      <c r="AS37" s="43">
        <f t="shared" si="20"/>
        <v>0</v>
      </c>
      <c r="AT37" s="62"/>
      <c r="AU37" s="62"/>
      <c r="AV37" s="36"/>
      <c r="AW37" s="36"/>
      <c r="AX37" s="36">
        <f t="shared" si="21"/>
        <v>10</v>
      </c>
      <c r="AY37" s="36">
        <f t="shared" si="22"/>
        <v>0</v>
      </c>
      <c r="AZ37" s="45">
        <f t="shared" si="23"/>
        <v>0</v>
      </c>
      <c r="BA37" s="46">
        <f t="shared" si="24"/>
        <v>2</v>
      </c>
      <c r="BB37" s="47"/>
      <c r="BC37" s="47"/>
      <c r="BD37" s="47"/>
      <c r="BE37" s="4">
        <v>1</v>
      </c>
      <c r="BF37" s="48">
        <f t="shared" si="25"/>
        <v>2</v>
      </c>
      <c r="BG37" s="48"/>
      <c r="BH37" s="48"/>
      <c r="BK37" s="4">
        <v>1</v>
      </c>
    </row>
    <row r="38" spans="1:218">
      <c r="A38" s="36">
        <v>76</v>
      </c>
      <c r="B38" s="37" t="s">
        <v>166</v>
      </c>
      <c r="C38" s="37"/>
      <c r="D38" s="38" t="s">
        <v>149</v>
      </c>
      <c r="E38" s="39">
        <f>[1]Sheet5!K81</f>
        <v>1</v>
      </c>
      <c r="F38" s="40">
        <f>[1]Sheet5!L81</f>
        <v>0</v>
      </c>
      <c r="G38" s="39">
        <f>[1]Sheet5!M81</f>
        <v>9</v>
      </c>
      <c r="H38" s="40">
        <f>[1]Sheet5!N81</f>
        <v>0</v>
      </c>
      <c r="I38" s="40">
        <f t="shared" si="13"/>
        <v>0</v>
      </c>
      <c r="J38" s="39">
        <f t="shared" si="14"/>
        <v>10</v>
      </c>
      <c r="K38" s="39">
        <f t="shared" si="15"/>
        <v>10</v>
      </c>
      <c r="L38" s="39"/>
      <c r="M38" s="39">
        <v>20</v>
      </c>
      <c r="N38" s="39">
        <v>23</v>
      </c>
      <c r="O38" s="39">
        <v>43</v>
      </c>
      <c r="P38" s="39">
        <v>2</v>
      </c>
      <c r="Q38" s="39" t="s">
        <v>66</v>
      </c>
      <c r="R38" s="39">
        <v>17</v>
      </c>
      <c r="S38" s="39">
        <v>14</v>
      </c>
      <c r="T38" s="39">
        <v>14</v>
      </c>
      <c r="U38" s="39">
        <v>19</v>
      </c>
      <c r="V38" s="39">
        <v>22</v>
      </c>
      <c r="W38" s="39">
        <v>17</v>
      </c>
      <c r="X38" s="39">
        <v>103</v>
      </c>
      <c r="Y38" s="39">
        <v>6</v>
      </c>
      <c r="Z38" s="39" t="s">
        <v>67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  <c r="AG38" s="39">
        <v>0</v>
      </c>
      <c r="AH38" s="39">
        <v>0</v>
      </c>
      <c r="AI38" s="39">
        <v>0</v>
      </c>
      <c r="AJ38" s="39">
        <v>146</v>
      </c>
      <c r="AK38" s="39">
        <v>8</v>
      </c>
      <c r="AL38" s="39">
        <v>8</v>
      </c>
      <c r="AM38" s="41">
        <v>1</v>
      </c>
      <c r="AN38" s="41">
        <v>9</v>
      </c>
      <c r="AO38" s="41">
        <f t="shared" si="16"/>
        <v>10</v>
      </c>
      <c r="AP38" s="42">
        <f t="shared" si="17"/>
        <v>0</v>
      </c>
      <c r="AQ38" s="42">
        <f t="shared" si="18"/>
        <v>0</v>
      </c>
      <c r="AR38" s="42">
        <f t="shared" si="19"/>
        <v>0</v>
      </c>
      <c r="AS38" s="43">
        <f t="shared" si="20"/>
        <v>0</v>
      </c>
      <c r="AT38" s="62"/>
      <c r="AU38" s="36"/>
      <c r="AV38" s="51"/>
      <c r="AW38" s="36"/>
      <c r="AX38" s="36">
        <f t="shared" si="21"/>
        <v>10</v>
      </c>
      <c r="AY38" s="36">
        <f t="shared" si="22"/>
        <v>0</v>
      </c>
      <c r="AZ38" s="45">
        <f t="shared" si="23"/>
        <v>0</v>
      </c>
      <c r="BA38" s="46">
        <f t="shared" si="24"/>
        <v>2</v>
      </c>
      <c r="BB38" s="47"/>
      <c r="BC38" s="47"/>
      <c r="BD38" s="47"/>
      <c r="BE38" s="4">
        <v>1</v>
      </c>
      <c r="BF38" s="48">
        <f t="shared" si="25"/>
        <v>2</v>
      </c>
      <c r="BG38" s="48"/>
      <c r="BH38" s="48"/>
      <c r="BK38" s="4">
        <v>1</v>
      </c>
    </row>
    <row r="39" spans="1:218">
      <c r="A39" s="36">
        <v>33</v>
      </c>
      <c r="B39" s="37" t="s">
        <v>114</v>
      </c>
      <c r="C39" s="37"/>
      <c r="D39" s="38" t="s">
        <v>109</v>
      </c>
      <c r="E39" s="39">
        <f>[1]Sheet5!K35</f>
        <v>1</v>
      </c>
      <c r="F39" s="40">
        <f>[1]Sheet5!L35</f>
        <v>0</v>
      </c>
      <c r="G39" s="39">
        <f>[1]Sheet5!M35</f>
        <v>8</v>
      </c>
      <c r="H39" s="40">
        <f>[1]Sheet5!N35</f>
        <v>1</v>
      </c>
      <c r="I39" s="40">
        <f t="shared" si="13"/>
        <v>1</v>
      </c>
      <c r="J39" s="39">
        <f t="shared" si="14"/>
        <v>9</v>
      </c>
      <c r="K39" s="39">
        <f t="shared" si="15"/>
        <v>10</v>
      </c>
      <c r="L39" s="39"/>
      <c r="M39" s="39">
        <v>20</v>
      </c>
      <c r="N39" s="39">
        <v>19</v>
      </c>
      <c r="O39" s="39">
        <v>39</v>
      </c>
      <c r="P39" s="39">
        <v>2</v>
      </c>
      <c r="Q39" s="39" t="s">
        <v>71</v>
      </c>
      <c r="R39" s="39">
        <v>19</v>
      </c>
      <c r="S39" s="39">
        <v>24</v>
      </c>
      <c r="T39" s="39">
        <v>18</v>
      </c>
      <c r="U39" s="39">
        <v>16</v>
      </c>
      <c r="V39" s="39">
        <v>14</v>
      </c>
      <c r="W39" s="39">
        <v>14</v>
      </c>
      <c r="X39" s="39">
        <v>105</v>
      </c>
      <c r="Y39" s="39">
        <v>6</v>
      </c>
      <c r="Z39" s="39" t="s">
        <v>67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  <c r="AG39" s="39">
        <v>0</v>
      </c>
      <c r="AH39" s="39">
        <v>0</v>
      </c>
      <c r="AI39" s="39">
        <v>0</v>
      </c>
      <c r="AJ39" s="39">
        <v>144</v>
      </c>
      <c r="AK39" s="39">
        <v>8</v>
      </c>
      <c r="AL39" s="39">
        <v>9</v>
      </c>
      <c r="AM39" s="41">
        <v>1</v>
      </c>
      <c r="AN39" s="41">
        <v>9</v>
      </c>
      <c r="AO39" s="41">
        <f t="shared" si="16"/>
        <v>10</v>
      </c>
      <c r="AP39" s="42">
        <f t="shared" si="17"/>
        <v>0</v>
      </c>
      <c r="AQ39" s="42">
        <f t="shared" si="18"/>
        <v>0</v>
      </c>
      <c r="AR39" s="42">
        <f t="shared" si="19"/>
        <v>0</v>
      </c>
      <c r="AS39" s="43">
        <f t="shared" si="20"/>
        <v>0</v>
      </c>
      <c r="AT39" s="62"/>
      <c r="AU39" s="36"/>
      <c r="AV39" s="51">
        <v>1</v>
      </c>
      <c r="AW39" s="36"/>
      <c r="AX39" s="36">
        <f t="shared" si="21"/>
        <v>11</v>
      </c>
      <c r="AY39" s="36">
        <f t="shared" si="22"/>
        <v>1</v>
      </c>
      <c r="AZ39" s="45">
        <f t="shared" si="23"/>
        <v>10</v>
      </c>
      <c r="BA39" s="46">
        <f t="shared" si="24"/>
        <v>3</v>
      </c>
      <c r="BB39" s="47">
        <v>1</v>
      </c>
      <c r="BC39" s="47"/>
      <c r="BD39" s="47"/>
      <c r="BE39" s="4">
        <v>1</v>
      </c>
      <c r="BF39" s="48">
        <f t="shared" si="25"/>
        <v>2</v>
      </c>
      <c r="BG39" s="48"/>
      <c r="BH39" s="48"/>
      <c r="BI39" s="6" t="s">
        <v>96</v>
      </c>
      <c r="BK39" s="4">
        <v>1</v>
      </c>
    </row>
    <row r="40" spans="1:218">
      <c r="A40" s="36">
        <v>114</v>
      </c>
      <c r="B40" s="37" t="s">
        <v>211</v>
      </c>
      <c r="C40" s="100" t="s">
        <v>224</v>
      </c>
      <c r="D40" s="38" t="s">
        <v>209</v>
      </c>
      <c r="E40" s="39">
        <f>[1]Sheet5!K121</f>
        <v>1</v>
      </c>
      <c r="F40" s="40">
        <f>[1]Sheet5!L121</f>
        <v>0</v>
      </c>
      <c r="G40" s="39">
        <f>[1]Sheet5!M121</f>
        <v>14</v>
      </c>
      <c r="H40" s="40">
        <f>[1]Sheet5!N121</f>
        <v>0</v>
      </c>
      <c r="I40" s="40">
        <f t="shared" si="13"/>
        <v>0</v>
      </c>
      <c r="J40" s="39">
        <f t="shared" si="14"/>
        <v>15</v>
      </c>
      <c r="K40" s="39">
        <f t="shared" si="15"/>
        <v>15</v>
      </c>
      <c r="L40" s="39"/>
      <c r="M40" s="39">
        <v>11</v>
      </c>
      <c r="N40" s="39">
        <v>9</v>
      </c>
      <c r="O40" s="39">
        <v>20</v>
      </c>
      <c r="P40" s="39">
        <v>2</v>
      </c>
      <c r="Q40" s="39" t="s">
        <v>71</v>
      </c>
      <c r="R40" s="39">
        <v>17</v>
      </c>
      <c r="S40" s="39">
        <v>19</v>
      </c>
      <c r="T40" s="39">
        <v>13</v>
      </c>
      <c r="U40" s="39">
        <v>11</v>
      </c>
      <c r="V40" s="39">
        <v>14</v>
      </c>
      <c r="W40" s="39">
        <v>8</v>
      </c>
      <c r="X40" s="39">
        <v>82</v>
      </c>
      <c r="Y40" s="39">
        <v>6</v>
      </c>
      <c r="Z40" s="39" t="s">
        <v>67</v>
      </c>
      <c r="AA40" s="39">
        <v>15</v>
      </c>
      <c r="AB40" s="39">
        <v>16</v>
      </c>
      <c r="AC40" s="39">
        <v>10</v>
      </c>
      <c r="AD40" s="39">
        <v>0</v>
      </c>
      <c r="AE40" s="39">
        <v>0</v>
      </c>
      <c r="AF40" s="39">
        <v>0</v>
      </c>
      <c r="AG40" s="39">
        <v>41</v>
      </c>
      <c r="AH40" s="39">
        <v>3</v>
      </c>
      <c r="AI40" s="39">
        <v>6</v>
      </c>
      <c r="AJ40" s="39">
        <v>143</v>
      </c>
      <c r="AK40" s="39">
        <v>11</v>
      </c>
      <c r="AL40" s="39">
        <v>15</v>
      </c>
      <c r="AM40" s="41">
        <v>1</v>
      </c>
      <c r="AN40" s="41">
        <v>14</v>
      </c>
      <c r="AO40" s="41">
        <f t="shared" si="16"/>
        <v>15</v>
      </c>
      <c r="AP40" s="42">
        <f t="shared" si="17"/>
        <v>0</v>
      </c>
      <c r="AQ40" s="42">
        <f t="shared" si="18"/>
        <v>0</v>
      </c>
      <c r="AR40" s="42">
        <f t="shared" si="19"/>
        <v>0</v>
      </c>
      <c r="AS40" s="43">
        <f t="shared" si="20"/>
        <v>0</v>
      </c>
      <c r="AT40" s="62"/>
      <c r="AU40" s="62">
        <v>1</v>
      </c>
      <c r="AV40" s="36"/>
      <c r="AW40" s="36"/>
      <c r="AX40" s="36">
        <f t="shared" si="21"/>
        <v>14</v>
      </c>
      <c r="AY40" s="36">
        <f t="shared" si="22"/>
        <v>-1</v>
      </c>
      <c r="AZ40" s="45">
        <f t="shared" si="23"/>
        <v>-6.666666666666667</v>
      </c>
      <c r="BA40" s="46">
        <f t="shared" si="24"/>
        <v>3</v>
      </c>
      <c r="BB40" s="47"/>
      <c r="BC40" s="47">
        <v>1</v>
      </c>
      <c r="BD40" s="47"/>
      <c r="BE40" s="4">
        <v>1</v>
      </c>
      <c r="BF40" s="48">
        <f t="shared" si="25"/>
        <v>4</v>
      </c>
      <c r="BG40" s="48"/>
      <c r="BH40" s="48"/>
      <c r="BK40" s="4">
        <v>1</v>
      </c>
    </row>
    <row r="41" spans="1:218">
      <c r="A41" s="36">
        <v>23</v>
      </c>
      <c r="B41" s="37" t="s">
        <v>102</v>
      </c>
      <c r="C41" s="100" t="s">
        <v>224</v>
      </c>
      <c r="D41" s="38" t="s">
        <v>62</v>
      </c>
      <c r="E41" s="39">
        <f>[1]Sheet5!K24</f>
        <v>1</v>
      </c>
      <c r="F41" s="40">
        <f>[1]Sheet5!L24</f>
        <v>0</v>
      </c>
      <c r="G41" s="39">
        <f>[1]Sheet5!M24</f>
        <v>14</v>
      </c>
      <c r="H41" s="40">
        <f>[1]Sheet5!N24</f>
        <v>0</v>
      </c>
      <c r="I41" s="40">
        <f t="shared" si="13"/>
        <v>0</v>
      </c>
      <c r="J41" s="39">
        <f t="shared" si="14"/>
        <v>15</v>
      </c>
      <c r="K41" s="39">
        <f t="shared" si="15"/>
        <v>15</v>
      </c>
      <c r="L41" s="39"/>
      <c r="M41" s="39">
        <v>2</v>
      </c>
      <c r="N41" s="39">
        <v>2</v>
      </c>
      <c r="O41" s="39">
        <v>4</v>
      </c>
      <c r="P41" s="39">
        <v>2</v>
      </c>
      <c r="Q41" s="39" t="s">
        <v>71</v>
      </c>
      <c r="R41" s="39">
        <v>22</v>
      </c>
      <c r="S41" s="39">
        <v>20</v>
      </c>
      <c r="T41" s="39">
        <v>21</v>
      </c>
      <c r="U41" s="39">
        <v>17</v>
      </c>
      <c r="V41" s="39">
        <v>19</v>
      </c>
      <c r="W41" s="39">
        <v>12</v>
      </c>
      <c r="X41" s="39">
        <v>111</v>
      </c>
      <c r="Y41" s="39">
        <v>6</v>
      </c>
      <c r="Z41" s="39" t="s">
        <v>67</v>
      </c>
      <c r="AA41" s="39">
        <v>6</v>
      </c>
      <c r="AB41" s="39">
        <v>15</v>
      </c>
      <c r="AC41" s="39">
        <v>6</v>
      </c>
      <c r="AD41" s="39">
        <v>0</v>
      </c>
      <c r="AE41" s="39">
        <v>0</v>
      </c>
      <c r="AF41" s="39">
        <v>0</v>
      </c>
      <c r="AG41" s="39">
        <v>27</v>
      </c>
      <c r="AH41" s="39">
        <v>3</v>
      </c>
      <c r="AI41" s="39">
        <v>6</v>
      </c>
      <c r="AJ41" s="39">
        <v>142</v>
      </c>
      <c r="AK41" s="39">
        <v>11</v>
      </c>
      <c r="AL41" s="39">
        <v>15</v>
      </c>
      <c r="AM41" s="41">
        <v>1</v>
      </c>
      <c r="AN41" s="41">
        <v>14</v>
      </c>
      <c r="AO41" s="41">
        <f t="shared" si="16"/>
        <v>15</v>
      </c>
      <c r="AP41" s="42">
        <f t="shared" si="17"/>
        <v>0</v>
      </c>
      <c r="AQ41" s="42">
        <f t="shared" si="18"/>
        <v>0</v>
      </c>
      <c r="AR41" s="42">
        <f t="shared" si="19"/>
        <v>0</v>
      </c>
      <c r="AS41" s="43">
        <f t="shared" si="20"/>
        <v>0</v>
      </c>
      <c r="AT41" s="36">
        <v>1</v>
      </c>
      <c r="AU41" s="36"/>
      <c r="AV41" s="51">
        <v>1</v>
      </c>
      <c r="AW41" s="36"/>
      <c r="AX41" s="36">
        <f t="shared" si="21"/>
        <v>17</v>
      </c>
      <c r="AY41" s="36">
        <f t="shared" si="22"/>
        <v>2</v>
      </c>
      <c r="AZ41" s="45">
        <f t="shared" si="23"/>
        <v>13.333333333333334</v>
      </c>
      <c r="BA41" s="46">
        <f t="shared" si="24"/>
        <v>6</v>
      </c>
      <c r="BB41" s="47"/>
      <c r="BC41" s="47"/>
      <c r="BD41" s="47"/>
      <c r="BE41" s="4">
        <v>1</v>
      </c>
      <c r="BF41" s="48">
        <f t="shared" si="25"/>
        <v>4</v>
      </c>
      <c r="BG41" s="48"/>
      <c r="BH41" s="48"/>
      <c r="BI41" s="6" t="s">
        <v>96</v>
      </c>
      <c r="BK41" s="4">
        <v>1</v>
      </c>
    </row>
    <row r="42" spans="1:218">
      <c r="A42" s="36">
        <v>48</v>
      </c>
      <c r="B42" s="37" t="s">
        <v>132</v>
      </c>
      <c r="C42" s="37"/>
      <c r="D42" s="38" t="s">
        <v>109</v>
      </c>
      <c r="E42" s="39">
        <f>[1]Sheet5!K50</f>
        <v>1</v>
      </c>
      <c r="F42" s="40">
        <f>[1]Sheet5!L50</f>
        <v>0</v>
      </c>
      <c r="G42" s="39">
        <f>[1]Sheet5!M50</f>
        <v>9</v>
      </c>
      <c r="H42" s="40">
        <f>[1]Sheet5!N50</f>
        <v>0</v>
      </c>
      <c r="I42" s="40">
        <f t="shared" si="13"/>
        <v>0</v>
      </c>
      <c r="J42" s="39">
        <f t="shared" si="14"/>
        <v>10</v>
      </c>
      <c r="K42" s="39">
        <f t="shared" si="15"/>
        <v>10</v>
      </c>
      <c r="L42" s="39"/>
      <c r="M42" s="39">
        <v>19</v>
      </c>
      <c r="N42" s="39">
        <v>16</v>
      </c>
      <c r="O42" s="39">
        <v>35</v>
      </c>
      <c r="P42" s="39">
        <v>2</v>
      </c>
      <c r="Q42" s="39" t="s">
        <v>71</v>
      </c>
      <c r="R42" s="39">
        <v>13</v>
      </c>
      <c r="S42" s="39">
        <v>11</v>
      </c>
      <c r="T42" s="39">
        <v>22</v>
      </c>
      <c r="U42" s="39">
        <v>18</v>
      </c>
      <c r="V42" s="39">
        <v>20</v>
      </c>
      <c r="W42" s="39">
        <v>23</v>
      </c>
      <c r="X42" s="39">
        <v>107</v>
      </c>
      <c r="Y42" s="39">
        <v>6</v>
      </c>
      <c r="Z42" s="39" t="s">
        <v>77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  <c r="AG42" s="39">
        <v>0</v>
      </c>
      <c r="AH42" s="39">
        <v>0</v>
      </c>
      <c r="AI42" s="39">
        <v>0</v>
      </c>
      <c r="AJ42" s="39">
        <v>142</v>
      </c>
      <c r="AK42" s="39">
        <v>8</v>
      </c>
      <c r="AL42" s="39">
        <v>10</v>
      </c>
      <c r="AM42" s="41">
        <v>1</v>
      </c>
      <c r="AN42" s="41">
        <v>9</v>
      </c>
      <c r="AO42" s="41">
        <f t="shared" si="16"/>
        <v>10</v>
      </c>
      <c r="AP42" s="42">
        <f t="shared" si="17"/>
        <v>0</v>
      </c>
      <c r="AQ42" s="42">
        <f t="shared" si="18"/>
        <v>0</v>
      </c>
      <c r="AR42" s="42">
        <f t="shared" si="19"/>
        <v>0</v>
      </c>
      <c r="AS42" s="43">
        <f t="shared" si="20"/>
        <v>0</v>
      </c>
      <c r="AT42" s="62"/>
      <c r="AU42" s="36"/>
      <c r="AV42" s="36"/>
      <c r="AW42" s="36"/>
      <c r="AX42" s="36">
        <f t="shared" si="21"/>
        <v>10</v>
      </c>
      <c r="AY42" s="36">
        <f t="shared" si="22"/>
        <v>0</v>
      </c>
      <c r="AZ42" s="45">
        <f t="shared" si="23"/>
        <v>0</v>
      </c>
      <c r="BA42" s="46">
        <f t="shared" si="24"/>
        <v>2</v>
      </c>
      <c r="BB42" s="47"/>
      <c r="BC42" s="47"/>
      <c r="BD42" s="47"/>
      <c r="BE42" s="4">
        <v>1</v>
      </c>
      <c r="BF42" s="48">
        <f t="shared" si="25"/>
        <v>2</v>
      </c>
      <c r="BG42" s="48"/>
      <c r="BH42" s="48"/>
      <c r="BK42" s="4">
        <v>1</v>
      </c>
    </row>
    <row r="43" spans="1:218">
      <c r="A43" s="36">
        <v>101</v>
      </c>
      <c r="B43" s="37" t="s">
        <v>197</v>
      </c>
      <c r="C43" s="37"/>
      <c r="D43" s="38" t="s">
        <v>187</v>
      </c>
      <c r="E43" s="39">
        <f>[1]Sheet5!K108</f>
        <v>1</v>
      </c>
      <c r="F43" s="40">
        <f>[1]Sheet5!L108</f>
        <v>0</v>
      </c>
      <c r="G43" s="39">
        <f>[1]Sheet5!M108</f>
        <v>9</v>
      </c>
      <c r="H43" s="40">
        <f>[1]Sheet5!N108</f>
        <v>0</v>
      </c>
      <c r="I43" s="40">
        <f t="shared" si="13"/>
        <v>0</v>
      </c>
      <c r="J43" s="39">
        <f t="shared" si="14"/>
        <v>10</v>
      </c>
      <c r="K43" s="39">
        <f t="shared" si="15"/>
        <v>10</v>
      </c>
      <c r="L43" s="39"/>
      <c r="M43" s="39">
        <v>16</v>
      </c>
      <c r="N43" s="39">
        <v>10</v>
      </c>
      <c r="O43" s="39">
        <v>26</v>
      </c>
      <c r="P43" s="39">
        <v>2</v>
      </c>
      <c r="Q43" s="39" t="s">
        <v>71</v>
      </c>
      <c r="R43" s="39">
        <v>17</v>
      </c>
      <c r="S43" s="39">
        <v>14</v>
      </c>
      <c r="T43" s="39">
        <v>21</v>
      </c>
      <c r="U43" s="39">
        <v>20</v>
      </c>
      <c r="V43" s="39">
        <v>21</v>
      </c>
      <c r="W43" s="39">
        <v>20</v>
      </c>
      <c r="X43" s="39">
        <v>113</v>
      </c>
      <c r="Y43" s="39">
        <v>6</v>
      </c>
      <c r="Z43" s="39" t="s">
        <v>77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  <c r="AG43" s="39">
        <v>0</v>
      </c>
      <c r="AH43" s="39">
        <v>0</v>
      </c>
      <c r="AI43" s="39">
        <v>0</v>
      </c>
      <c r="AJ43" s="39">
        <v>139</v>
      </c>
      <c r="AK43" s="39">
        <v>8</v>
      </c>
      <c r="AL43" s="39">
        <v>10</v>
      </c>
      <c r="AM43" s="41">
        <v>1</v>
      </c>
      <c r="AN43" s="41">
        <v>9</v>
      </c>
      <c r="AO43" s="41">
        <f t="shared" si="16"/>
        <v>10</v>
      </c>
      <c r="AP43" s="42">
        <f t="shared" si="17"/>
        <v>0</v>
      </c>
      <c r="AQ43" s="42">
        <f t="shared" si="18"/>
        <v>0</v>
      </c>
      <c r="AR43" s="42">
        <f t="shared" si="19"/>
        <v>0</v>
      </c>
      <c r="AS43" s="43">
        <f t="shared" si="20"/>
        <v>0</v>
      </c>
      <c r="AT43" s="62"/>
      <c r="AU43" s="62">
        <v>1</v>
      </c>
      <c r="AV43" s="36"/>
      <c r="AW43" s="36"/>
      <c r="AX43" s="36">
        <f t="shared" si="21"/>
        <v>9</v>
      </c>
      <c r="AY43" s="36">
        <f t="shared" si="22"/>
        <v>-1</v>
      </c>
      <c r="AZ43" s="45">
        <f t="shared" si="23"/>
        <v>-10</v>
      </c>
      <c r="BA43" s="46">
        <f t="shared" si="24"/>
        <v>1</v>
      </c>
      <c r="BB43" s="47"/>
      <c r="BC43" s="47"/>
      <c r="BD43" s="47"/>
      <c r="BE43" s="4">
        <v>1</v>
      </c>
      <c r="BF43" s="48">
        <f t="shared" si="25"/>
        <v>2</v>
      </c>
      <c r="BG43" s="48"/>
      <c r="BH43" s="48"/>
      <c r="BK43" s="4">
        <v>1</v>
      </c>
    </row>
    <row r="44" spans="1:218">
      <c r="A44" s="36">
        <v>29</v>
      </c>
      <c r="B44" s="37" t="s">
        <v>109</v>
      </c>
      <c r="C44" s="37"/>
      <c r="D44" s="38" t="s">
        <v>109</v>
      </c>
      <c r="E44" s="39">
        <f>[1]Sheet5!K31</f>
        <v>1</v>
      </c>
      <c r="F44" s="40">
        <f>[1]Sheet5!L31</f>
        <v>0</v>
      </c>
      <c r="G44" s="39">
        <f>[1]Sheet5!M31</f>
        <v>9</v>
      </c>
      <c r="H44" s="40">
        <f>[1]Sheet5!N31</f>
        <v>0</v>
      </c>
      <c r="I44" s="40">
        <f t="shared" si="13"/>
        <v>0</v>
      </c>
      <c r="J44" s="39">
        <f t="shared" si="14"/>
        <v>10</v>
      </c>
      <c r="K44" s="39">
        <f t="shared" si="15"/>
        <v>10</v>
      </c>
      <c r="L44" s="39"/>
      <c r="M44" s="39">
        <v>13</v>
      </c>
      <c r="N44" s="39">
        <v>14</v>
      </c>
      <c r="O44" s="39">
        <v>27</v>
      </c>
      <c r="P44" s="39">
        <v>2</v>
      </c>
      <c r="Q44" s="39" t="s">
        <v>71</v>
      </c>
      <c r="R44" s="39">
        <v>18</v>
      </c>
      <c r="S44" s="39">
        <v>16</v>
      </c>
      <c r="T44" s="39">
        <v>16</v>
      </c>
      <c r="U44" s="39">
        <v>15</v>
      </c>
      <c r="V44" s="39">
        <v>21</v>
      </c>
      <c r="W44" s="39">
        <v>15</v>
      </c>
      <c r="X44" s="39">
        <v>101</v>
      </c>
      <c r="Y44" s="39">
        <v>6</v>
      </c>
      <c r="Z44" s="39" t="s">
        <v>67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  <c r="AG44" s="39">
        <v>0</v>
      </c>
      <c r="AH44" s="39">
        <v>0</v>
      </c>
      <c r="AI44" s="39">
        <v>0</v>
      </c>
      <c r="AJ44" s="39">
        <v>128</v>
      </c>
      <c r="AK44" s="39">
        <v>8</v>
      </c>
      <c r="AL44" s="39">
        <v>9</v>
      </c>
      <c r="AM44" s="41">
        <v>1</v>
      </c>
      <c r="AN44" s="41">
        <v>9</v>
      </c>
      <c r="AO44" s="41">
        <f t="shared" si="16"/>
        <v>10</v>
      </c>
      <c r="AP44" s="42">
        <f t="shared" si="17"/>
        <v>0</v>
      </c>
      <c r="AQ44" s="42">
        <f t="shared" si="18"/>
        <v>0</v>
      </c>
      <c r="AR44" s="42">
        <f t="shared" si="19"/>
        <v>0</v>
      </c>
      <c r="AS44" s="43">
        <f t="shared" si="20"/>
        <v>0</v>
      </c>
      <c r="AT44" s="62"/>
      <c r="AU44" s="36"/>
      <c r="AV44" s="36"/>
      <c r="AW44" s="36"/>
      <c r="AX44" s="36">
        <f t="shared" si="21"/>
        <v>10</v>
      </c>
      <c r="AY44" s="36">
        <f t="shared" si="22"/>
        <v>0</v>
      </c>
      <c r="AZ44" s="45">
        <f t="shared" si="23"/>
        <v>0</v>
      </c>
      <c r="BA44" s="46">
        <f t="shared" si="24"/>
        <v>2</v>
      </c>
      <c r="BB44" s="47"/>
      <c r="BC44" s="47"/>
      <c r="BD44" s="47"/>
      <c r="BE44" s="4">
        <v>1</v>
      </c>
      <c r="BF44" s="48">
        <f t="shared" si="25"/>
        <v>2</v>
      </c>
      <c r="BG44" s="48"/>
      <c r="BH44" s="48"/>
      <c r="BK44" s="4">
        <v>1</v>
      </c>
    </row>
    <row r="45" spans="1:218">
      <c r="A45" s="36">
        <v>116</v>
      </c>
      <c r="B45" s="37" t="s">
        <v>213</v>
      </c>
      <c r="C45" s="37"/>
      <c r="D45" s="36" t="s">
        <v>209</v>
      </c>
      <c r="E45" s="39">
        <f>[1]Sheet5!K123</f>
        <v>1</v>
      </c>
      <c r="F45" s="40">
        <f>[1]Sheet5!L123</f>
        <v>0</v>
      </c>
      <c r="G45" s="39">
        <f>[1]Sheet5!M123</f>
        <v>9</v>
      </c>
      <c r="H45" s="40">
        <f>[1]Sheet5!N123</f>
        <v>0</v>
      </c>
      <c r="I45" s="40">
        <f t="shared" si="13"/>
        <v>0</v>
      </c>
      <c r="J45" s="39">
        <f t="shared" si="14"/>
        <v>10</v>
      </c>
      <c r="K45" s="39">
        <f t="shared" si="15"/>
        <v>10</v>
      </c>
      <c r="L45" s="39"/>
      <c r="M45" s="39">
        <v>11</v>
      </c>
      <c r="N45" s="39">
        <v>9</v>
      </c>
      <c r="O45" s="39">
        <v>20</v>
      </c>
      <c r="P45" s="39">
        <v>2</v>
      </c>
      <c r="Q45" s="39" t="s">
        <v>71</v>
      </c>
      <c r="R45" s="39">
        <v>20</v>
      </c>
      <c r="S45" s="39">
        <v>20</v>
      </c>
      <c r="T45" s="39">
        <v>13</v>
      </c>
      <c r="U45" s="39">
        <v>23</v>
      </c>
      <c r="V45" s="39">
        <v>15</v>
      </c>
      <c r="W45" s="39">
        <v>14</v>
      </c>
      <c r="X45" s="39">
        <v>105</v>
      </c>
      <c r="Y45" s="39">
        <v>6</v>
      </c>
      <c r="Z45" s="39" t="s">
        <v>67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  <c r="AG45" s="39">
        <v>0</v>
      </c>
      <c r="AH45" s="39">
        <v>0</v>
      </c>
      <c r="AI45" s="39">
        <v>0</v>
      </c>
      <c r="AJ45" s="39">
        <v>125</v>
      </c>
      <c r="AK45" s="39">
        <v>8</v>
      </c>
      <c r="AL45" s="39">
        <v>9</v>
      </c>
      <c r="AM45" s="41">
        <v>1</v>
      </c>
      <c r="AN45" s="41">
        <v>9</v>
      </c>
      <c r="AO45" s="41">
        <f t="shared" si="16"/>
        <v>10</v>
      </c>
      <c r="AP45" s="42">
        <f t="shared" si="17"/>
        <v>0</v>
      </c>
      <c r="AQ45" s="42">
        <f t="shared" si="18"/>
        <v>0</v>
      </c>
      <c r="AR45" s="42">
        <f t="shared" si="19"/>
        <v>0</v>
      </c>
      <c r="AS45" s="43">
        <f t="shared" si="20"/>
        <v>0</v>
      </c>
      <c r="AT45" s="62"/>
      <c r="AU45" s="62"/>
      <c r="AV45" s="44">
        <v>1</v>
      </c>
      <c r="AW45" s="36"/>
      <c r="AX45" s="36">
        <f t="shared" si="21"/>
        <v>11</v>
      </c>
      <c r="AY45" s="36">
        <f t="shared" si="22"/>
        <v>1</v>
      </c>
      <c r="AZ45" s="45">
        <f t="shared" si="23"/>
        <v>10</v>
      </c>
      <c r="BA45" s="46">
        <f t="shared" si="24"/>
        <v>3</v>
      </c>
      <c r="BB45" s="47"/>
      <c r="BC45" s="47">
        <v>1</v>
      </c>
      <c r="BD45" s="47"/>
      <c r="BE45" s="4">
        <v>1</v>
      </c>
      <c r="BF45" s="48">
        <f t="shared" si="25"/>
        <v>2</v>
      </c>
      <c r="BG45" s="48"/>
      <c r="BH45" s="48"/>
      <c r="BI45" s="6" t="s">
        <v>93</v>
      </c>
      <c r="BK45" s="4">
        <v>1</v>
      </c>
    </row>
    <row r="46" spans="1:218">
      <c r="A46" s="36">
        <v>25</v>
      </c>
      <c r="B46" s="37" t="s">
        <v>104</v>
      </c>
      <c r="C46" s="37"/>
      <c r="D46" s="38" t="s">
        <v>62</v>
      </c>
      <c r="E46" s="39">
        <f>[1]Sheet5!K26</f>
        <v>1</v>
      </c>
      <c r="F46" s="40">
        <f>[1]Sheet5!L26</f>
        <v>0</v>
      </c>
      <c r="G46" s="39">
        <f>[1]Sheet5!M26</f>
        <v>8</v>
      </c>
      <c r="H46" s="40">
        <f>[1]Sheet5!N26</f>
        <v>0</v>
      </c>
      <c r="I46" s="40">
        <f t="shared" si="13"/>
        <v>0</v>
      </c>
      <c r="J46" s="39">
        <f t="shared" si="14"/>
        <v>9</v>
      </c>
      <c r="K46" s="39">
        <f t="shared" si="15"/>
        <v>9</v>
      </c>
      <c r="L46" s="39"/>
      <c r="M46" s="39">
        <v>13</v>
      </c>
      <c r="N46" s="39">
        <v>10</v>
      </c>
      <c r="O46" s="39">
        <v>23</v>
      </c>
      <c r="P46" s="39">
        <v>2</v>
      </c>
      <c r="Q46" s="39" t="s">
        <v>71</v>
      </c>
      <c r="R46" s="39">
        <v>17</v>
      </c>
      <c r="S46" s="39">
        <v>20</v>
      </c>
      <c r="T46" s="39">
        <v>17</v>
      </c>
      <c r="U46" s="39">
        <v>16</v>
      </c>
      <c r="V46" s="39">
        <v>16</v>
      </c>
      <c r="W46" s="39">
        <v>13</v>
      </c>
      <c r="X46" s="39">
        <v>99</v>
      </c>
      <c r="Y46" s="39">
        <v>6</v>
      </c>
      <c r="Z46" s="39" t="s">
        <v>67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  <c r="AG46" s="39">
        <v>0</v>
      </c>
      <c r="AH46" s="39">
        <v>0</v>
      </c>
      <c r="AI46" s="39">
        <v>0</v>
      </c>
      <c r="AJ46" s="39">
        <v>122</v>
      </c>
      <c r="AK46" s="39">
        <v>8</v>
      </c>
      <c r="AL46" s="39">
        <v>9</v>
      </c>
      <c r="AM46" s="41">
        <v>1</v>
      </c>
      <c r="AN46" s="41">
        <v>8</v>
      </c>
      <c r="AO46" s="41">
        <f t="shared" si="16"/>
        <v>9</v>
      </c>
      <c r="AP46" s="42">
        <f t="shared" si="17"/>
        <v>0</v>
      </c>
      <c r="AQ46" s="42">
        <f t="shared" si="18"/>
        <v>0</v>
      </c>
      <c r="AR46" s="42">
        <f t="shared" si="19"/>
        <v>0</v>
      </c>
      <c r="AS46" s="43">
        <f t="shared" si="20"/>
        <v>0</v>
      </c>
      <c r="AT46" s="36"/>
      <c r="AU46" s="36"/>
      <c r="AV46" s="51"/>
      <c r="AW46" s="36"/>
      <c r="AX46" s="36">
        <f t="shared" si="21"/>
        <v>9</v>
      </c>
      <c r="AY46" s="36">
        <f t="shared" si="22"/>
        <v>0</v>
      </c>
      <c r="AZ46" s="45">
        <f t="shared" si="23"/>
        <v>0</v>
      </c>
      <c r="BA46" s="46">
        <f t="shared" si="24"/>
        <v>1</v>
      </c>
      <c r="BB46" s="47">
        <v>1</v>
      </c>
      <c r="BC46" s="47">
        <v>1</v>
      </c>
      <c r="BD46" s="47"/>
      <c r="BE46" s="4">
        <v>1</v>
      </c>
      <c r="BF46" s="48">
        <f t="shared" si="25"/>
        <v>1</v>
      </c>
      <c r="BG46" s="48"/>
      <c r="BH46" s="48"/>
      <c r="BK46" s="4">
        <v>1</v>
      </c>
    </row>
    <row r="47" spans="1:218">
      <c r="A47" s="36">
        <v>110</v>
      </c>
      <c r="B47" s="57" t="s">
        <v>207</v>
      </c>
      <c r="C47" s="57"/>
      <c r="D47" s="38" t="s">
        <v>187</v>
      </c>
      <c r="E47" s="39">
        <f>[1]Sheet5!K117</f>
        <v>1</v>
      </c>
      <c r="F47" s="40">
        <f>[1]Sheet5!L117</f>
        <v>0</v>
      </c>
      <c r="G47" s="39">
        <f>[1]Sheet5!M117</f>
        <v>6</v>
      </c>
      <c r="H47" s="40">
        <f>[1]Sheet5!N117</f>
        <v>0</v>
      </c>
      <c r="I47" s="40">
        <f t="shared" si="13"/>
        <v>0</v>
      </c>
      <c r="J47" s="39">
        <f t="shared" si="14"/>
        <v>7</v>
      </c>
      <c r="K47" s="39">
        <f t="shared" si="15"/>
        <v>7</v>
      </c>
      <c r="L47" s="39"/>
      <c r="M47" s="39">
        <v>8</v>
      </c>
      <c r="N47" s="39">
        <v>16</v>
      </c>
      <c r="O47" s="39">
        <v>24</v>
      </c>
      <c r="P47" s="39">
        <v>2</v>
      </c>
      <c r="Q47" s="39" t="s">
        <v>71</v>
      </c>
      <c r="R47" s="39">
        <v>13</v>
      </c>
      <c r="S47" s="39">
        <v>15</v>
      </c>
      <c r="T47" s="39">
        <v>17</v>
      </c>
      <c r="U47" s="39">
        <v>9</v>
      </c>
      <c r="V47" s="39">
        <v>12</v>
      </c>
      <c r="W47" s="39">
        <v>10</v>
      </c>
      <c r="X47" s="39">
        <v>76</v>
      </c>
      <c r="Y47" s="39">
        <v>6</v>
      </c>
      <c r="Z47" s="39" t="s">
        <v>79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  <c r="AG47" s="39">
        <v>0</v>
      </c>
      <c r="AH47" s="39">
        <v>0</v>
      </c>
      <c r="AI47" s="39">
        <v>0</v>
      </c>
      <c r="AJ47" s="39">
        <v>100</v>
      </c>
      <c r="AK47" s="39">
        <v>8</v>
      </c>
      <c r="AL47" s="39">
        <v>8</v>
      </c>
      <c r="AM47" s="41">
        <v>1</v>
      </c>
      <c r="AN47" s="41">
        <v>6</v>
      </c>
      <c r="AO47" s="41">
        <f t="shared" si="16"/>
        <v>7</v>
      </c>
      <c r="AP47" s="42">
        <f t="shared" si="17"/>
        <v>0</v>
      </c>
      <c r="AQ47" s="42">
        <f t="shared" si="18"/>
        <v>0</v>
      </c>
      <c r="AR47" s="42">
        <f t="shared" si="19"/>
        <v>0</v>
      </c>
      <c r="AS47" s="43">
        <f t="shared" si="20"/>
        <v>0</v>
      </c>
      <c r="AT47" s="62"/>
      <c r="AU47" s="62"/>
      <c r="AV47" s="36"/>
      <c r="AW47" s="36"/>
      <c r="AX47" s="36">
        <f t="shared" si="21"/>
        <v>7</v>
      </c>
      <c r="AY47" s="36">
        <f t="shared" si="22"/>
        <v>0</v>
      </c>
      <c r="AZ47" s="45">
        <f t="shared" si="23"/>
        <v>0</v>
      </c>
      <c r="BA47" s="46">
        <f t="shared" si="24"/>
        <v>-1</v>
      </c>
      <c r="BB47" s="47"/>
      <c r="BC47" s="47">
        <v>1</v>
      </c>
      <c r="BD47" s="47"/>
      <c r="BE47" s="4">
        <v>1</v>
      </c>
      <c r="BF47" s="48">
        <f t="shared" si="25"/>
        <v>-1</v>
      </c>
      <c r="BG47" s="48"/>
      <c r="BH47" s="48"/>
      <c r="BK47" s="4">
        <v>1</v>
      </c>
    </row>
    <row r="48" spans="1:218">
      <c r="A48" s="36">
        <v>121</v>
      </c>
      <c r="B48" s="37" t="s">
        <v>218</v>
      </c>
      <c r="C48" s="37"/>
      <c r="D48" s="38" t="s">
        <v>209</v>
      </c>
      <c r="E48" s="39">
        <f>[1]Sheet5!K128</f>
        <v>1</v>
      </c>
      <c r="F48" s="40">
        <f>[1]Sheet5!L128</f>
        <v>0</v>
      </c>
      <c r="G48" s="39">
        <f>[1]Sheet5!M128</f>
        <v>5</v>
      </c>
      <c r="H48" s="40">
        <f>[1]Sheet5!N128</f>
        <v>0</v>
      </c>
      <c r="I48" s="40">
        <f t="shared" si="13"/>
        <v>0</v>
      </c>
      <c r="J48" s="39">
        <f t="shared" si="14"/>
        <v>6</v>
      </c>
      <c r="K48" s="39">
        <f t="shared" si="15"/>
        <v>6</v>
      </c>
      <c r="L48" s="39"/>
      <c r="M48" s="39">
        <v>0</v>
      </c>
      <c r="N48" s="39">
        <v>0</v>
      </c>
      <c r="O48" s="39">
        <v>0</v>
      </c>
      <c r="P48" s="39">
        <v>0</v>
      </c>
      <c r="Q48" s="39" t="s">
        <v>66</v>
      </c>
      <c r="R48" s="39">
        <v>19</v>
      </c>
      <c r="S48" s="39">
        <v>12</v>
      </c>
      <c r="T48" s="39">
        <v>15</v>
      </c>
      <c r="U48" s="39">
        <v>14</v>
      </c>
      <c r="V48" s="39">
        <v>12</v>
      </c>
      <c r="W48" s="39">
        <v>15</v>
      </c>
      <c r="X48" s="39">
        <v>87</v>
      </c>
      <c r="Y48" s="39">
        <v>6</v>
      </c>
      <c r="Z48" s="39" t="s">
        <v>81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9">
        <v>0</v>
      </c>
      <c r="AI48" s="39">
        <v>0</v>
      </c>
      <c r="AJ48" s="39">
        <v>87</v>
      </c>
      <c r="AK48" s="39">
        <v>6</v>
      </c>
      <c r="AL48" s="39">
        <v>6</v>
      </c>
      <c r="AM48" s="41">
        <v>1</v>
      </c>
      <c r="AN48" s="41">
        <v>5</v>
      </c>
      <c r="AO48" s="41">
        <f t="shared" si="16"/>
        <v>6</v>
      </c>
      <c r="AP48" s="42">
        <f t="shared" si="17"/>
        <v>0</v>
      </c>
      <c r="AQ48" s="42">
        <f t="shared" si="18"/>
        <v>0</v>
      </c>
      <c r="AR48" s="42">
        <f t="shared" si="19"/>
        <v>0</v>
      </c>
      <c r="AS48" s="43">
        <f t="shared" si="20"/>
        <v>0</v>
      </c>
      <c r="AT48" s="62"/>
      <c r="AU48" s="62"/>
      <c r="AV48" s="36"/>
      <c r="AW48" s="36"/>
      <c r="AX48" s="36">
        <f t="shared" si="21"/>
        <v>6</v>
      </c>
      <c r="AY48" s="36">
        <f t="shared" si="22"/>
        <v>0</v>
      </c>
      <c r="AZ48" s="45">
        <f t="shared" si="23"/>
        <v>0</v>
      </c>
      <c r="BA48" s="46">
        <f t="shared" si="24"/>
        <v>0</v>
      </c>
      <c r="BB48" s="47"/>
      <c r="BC48" s="47"/>
      <c r="BD48" s="47"/>
      <c r="BE48" s="4">
        <v>1</v>
      </c>
      <c r="BF48" s="48">
        <f t="shared" si="25"/>
        <v>0</v>
      </c>
      <c r="BG48" s="48"/>
      <c r="BH48" s="48"/>
      <c r="BK48" s="4">
        <v>1</v>
      </c>
    </row>
    <row r="49" spans="1:218">
      <c r="A49" s="36">
        <v>49</v>
      </c>
      <c r="B49" s="37" t="s">
        <v>133</v>
      </c>
      <c r="C49" s="37"/>
      <c r="D49" s="38" t="s">
        <v>109</v>
      </c>
      <c r="E49" s="39">
        <f>[1]Sheet5!K51</f>
        <v>1</v>
      </c>
      <c r="F49" s="40">
        <f>[1]Sheet5!L51</f>
        <v>0</v>
      </c>
      <c r="G49" s="39">
        <f>[1]Sheet5!M51</f>
        <v>5</v>
      </c>
      <c r="H49" s="40">
        <f>[1]Sheet5!N51</f>
        <v>0</v>
      </c>
      <c r="I49" s="40">
        <f t="shared" si="13"/>
        <v>0</v>
      </c>
      <c r="J49" s="39">
        <f t="shared" si="14"/>
        <v>6</v>
      </c>
      <c r="K49" s="39">
        <f t="shared" si="15"/>
        <v>6</v>
      </c>
      <c r="L49" s="39"/>
      <c r="M49" s="39">
        <v>14</v>
      </c>
      <c r="N49" s="39">
        <v>10</v>
      </c>
      <c r="O49" s="39">
        <v>24</v>
      </c>
      <c r="P49" s="39">
        <v>2</v>
      </c>
      <c r="Q49" s="39" t="s">
        <v>66</v>
      </c>
      <c r="R49" s="39">
        <v>7</v>
      </c>
      <c r="S49" s="39">
        <v>13</v>
      </c>
      <c r="T49" s="39">
        <v>11</v>
      </c>
      <c r="U49" s="39">
        <v>9</v>
      </c>
      <c r="V49" s="39">
        <v>7</v>
      </c>
      <c r="W49" s="39">
        <v>11</v>
      </c>
      <c r="X49" s="39">
        <v>58</v>
      </c>
      <c r="Y49" s="39">
        <v>6</v>
      </c>
      <c r="Z49" s="39" t="s">
        <v>69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  <c r="AG49" s="39">
        <v>0</v>
      </c>
      <c r="AH49" s="39">
        <v>0</v>
      </c>
      <c r="AI49" s="39">
        <v>0</v>
      </c>
      <c r="AJ49" s="39">
        <v>82</v>
      </c>
      <c r="AK49" s="39">
        <v>8</v>
      </c>
      <c r="AL49" s="39">
        <v>5</v>
      </c>
      <c r="AM49" s="41">
        <v>1</v>
      </c>
      <c r="AN49" s="41">
        <v>5</v>
      </c>
      <c r="AO49" s="41">
        <f t="shared" si="16"/>
        <v>6</v>
      </c>
      <c r="AP49" s="42">
        <f t="shared" si="17"/>
        <v>0</v>
      </c>
      <c r="AQ49" s="42">
        <f t="shared" si="18"/>
        <v>0</v>
      </c>
      <c r="AR49" s="42">
        <f t="shared" si="19"/>
        <v>0</v>
      </c>
      <c r="AS49" s="43">
        <f t="shared" si="20"/>
        <v>0</v>
      </c>
      <c r="AT49" s="62"/>
      <c r="AU49" s="36"/>
      <c r="AV49" s="36"/>
      <c r="AW49" s="36"/>
      <c r="AX49" s="36">
        <f t="shared" si="21"/>
        <v>6</v>
      </c>
      <c r="AY49" s="36">
        <f t="shared" si="22"/>
        <v>0</v>
      </c>
      <c r="AZ49" s="45">
        <f t="shared" si="23"/>
        <v>0</v>
      </c>
      <c r="BA49" s="46">
        <f t="shared" si="24"/>
        <v>-2</v>
      </c>
      <c r="BB49" s="47"/>
      <c r="BC49" s="47"/>
      <c r="BD49" s="47"/>
      <c r="BE49" s="4">
        <v>1</v>
      </c>
      <c r="BF49" s="48">
        <f t="shared" si="25"/>
        <v>-2</v>
      </c>
      <c r="BG49" s="48"/>
      <c r="BH49" s="48"/>
      <c r="BK49" s="4">
        <v>1</v>
      </c>
      <c r="BL49" s="4">
        <v>1</v>
      </c>
    </row>
    <row r="50" spans="1:218">
      <c r="A50" s="36">
        <v>56</v>
      </c>
      <c r="B50" s="37" t="s">
        <v>141</v>
      </c>
      <c r="C50" s="37"/>
      <c r="D50" s="38" t="s">
        <v>109</v>
      </c>
      <c r="E50" s="39">
        <f>[1]Sheet5!K58</f>
        <v>0</v>
      </c>
      <c r="F50" s="40">
        <f>[1]Sheet5!L58</f>
        <v>1</v>
      </c>
      <c r="G50" s="39">
        <f>[1]Sheet5!M58</f>
        <v>5</v>
      </c>
      <c r="H50" s="40">
        <f>[1]Sheet5!N58</f>
        <v>0</v>
      </c>
      <c r="I50" s="40">
        <f t="shared" si="13"/>
        <v>1</v>
      </c>
      <c r="J50" s="39">
        <f t="shared" si="14"/>
        <v>5</v>
      </c>
      <c r="K50" s="39">
        <f t="shared" si="15"/>
        <v>6</v>
      </c>
      <c r="L50" s="39"/>
      <c r="M50" s="39">
        <v>15</v>
      </c>
      <c r="N50" s="39">
        <v>10</v>
      </c>
      <c r="O50" s="39">
        <v>25</v>
      </c>
      <c r="P50" s="39">
        <v>2</v>
      </c>
      <c r="Q50" s="39" t="s">
        <v>66</v>
      </c>
      <c r="R50" s="39">
        <v>7</v>
      </c>
      <c r="S50" s="39">
        <v>9</v>
      </c>
      <c r="T50" s="39">
        <v>15</v>
      </c>
      <c r="U50" s="39">
        <v>8</v>
      </c>
      <c r="V50" s="39">
        <v>8</v>
      </c>
      <c r="W50" s="39">
        <v>10</v>
      </c>
      <c r="X50" s="39">
        <v>57</v>
      </c>
      <c r="Y50" s="39">
        <v>6</v>
      </c>
      <c r="Z50" s="39" t="s">
        <v>69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  <c r="AG50" s="39">
        <v>0</v>
      </c>
      <c r="AH50" s="39">
        <v>0</v>
      </c>
      <c r="AI50" s="39">
        <v>0</v>
      </c>
      <c r="AJ50" s="39">
        <v>82</v>
      </c>
      <c r="AK50" s="39">
        <v>8</v>
      </c>
      <c r="AL50" s="39">
        <v>5</v>
      </c>
      <c r="AM50" s="41">
        <v>1</v>
      </c>
      <c r="AN50" s="41">
        <v>5</v>
      </c>
      <c r="AO50" s="41">
        <f t="shared" si="16"/>
        <v>6</v>
      </c>
      <c r="AP50" s="42">
        <f t="shared" si="17"/>
        <v>0</v>
      </c>
      <c r="AQ50" s="42">
        <f t="shared" si="18"/>
        <v>0</v>
      </c>
      <c r="AR50" s="42">
        <f t="shared" si="19"/>
        <v>0</v>
      </c>
      <c r="AS50" s="43">
        <f t="shared" si="20"/>
        <v>0</v>
      </c>
      <c r="AT50" s="62"/>
      <c r="AU50" s="36"/>
      <c r="AV50" s="36"/>
      <c r="AW50" s="36"/>
      <c r="AX50" s="36">
        <f t="shared" si="21"/>
        <v>6</v>
      </c>
      <c r="AY50" s="36">
        <f t="shared" si="22"/>
        <v>0</v>
      </c>
      <c r="AZ50" s="45">
        <f t="shared" si="23"/>
        <v>0</v>
      </c>
      <c r="BA50" s="46">
        <f t="shared" si="24"/>
        <v>-2</v>
      </c>
      <c r="BB50" s="47"/>
      <c r="BC50" s="47">
        <v>1</v>
      </c>
      <c r="BD50" s="47"/>
      <c r="BE50" s="4">
        <v>1</v>
      </c>
      <c r="BF50" s="48">
        <f t="shared" si="25"/>
        <v>-2</v>
      </c>
      <c r="BG50" s="48"/>
      <c r="BH50" s="48"/>
      <c r="BK50" s="4">
        <v>1</v>
      </c>
      <c r="BL50" s="4">
        <v>1</v>
      </c>
    </row>
    <row r="51" spans="1:218">
      <c r="A51" s="36">
        <v>122</v>
      </c>
      <c r="B51" s="37" t="s">
        <v>219</v>
      </c>
      <c r="C51" s="37"/>
      <c r="D51" s="38" t="s">
        <v>209</v>
      </c>
      <c r="E51" s="39">
        <f>[1]Sheet5!K129</f>
        <v>0</v>
      </c>
      <c r="F51" s="40">
        <f>[1]Sheet5!L129</f>
        <v>1</v>
      </c>
      <c r="G51" s="39">
        <f>[1]Sheet5!M129</f>
        <v>4</v>
      </c>
      <c r="H51" s="40">
        <f>[1]Sheet5!N129</f>
        <v>0</v>
      </c>
      <c r="I51" s="40">
        <f t="shared" si="13"/>
        <v>1</v>
      </c>
      <c r="J51" s="39">
        <f t="shared" si="14"/>
        <v>4</v>
      </c>
      <c r="K51" s="39">
        <f t="shared" si="15"/>
        <v>5</v>
      </c>
      <c r="L51" s="39"/>
      <c r="M51" s="39">
        <v>0</v>
      </c>
      <c r="N51" s="39">
        <v>0</v>
      </c>
      <c r="O51" s="39">
        <v>0</v>
      </c>
      <c r="P51" s="39">
        <v>0</v>
      </c>
      <c r="Q51" s="39" t="s">
        <v>66</v>
      </c>
      <c r="R51" s="39">
        <v>13</v>
      </c>
      <c r="S51" s="39">
        <v>14</v>
      </c>
      <c r="T51" s="39">
        <v>5</v>
      </c>
      <c r="U51" s="39">
        <v>10</v>
      </c>
      <c r="V51" s="39">
        <v>10</v>
      </c>
      <c r="W51" s="39">
        <v>11</v>
      </c>
      <c r="X51" s="39">
        <v>63</v>
      </c>
      <c r="Y51" s="39">
        <v>6</v>
      </c>
      <c r="Z51" s="39" t="s">
        <v>69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  <c r="AG51" s="39">
        <v>0</v>
      </c>
      <c r="AH51" s="39">
        <v>0</v>
      </c>
      <c r="AI51" s="39">
        <v>0</v>
      </c>
      <c r="AJ51" s="39">
        <v>63</v>
      </c>
      <c r="AK51" s="39">
        <v>6</v>
      </c>
      <c r="AL51" s="39">
        <v>5</v>
      </c>
      <c r="AM51" s="41">
        <v>1</v>
      </c>
      <c r="AN51" s="41">
        <v>4</v>
      </c>
      <c r="AO51" s="41">
        <f t="shared" si="16"/>
        <v>5</v>
      </c>
      <c r="AP51" s="42">
        <f t="shared" si="17"/>
        <v>0</v>
      </c>
      <c r="AQ51" s="42">
        <f t="shared" si="18"/>
        <v>0</v>
      </c>
      <c r="AR51" s="42">
        <f t="shared" si="19"/>
        <v>0</v>
      </c>
      <c r="AS51" s="43">
        <f t="shared" si="20"/>
        <v>0</v>
      </c>
      <c r="AT51" s="62"/>
      <c r="AU51" s="62"/>
      <c r="AV51" s="36"/>
      <c r="AW51" s="36"/>
      <c r="AX51" s="36">
        <f t="shared" si="21"/>
        <v>5</v>
      </c>
      <c r="AY51" s="36">
        <f t="shared" si="22"/>
        <v>0</v>
      </c>
      <c r="AZ51" s="45">
        <f t="shared" si="23"/>
        <v>0</v>
      </c>
      <c r="BA51" s="46">
        <f t="shared" si="24"/>
        <v>-1</v>
      </c>
      <c r="BB51" s="47"/>
      <c r="BC51" s="47"/>
      <c r="BD51" s="47"/>
      <c r="BE51" s="4">
        <v>1</v>
      </c>
      <c r="BF51" s="48">
        <f t="shared" si="25"/>
        <v>-1</v>
      </c>
      <c r="BG51" s="48"/>
      <c r="BH51" s="48"/>
      <c r="BK51" s="4">
        <v>1</v>
      </c>
    </row>
    <row r="52" spans="1:218" s="65" customFormat="1">
      <c r="A52" s="36">
        <v>21</v>
      </c>
      <c r="B52" s="37" t="s">
        <v>99</v>
      </c>
      <c r="C52" s="37"/>
      <c r="D52" s="38" t="s">
        <v>62</v>
      </c>
      <c r="E52" s="39">
        <f>[1]Sheet5!K22</f>
        <v>0</v>
      </c>
      <c r="F52" s="40">
        <f>[1]Sheet5!L22</f>
        <v>1</v>
      </c>
      <c r="G52" s="39">
        <f>[1]Sheet5!M22</f>
        <v>2</v>
      </c>
      <c r="H52" s="40">
        <f>[1]Sheet5!N22</f>
        <v>0</v>
      </c>
      <c r="I52" s="40">
        <f t="shared" si="13"/>
        <v>1</v>
      </c>
      <c r="J52" s="39">
        <f t="shared" si="14"/>
        <v>2</v>
      </c>
      <c r="K52" s="39">
        <f t="shared" si="15"/>
        <v>3</v>
      </c>
      <c r="L52" s="39"/>
      <c r="M52" s="39">
        <v>2</v>
      </c>
      <c r="N52" s="39">
        <v>4</v>
      </c>
      <c r="O52" s="39">
        <v>6</v>
      </c>
      <c r="P52" s="39">
        <v>2</v>
      </c>
      <c r="Q52" s="39" t="s">
        <v>66</v>
      </c>
      <c r="R52" s="39">
        <v>4</v>
      </c>
      <c r="S52" s="39">
        <v>6</v>
      </c>
      <c r="T52" s="39">
        <v>6</v>
      </c>
      <c r="U52" s="39">
        <v>2</v>
      </c>
      <c r="V52" s="39">
        <v>1</v>
      </c>
      <c r="W52" s="39">
        <v>1</v>
      </c>
      <c r="X52" s="39">
        <v>20</v>
      </c>
      <c r="Y52" s="39">
        <v>6</v>
      </c>
      <c r="Z52" s="39" t="s">
        <v>71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  <c r="AG52" s="39">
        <v>0</v>
      </c>
      <c r="AH52" s="39">
        <v>0</v>
      </c>
      <c r="AI52" s="39">
        <v>0</v>
      </c>
      <c r="AJ52" s="39">
        <v>26</v>
      </c>
      <c r="AK52" s="39">
        <v>8</v>
      </c>
      <c r="AL52" s="39">
        <v>3</v>
      </c>
      <c r="AM52" s="41">
        <v>1</v>
      </c>
      <c r="AN52" s="41">
        <v>2</v>
      </c>
      <c r="AO52" s="41">
        <f t="shared" si="16"/>
        <v>3</v>
      </c>
      <c r="AP52" s="42">
        <f t="shared" si="17"/>
        <v>0</v>
      </c>
      <c r="AQ52" s="42">
        <f t="shared" si="18"/>
        <v>0</v>
      </c>
      <c r="AR52" s="42">
        <f t="shared" si="19"/>
        <v>0</v>
      </c>
      <c r="AS52" s="43">
        <f t="shared" ref="AS52:AS84" si="26">AR52/AO52*100</f>
        <v>0</v>
      </c>
      <c r="AT52" s="36"/>
      <c r="AU52" s="36"/>
      <c r="AV52" s="51">
        <v>2</v>
      </c>
      <c r="AW52" s="36"/>
      <c r="AX52" s="36">
        <f t="shared" si="21"/>
        <v>5</v>
      </c>
      <c r="AY52" s="36">
        <f t="shared" si="22"/>
        <v>2</v>
      </c>
      <c r="AZ52" s="45">
        <f t="shared" si="23"/>
        <v>66.666666666666657</v>
      </c>
      <c r="BA52" s="46">
        <f t="shared" si="24"/>
        <v>-3</v>
      </c>
      <c r="BB52" s="47"/>
      <c r="BC52" s="47">
        <v>1</v>
      </c>
      <c r="BD52" s="47"/>
      <c r="BE52" s="4">
        <v>1</v>
      </c>
      <c r="BF52" s="48">
        <f t="shared" si="25"/>
        <v>-5</v>
      </c>
      <c r="BG52" s="48"/>
      <c r="BH52" s="48"/>
      <c r="BI52" s="6" t="s">
        <v>100</v>
      </c>
      <c r="BJ52" s="5"/>
      <c r="BK52" s="4">
        <v>1</v>
      </c>
      <c r="BL52" s="5"/>
      <c r="BM52" s="5"/>
      <c r="BN52" s="5"/>
      <c r="BO52" s="5"/>
      <c r="BP52" s="4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</row>
    <row r="53" spans="1:218" s="65" customFormat="1">
      <c r="A53" s="36"/>
      <c r="B53" s="37"/>
      <c r="C53" s="37"/>
      <c r="D53" s="38"/>
      <c r="E53" s="39"/>
      <c r="F53" s="40"/>
      <c r="G53" s="39"/>
      <c r="H53" s="40"/>
      <c r="I53" s="40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41"/>
      <c r="AN53" s="41"/>
      <c r="AO53" s="41"/>
      <c r="AP53" s="42"/>
      <c r="AQ53" s="42"/>
      <c r="AR53" s="42"/>
      <c r="AS53" s="43"/>
      <c r="AT53" s="36"/>
      <c r="AU53" s="36"/>
      <c r="AV53" s="51"/>
      <c r="AW53" s="36"/>
      <c r="AX53" s="36"/>
      <c r="AY53" s="36"/>
      <c r="AZ53" s="45"/>
      <c r="BA53" s="46"/>
      <c r="BB53" s="47"/>
      <c r="BC53" s="47"/>
      <c r="BD53" s="47"/>
      <c r="BE53" s="4"/>
      <c r="BF53" s="48"/>
      <c r="BG53" s="48"/>
      <c r="BH53" s="48"/>
      <c r="BI53" s="6"/>
      <c r="BJ53" s="5"/>
      <c r="BK53" s="4"/>
      <c r="BL53" s="5"/>
      <c r="BM53" s="5"/>
      <c r="BN53" s="5"/>
      <c r="BO53" s="5"/>
      <c r="BP53" s="4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</row>
    <row r="54" spans="1:218" hidden="1">
      <c r="A54" s="36">
        <v>62</v>
      </c>
      <c r="B54" s="105" t="s">
        <v>147</v>
      </c>
      <c r="C54" s="105"/>
      <c r="D54" s="111"/>
      <c r="E54" s="39">
        <f>SUM(E20:E53)</f>
        <v>29</v>
      </c>
      <c r="F54" s="39">
        <f>SUM(F20:F53)</f>
        <v>4</v>
      </c>
      <c r="G54" s="39">
        <f>SUM(G20:G53)</f>
        <v>298</v>
      </c>
      <c r="H54" s="39">
        <f>SUM(H20:H53)</f>
        <v>7</v>
      </c>
      <c r="I54" s="39">
        <f>SUM(I20:I53)</f>
        <v>11</v>
      </c>
      <c r="J54" s="39">
        <f>SUM(J20:J53)</f>
        <v>327</v>
      </c>
      <c r="K54" s="39">
        <f>SUM(K20:K53)</f>
        <v>338</v>
      </c>
      <c r="L54" s="39">
        <f>SUM(L20:L53)</f>
        <v>0</v>
      </c>
      <c r="M54" s="39">
        <f>SUM(M20:M53)</f>
        <v>564</v>
      </c>
      <c r="N54" s="39">
        <f>SUM(N20:N53)</f>
        <v>539</v>
      </c>
      <c r="O54" s="39">
        <f>SUM(O20:O53)</f>
        <v>1103</v>
      </c>
      <c r="P54" s="39">
        <f>SUM(P20:P53)</f>
        <v>62</v>
      </c>
      <c r="Q54" s="39">
        <f>SUM(Q20:Q53)</f>
        <v>0</v>
      </c>
      <c r="R54" s="39">
        <f>SUM(R20:R53)</f>
        <v>656</v>
      </c>
      <c r="S54" s="39">
        <f>SUM(S20:S53)</f>
        <v>673</v>
      </c>
      <c r="T54" s="39">
        <f>SUM(T20:T53)</f>
        <v>671</v>
      </c>
      <c r="U54" s="39">
        <f>SUM(U20:U53)</f>
        <v>628</v>
      </c>
      <c r="V54" s="39">
        <f>SUM(V20:V53)</f>
        <v>618</v>
      </c>
      <c r="W54" s="39">
        <f>SUM(W20:W53)</f>
        <v>652</v>
      </c>
      <c r="X54" s="39">
        <f>SUM(X20:X53)</f>
        <v>3898</v>
      </c>
      <c r="Y54" s="39">
        <f>SUM(Y20:Y53)</f>
        <v>200</v>
      </c>
      <c r="Z54" s="39">
        <f>SUM(Z20:Z53)</f>
        <v>0</v>
      </c>
      <c r="AA54" s="39">
        <f>SUM(AA20:AA53)</f>
        <v>38</v>
      </c>
      <c r="AB54" s="39">
        <f>SUM(AB20:AB53)</f>
        <v>59</v>
      </c>
      <c r="AC54" s="39">
        <f>SUM(AC20:AC53)</f>
        <v>38</v>
      </c>
      <c r="AD54" s="39">
        <f>SUM(AD20:AD53)</f>
        <v>0</v>
      </c>
      <c r="AE54" s="39">
        <f>SUM(AE20:AE53)</f>
        <v>0</v>
      </c>
      <c r="AF54" s="39">
        <f>SUM(AF20:AF53)</f>
        <v>0</v>
      </c>
      <c r="AG54" s="39">
        <f>SUM(AG20:AG53)</f>
        <v>135</v>
      </c>
      <c r="AH54" s="39">
        <f>SUM(AH20:AH53)</f>
        <v>11</v>
      </c>
      <c r="AI54" s="39">
        <f>SUM(AI20:AI53)</f>
        <v>24</v>
      </c>
      <c r="AJ54" s="39">
        <f>SUM(AJ20:AJ53)</f>
        <v>5136</v>
      </c>
      <c r="AK54" s="39">
        <f>SUM(AK20:AK53)</f>
        <v>273</v>
      </c>
      <c r="AL54" s="39">
        <f>SUM(AL20:AL53)</f>
        <v>319</v>
      </c>
      <c r="AM54" s="39">
        <f>SUM(AM20:AM53)</f>
        <v>33</v>
      </c>
      <c r="AN54" s="39">
        <f>SUM(AN20:AN53)</f>
        <v>305</v>
      </c>
      <c r="AO54" s="39">
        <f>SUM(AO20:AO53)</f>
        <v>338</v>
      </c>
      <c r="AP54" s="39">
        <f>SUM(AP20:AP53)</f>
        <v>0</v>
      </c>
      <c r="AQ54" s="39">
        <f>SUM(AQ20:AQ53)</f>
        <v>0</v>
      </c>
      <c r="AR54" s="39">
        <f>SUM(AR20:AR53)</f>
        <v>0</v>
      </c>
      <c r="AS54" s="43">
        <f>AR54/AO54*100</f>
        <v>0</v>
      </c>
      <c r="AT54" s="39">
        <f>SUM(AT20:AT53)</f>
        <v>4</v>
      </c>
      <c r="AU54" s="39">
        <f>SUM(AU20:AU53)</f>
        <v>4</v>
      </c>
      <c r="AV54" s="39">
        <f>SUM(AV20:AV53)</f>
        <v>9</v>
      </c>
      <c r="AW54" s="39">
        <f>SUM(AW20:AW53)</f>
        <v>0</v>
      </c>
      <c r="AX54" s="39">
        <f>SUM(AX20:AX53)</f>
        <v>347</v>
      </c>
      <c r="AY54" s="39">
        <f>SUM(AY20:AY53)</f>
        <v>9</v>
      </c>
      <c r="AZ54" s="45">
        <f>AY54/AO54*100</f>
        <v>2.6627218934911245</v>
      </c>
      <c r="BA54" s="39">
        <f>SUM(BA20:BA53)</f>
        <v>74</v>
      </c>
      <c r="BB54" s="76">
        <f>SUM(BB20:BB53)</f>
        <v>6</v>
      </c>
      <c r="BC54" s="76">
        <f>SUM(BC20:BC53)</f>
        <v>8</v>
      </c>
      <c r="BD54" s="76">
        <f>SUM(BD20:BD53)</f>
        <v>0</v>
      </c>
      <c r="BE54" s="76">
        <f>SUM(BE20:BE53)</f>
        <v>33</v>
      </c>
      <c r="BF54" s="76">
        <f>SUM(BF20:BF53)</f>
        <v>65</v>
      </c>
      <c r="BG54" s="76">
        <f>SUM(BG20:BG53)</f>
        <v>0</v>
      </c>
      <c r="BH54" s="76">
        <f>SUM(BH20:BH53)</f>
        <v>0</v>
      </c>
      <c r="BK54" s="4">
        <v>0</v>
      </c>
    </row>
    <row r="55" spans="1:218" hidden="1">
      <c r="A55" s="36">
        <v>111</v>
      </c>
      <c r="B55" s="106" t="s">
        <v>169</v>
      </c>
      <c r="C55" s="106"/>
      <c r="D55" s="112"/>
      <c r="E55" s="39">
        <f>SUM(E36:E54)</f>
        <v>43</v>
      </c>
      <c r="F55" s="39">
        <f>SUM(F36:F54)</f>
        <v>7</v>
      </c>
      <c r="G55" s="39">
        <f>SUM(G36:G54)</f>
        <v>431</v>
      </c>
      <c r="H55" s="39">
        <f>SUM(H36:H54)</f>
        <v>9</v>
      </c>
      <c r="I55" s="39">
        <f>SUM(I36:I54)</f>
        <v>16</v>
      </c>
      <c r="J55" s="39">
        <f>SUM(J36:J54)</f>
        <v>474</v>
      </c>
      <c r="K55" s="39">
        <f>SUM(K36:K54)</f>
        <v>490</v>
      </c>
      <c r="L55" s="39">
        <f>SUM(L36:L54)</f>
        <v>0</v>
      </c>
      <c r="M55" s="39">
        <f>SUM(M36:M54)</f>
        <v>760</v>
      </c>
      <c r="N55" s="39">
        <f>SUM(N36:N54)</f>
        <v>733</v>
      </c>
      <c r="O55" s="39">
        <f>SUM(O36:O54)</f>
        <v>1493</v>
      </c>
      <c r="P55" s="39">
        <f>SUM(P36:P54)</f>
        <v>92</v>
      </c>
      <c r="Q55" s="39">
        <f>SUM(Q36:Q54)</f>
        <v>0</v>
      </c>
      <c r="R55" s="39">
        <f>SUM(R36:R54)</f>
        <v>911</v>
      </c>
      <c r="S55" s="39">
        <f>SUM(S36:S54)</f>
        <v>946</v>
      </c>
      <c r="T55" s="39">
        <f>SUM(T36:T54)</f>
        <v>932</v>
      </c>
      <c r="U55" s="39">
        <f>SUM(U36:U54)</f>
        <v>869</v>
      </c>
      <c r="V55" s="39">
        <f>SUM(V36:V54)</f>
        <v>864</v>
      </c>
      <c r="W55" s="39">
        <f>SUM(W36:W54)</f>
        <v>883</v>
      </c>
      <c r="X55" s="39">
        <f>SUM(X36:X54)</f>
        <v>5405</v>
      </c>
      <c r="Y55" s="39">
        <f>SUM(Y36:Y54)</f>
        <v>302</v>
      </c>
      <c r="Z55" s="39">
        <f>SUM(Z36:Z54)</f>
        <v>0</v>
      </c>
      <c r="AA55" s="39">
        <f>SUM(AA36:AA54)</f>
        <v>59</v>
      </c>
      <c r="AB55" s="39">
        <f>SUM(AB36:AB54)</f>
        <v>90</v>
      </c>
      <c r="AC55" s="39">
        <f>SUM(AC36:AC54)</f>
        <v>54</v>
      </c>
      <c r="AD55" s="39">
        <f>SUM(AD36:AD54)</f>
        <v>0</v>
      </c>
      <c r="AE55" s="39">
        <f>SUM(AE36:AE54)</f>
        <v>0</v>
      </c>
      <c r="AF55" s="39">
        <f>SUM(AF36:AF54)</f>
        <v>0</v>
      </c>
      <c r="AG55" s="39">
        <f>SUM(AG36:AG54)</f>
        <v>203</v>
      </c>
      <c r="AH55" s="39">
        <f>SUM(AH36:AH54)</f>
        <v>17</v>
      </c>
      <c r="AI55" s="39">
        <f>SUM(AI36:AI54)</f>
        <v>36</v>
      </c>
      <c r="AJ55" s="39">
        <f>SUM(AJ36:AJ54)</f>
        <v>7101</v>
      </c>
      <c r="AK55" s="39">
        <f>SUM(AK36:AK54)</f>
        <v>411</v>
      </c>
      <c r="AL55" s="39">
        <f>SUM(AL36:AL54)</f>
        <v>464</v>
      </c>
      <c r="AM55" s="39">
        <f>SUM(AM36:AM54)</f>
        <v>50</v>
      </c>
      <c r="AN55" s="39">
        <f>SUM(AN36:AN54)</f>
        <v>440</v>
      </c>
      <c r="AO55" s="39">
        <f>SUM(AO36:AO54)</f>
        <v>490</v>
      </c>
      <c r="AP55" s="39">
        <f>SUM(AP36:AP54)</f>
        <v>0</v>
      </c>
      <c r="AQ55" s="39">
        <f>SUM(AQ36:AQ54)</f>
        <v>0</v>
      </c>
      <c r="AR55" s="39">
        <f>SUM(AR36:AR54)</f>
        <v>0</v>
      </c>
      <c r="AS55" s="43">
        <f>AR55/AO55*100</f>
        <v>0</v>
      </c>
      <c r="AT55" s="39">
        <f>SUM(AT36:AT54)</f>
        <v>5</v>
      </c>
      <c r="AU55" s="39">
        <f>SUM(AU36:AU54)</f>
        <v>6</v>
      </c>
      <c r="AV55" s="39">
        <f>SUM(AV36:AV54)</f>
        <v>14</v>
      </c>
      <c r="AW55" s="39">
        <f>SUM(AW36:AW54)</f>
        <v>0</v>
      </c>
      <c r="AX55" s="39">
        <f>SUM(AX36:AX54)</f>
        <v>503</v>
      </c>
      <c r="AY55" s="39">
        <f>SUM(AY36:AY54)</f>
        <v>13</v>
      </c>
      <c r="AZ55" s="45">
        <f>AY55/AO55*100</f>
        <v>2.6530612244897958</v>
      </c>
      <c r="BA55" s="39"/>
      <c r="BB55" s="76">
        <f>SUM(BB36:BB54)</f>
        <v>8</v>
      </c>
      <c r="BC55" s="76">
        <f>SUM(BC36:BC54)</f>
        <v>14</v>
      </c>
      <c r="BD55" s="76">
        <f>SUM(BD36:BD54)</f>
        <v>0</v>
      </c>
      <c r="BE55" s="76">
        <f>SUM(BE36:BE54)</f>
        <v>50</v>
      </c>
      <c r="BF55" s="76">
        <f>SUM(BF36:BF54)</f>
        <v>79</v>
      </c>
      <c r="BG55" s="76">
        <f>SUM(BG36:BG54)</f>
        <v>0</v>
      </c>
      <c r="BH55" s="76">
        <f>SUM(BH36:BH54)</f>
        <v>0</v>
      </c>
      <c r="BK55" s="4">
        <v>0</v>
      </c>
    </row>
    <row r="56" spans="1:218" hidden="1">
      <c r="A56" s="36">
        <v>125</v>
      </c>
      <c r="B56" s="104" t="s">
        <v>222</v>
      </c>
      <c r="C56" s="104"/>
      <c r="D56" s="104"/>
      <c r="E56" s="39">
        <f>SUM(E42:E55)</f>
        <v>80</v>
      </c>
      <c r="F56" s="39">
        <f>SUM(F42:F55)</f>
        <v>14</v>
      </c>
      <c r="G56" s="39">
        <f>SUM(G42:G55)</f>
        <v>800</v>
      </c>
      <c r="H56" s="39">
        <f>SUM(H42:H55)</f>
        <v>16</v>
      </c>
      <c r="I56" s="39">
        <f>SUM(I42:I55)</f>
        <v>30</v>
      </c>
      <c r="J56" s="39">
        <f>SUM(J42:J55)</f>
        <v>880</v>
      </c>
      <c r="K56" s="39">
        <f>SUM(K42:K55)</f>
        <v>910</v>
      </c>
      <c r="L56" s="39">
        <f>SUM(L42:L55)</f>
        <v>0</v>
      </c>
      <c r="M56" s="39">
        <f>SUM(M42:M55)</f>
        <v>1435</v>
      </c>
      <c r="N56" s="39">
        <f>SUM(N42:N55)</f>
        <v>1371</v>
      </c>
      <c r="O56" s="39">
        <f>SUM(O42:O55)</f>
        <v>2806</v>
      </c>
      <c r="P56" s="39">
        <f>SUM(P42:P55)</f>
        <v>172</v>
      </c>
      <c r="Q56" s="39">
        <f>SUM(Q42:Q55)</f>
        <v>0</v>
      </c>
      <c r="R56" s="39">
        <f>SUM(R42:R55)</f>
        <v>1715</v>
      </c>
      <c r="S56" s="39">
        <f>SUM(S42:S55)</f>
        <v>1769</v>
      </c>
      <c r="T56" s="39">
        <f>SUM(T42:T55)</f>
        <v>1761</v>
      </c>
      <c r="U56" s="39">
        <f>SUM(U42:U55)</f>
        <v>1641</v>
      </c>
      <c r="V56" s="39">
        <f>SUM(V42:V55)</f>
        <v>1625</v>
      </c>
      <c r="W56" s="39">
        <f>SUM(W42:W55)</f>
        <v>1678</v>
      </c>
      <c r="X56" s="39">
        <f>SUM(X42:X55)</f>
        <v>10189</v>
      </c>
      <c r="Y56" s="39">
        <f>SUM(Y42:Y55)</f>
        <v>568</v>
      </c>
      <c r="Z56" s="39">
        <f>SUM(Z42:Z55)</f>
        <v>0</v>
      </c>
      <c r="AA56" s="39">
        <f>SUM(AA42:AA55)</f>
        <v>97</v>
      </c>
      <c r="AB56" s="39">
        <f>SUM(AB42:AB55)</f>
        <v>149</v>
      </c>
      <c r="AC56" s="39">
        <f>SUM(AC42:AC55)</f>
        <v>92</v>
      </c>
      <c r="AD56" s="39">
        <f>SUM(AD42:AD55)</f>
        <v>0</v>
      </c>
      <c r="AE56" s="39">
        <f>SUM(AE42:AE55)</f>
        <v>0</v>
      </c>
      <c r="AF56" s="39">
        <f>SUM(AF42:AF55)</f>
        <v>0</v>
      </c>
      <c r="AG56" s="39">
        <f>SUM(AG42:AG55)</f>
        <v>338</v>
      </c>
      <c r="AH56" s="39">
        <f>SUM(AH42:AH55)</f>
        <v>28</v>
      </c>
      <c r="AI56" s="39">
        <f>SUM(AI42:AI55)</f>
        <v>60</v>
      </c>
      <c r="AJ56" s="39">
        <f>SUM(AJ42:AJ55)</f>
        <v>13333</v>
      </c>
      <c r="AK56" s="39">
        <f>SUM(AK42:AK55)</f>
        <v>768</v>
      </c>
      <c r="AL56" s="39">
        <f>SUM(AL42:AL55)</f>
        <v>862</v>
      </c>
      <c r="AM56" s="39">
        <f>SUM(AM42:AM55)</f>
        <v>94</v>
      </c>
      <c r="AN56" s="39">
        <f>SUM(AN42:AN55)</f>
        <v>816</v>
      </c>
      <c r="AO56" s="39">
        <f>SUM(AO42:AO55)</f>
        <v>910</v>
      </c>
      <c r="AP56" s="39">
        <f>SUM(AP42:AP55)</f>
        <v>0</v>
      </c>
      <c r="AQ56" s="39">
        <f>SUM(AQ42:AQ55)</f>
        <v>0</v>
      </c>
      <c r="AR56" s="39">
        <f>SUM(AR42:AR55)</f>
        <v>0</v>
      </c>
      <c r="AS56" s="43">
        <f>AR56/AO56*100</f>
        <v>0</v>
      </c>
      <c r="AT56" s="39">
        <f>SUM(AT42:AT55)</f>
        <v>9</v>
      </c>
      <c r="AU56" s="39">
        <f>SUM(AU42:AU55)</f>
        <v>11</v>
      </c>
      <c r="AV56" s="39">
        <f>SUM(AV42:AV55)</f>
        <v>26</v>
      </c>
      <c r="AW56" s="39">
        <f>SUM(AW42:AW55)</f>
        <v>0</v>
      </c>
      <c r="AX56" s="39">
        <f>SUM(AX42:AX55)</f>
        <v>934</v>
      </c>
      <c r="AY56" s="39">
        <f>SUM(AY42:AY55)</f>
        <v>24</v>
      </c>
      <c r="AZ56" s="39">
        <f>SUM(AZ42:AZ55)</f>
        <v>71.982449784647571</v>
      </c>
      <c r="BA56" s="39">
        <f>SUM(BA42:BA55)</f>
        <v>74</v>
      </c>
      <c r="BB56" s="47"/>
      <c r="BC56" s="47"/>
      <c r="BD56" s="47"/>
      <c r="BE56" s="4">
        <v>1</v>
      </c>
      <c r="BF56" s="48">
        <f>K56-AK56</f>
        <v>142</v>
      </c>
      <c r="BG56" s="48"/>
      <c r="BH56" s="48"/>
      <c r="BK56" s="4">
        <f>SUM(BK1:BK55)</f>
        <v>44</v>
      </c>
    </row>
    <row r="57" spans="1:218">
      <c r="A57" s="36">
        <v>86</v>
      </c>
      <c r="B57" s="37" t="s">
        <v>178</v>
      </c>
      <c r="C57" s="37"/>
      <c r="D57" s="38" t="s">
        <v>171</v>
      </c>
      <c r="E57" s="39">
        <f>[1]Sheet5!K92</f>
        <v>3</v>
      </c>
      <c r="F57" s="40">
        <f>[1]Sheet5!L92</f>
        <v>0</v>
      </c>
      <c r="G57" s="39">
        <f>[1]Sheet5!M92</f>
        <v>34</v>
      </c>
      <c r="H57" s="40">
        <f>[1]Sheet5!N92</f>
        <v>0</v>
      </c>
      <c r="I57" s="40">
        <f>F57+H57</f>
        <v>0</v>
      </c>
      <c r="J57" s="39">
        <f>E57+G57</f>
        <v>37</v>
      </c>
      <c r="K57" s="39">
        <f>J57+I57</f>
        <v>37</v>
      </c>
      <c r="L57" s="39"/>
      <c r="M57" s="39">
        <v>40</v>
      </c>
      <c r="N57" s="39">
        <v>49</v>
      </c>
      <c r="O57" s="39">
        <v>89</v>
      </c>
      <c r="P57" s="39">
        <v>4</v>
      </c>
      <c r="Q57" s="39" t="s">
        <v>69</v>
      </c>
      <c r="R57" s="39">
        <v>82</v>
      </c>
      <c r="S57" s="39">
        <v>106</v>
      </c>
      <c r="T57" s="39">
        <v>99</v>
      </c>
      <c r="U57" s="39">
        <v>105</v>
      </c>
      <c r="V57" s="39">
        <v>134</v>
      </c>
      <c r="W57" s="39">
        <v>135</v>
      </c>
      <c r="X57" s="39">
        <v>661</v>
      </c>
      <c r="Y57" s="39">
        <v>19</v>
      </c>
      <c r="Z57" s="39" t="s">
        <v>179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  <c r="AG57" s="39">
        <v>0</v>
      </c>
      <c r="AH57" s="39">
        <v>0</v>
      </c>
      <c r="AI57" s="39">
        <v>0</v>
      </c>
      <c r="AJ57" s="39">
        <v>750</v>
      </c>
      <c r="AK57" s="39">
        <v>23</v>
      </c>
      <c r="AL57" s="39">
        <v>36</v>
      </c>
      <c r="AM57" s="41">
        <v>3</v>
      </c>
      <c r="AN57" s="41">
        <v>33</v>
      </c>
      <c r="AO57" s="41">
        <f>AM57+AN57</f>
        <v>36</v>
      </c>
      <c r="AP57" s="42">
        <f>SUM(E57+F57)-AM57</f>
        <v>0</v>
      </c>
      <c r="AQ57" s="42">
        <f>SUM(G57+H57)-AN57</f>
        <v>1</v>
      </c>
      <c r="AR57" s="42">
        <f>AP57+AQ57</f>
        <v>1</v>
      </c>
      <c r="AS57" s="43">
        <f>AR57/AO57*100</f>
        <v>2.7777777777777777</v>
      </c>
      <c r="AT57" s="63"/>
      <c r="AU57" s="69">
        <v>1</v>
      </c>
      <c r="AV57" s="38"/>
      <c r="AW57" s="38"/>
      <c r="AX57" s="36">
        <f>(E57+F57+G57+H57+AT57+AV57)-AU57</f>
        <v>36</v>
      </c>
      <c r="AY57" s="36">
        <f>AX57-AO57</f>
        <v>0</v>
      </c>
      <c r="AZ57" s="45">
        <f>AY57/AO57*100</f>
        <v>0</v>
      </c>
      <c r="BA57" s="46">
        <f>AX57-AK57</f>
        <v>13</v>
      </c>
      <c r="BB57" s="47"/>
      <c r="BC57" s="47">
        <v>1</v>
      </c>
      <c r="BD57" s="47"/>
      <c r="BE57" s="4">
        <v>1</v>
      </c>
      <c r="BF57" s="48">
        <f>K57-AK57</f>
        <v>14</v>
      </c>
      <c r="BG57" s="48"/>
      <c r="BH57" s="48"/>
      <c r="BK57" s="4">
        <v>1</v>
      </c>
    </row>
    <row r="58" spans="1:218">
      <c r="A58" s="36">
        <v>123</v>
      </c>
      <c r="B58" s="37" t="s">
        <v>220</v>
      </c>
      <c r="C58" s="100" t="s">
        <v>224</v>
      </c>
      <c r="D58" s="38" t="s">
        <v>209</v>
      </c>
      <c r="E58" s="39">
        <f>[1]Sheet5!K130</f>
        <v>1</v>
      </c>
      <c r="F58" s="40">
        <f>[1]Sheet5!L130</f>
        <v>0</v>
      </c>
      <c r="G58" s="39">
        <f>[1]Sheet5!M130</f>
        <v>16</v>
      </c>
      <c r="H58" s="40">
        <f>[1]Sheet5!N130</f>
        <v>0</v>
      </c>
      <c r="I58" s="40">
        <f>F58+H58</f>
        <v>0</v>
      </c>
      <c r="J58" s="39">
        <f>E58+G58</f>
        <v>17</v>
      </c>
      <c r="K58" s="39">
        <f>J58+I58</f>
        <v>17</v>
      </c>
      <c r="L58" s="39"/>
      <c r="M58" s="39">
        <v>27</v>
      </c>
      <c r="N58" s="39">
        <v>17</v>
      </c>
      <c r="O58" s="39">
        <v>44</v>
      </c>
      <c r="P58" s="39">
        <v>2</v>
      </c>
      <c r="Q58" s="39" t="s">
        <v>71</v>
      </c>
      <c r="R58" s="39">
        <v>18</v>
      </c>
      <c r="S58" s="39">
        <v>15</v>
      </c>
      <c r="T58" s="39">
        <v>22</v>
      </c>
      <c r="U58" s="39">
        <v>18</v>
      </c>
      <c r="V58" s="39">
        <v>17</v>
      </c>
      <c r="W58" s="39">
        <v>11</v>
      </c>
      <c r="X58" s="39">
        <v>101</v>
      </c>
      <c r="Y58" s="39">
        <v>6</v>
      </c>
      <c r="Z58" s="39" t="s">
        <v>67</v>
      </c>
      <c r="AA58" s="39">
        <v>7</v>
      </c>
      <c r="AB58" s="39">
        <v>3</v>
      </c>
      <c r="AC58" s="39">
        <v>5</v>
      </c>
      <c r="AD58" s="39">
        <v>0</v>
      </c>
      <c r="AE58" s="39">
        <v>0</v>
      </c>
      <c r="AF58" s="39">
        <v>0</v>
      </c>
      <c r="AG58" s="39">
        <v>15</v>
      </c>
      <c r="AH58" s="39">
        <v>3</v>
      </c>
      <c r="AI58" s="39">
        <v>6</v>
      </c>
      <c r="AJ58" s="39">
        <v>160</v>
      </c>
      <c r="AK58" s="39">
        <v>11</v>
      </c>
      <c r="AL58" s="39">
        <v>15</v>
      </c>
      <c r="AM58" s="41">
        <v>1</v>
      </c>
      <c r="AN58" s="41">
        <v>15</v>
      </c>
      <c r="AO58" s="41">
        <f>AM58+AN58</f>
        <v>16</v>
      </c>
      <c r="AP58" s="42">
        <f>SUM(E58+F58)-AM58</f>
        <v>0</v>
      </c>
      <c r="AQ58" s="42">
        <f>SUM(G58+H58)-AN58</f>
        <v>1</v>
      </c>
      <c r="AR58" s="42">
        <f>AP58+AQ58</f>
        <v>1</v>
      </c>
      <c r="AS58" s="43">
        <f>AR58/AO58*100</f>
        <v>6.25</v>
      </c>
      <c r="AT58" s="62"/>
      <c r="AU58" s="62"/>
      <c r="AV58" s="36"/>
      <c r="AW58" s="36"/>
      <c r="AX58" s="36">
        <f>(E58+F58+G58+H58+AT58+AV58)-AU58</f>
        <v>17</v>
      </c>
      <c r="AY58" s="36">
        <f>AX58-AO58</f>
        <v>1</v>
      </c>
      <c r="AZ58" s="45">
        <f>AY58/AO58*100</f>
        <v>6.25</v>
      </c>
      <c r="BA58" s="46">
        <f>AX58-AK58</f>
        <v>6</v>
      </c>
      <c r="BB58" s="47"/>
      <c r="BC58" s="47"/>
      <c r="BD58" s="47"/>
      <c r="BE58" s="4">
        <v>1</v>
      </c>
      <c r="BF58" s="48">
        <f>K58-AK58</f>
        <v>6</v>
      </c>
      <c r="BG58" s="48"/>
      <c r="BH58" s="48"/>
      <c r="BK58" s="4">
        <v>1</v>
      </c>
    </row>
    <row r="59" spans="1:218">
      <c r="A59" s="36">
        <v>65</v>
      </c>
      <c r="B59" s="37" t="s">
        <v>151</v>
      </c>
      <c r="C59" s="37"/>
      <c r="D59" s="38" t="s">
        <v>149</v>
      </c>
      <c r="E59" s="39">
        <f>[1]Sheet5!K70</f>
        <v>1</v>
      </c>
      <c r="F59" s="40">
        <f>[1]Sheet5!L70</f>
        <v>0</v>
      </c>
      <c r="G59" s="39">
        <f>[1]Sheet5!M70</f>
        <v>14</v>
      </c>
      <c r="H59" s="40">
        <f>[1]Sheet5!N70</f>
        <v>0</v>
      </c>
      <c r="I59" s="40">
        <f>F59+H59</f>
        <v>0</v>
      </c>
      <c r="J59" s="39">
        <f>E59+G59</f>
        <v>15</v>
      </c>
      <c r="K59" s="39">
        <f>J59+I59</f>
        <v>15</v>
      </c>
      <c r="L59" s="39"/>
      <c r="M59" s="39">
        <v>42</v>
      </c>
      <c r="N59" s="39">
        <v>42</v>
      </c>
      <c r="O59" s="39">
        <v>84</v>
      </c>
      <c r="P59" s="39">
        <v>4</v>
      </c>
      <c r="Q59" s="39" t="s">
        <v>71</v>
      </c>
      <c r="R59" s="39">
        <v>29</v>
      </c>
      <c r="S59" s="39">
        <v>26</v>
      </c>
      <c r="T59" s="39">
        <v>30</v>
      </c>
      <c r="U59" s="39">
        <v>34</v>
      </c>
      <c r="V59" s="39">
        <v>44</v>
      </c>
      <c r="W59" s="39">
        <v>42</v>
      </c>
      <c r="X59" s="39">
        <v>205</v>
      </c>
      <c r="Y59" s="39">
        <v>6</v>
      </c>
      <c r="Z59" s="39" t="s">
        <v>87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  <c r="AG59" s="39">
        <v>0</v>
      </c>
      <c r="AH59" s="39">
        <v>0</v>
      </c>
      <c r="AI59" s="39">
        <v>0</v>
      </c>
      <c r="AJ59" s="39">
        <v>289</v>
      </c>
      <c r="AK59" s="39">
        <v>10</v>
      </c>
      <c r="AL59" s="39">
        <v>11</v>
      </c>
      <c r="AM59" s="41">
        <v>1</v>
      </c>
      <c r="AN59" s="41">
        <v>13</v>
      </c>
      <c r="AO59" s="41">
        <f>AM59+AN59</f>
        <v>14</v>
      </c>
      <c r="AP59" s="42">
        <f>SUM(E59+F59)-AM59</f>
        <v>0</v>
      </c>
      <c r="AQ59" s="42">
        <f>SUM(G59+H59)-AN59</f>
        <v>1</v>
      </c>
      <c r="AR59" s="42">
        <f>AP59+AQ59</f>
        <v>1</v>
      </c>
      <c r="AS59" s="43">
        <f>AR59/AO59*100</f>
        <v>7.1428571428571423</v>
      </c>
      <c r="AT59" s="62"/>
      <c r="AU59" s="62">
        <v>2</v>
      </c>
      <c r="AV59" s="53">
        <v>1</v>
      </c>
      <c r="AW59" s="36"/>
      <c r="AX59" s="36">
        <f>(E59+F59+G59+H59+AT59+AV59)-AU59</f>
        <v>14</v>
      </c>
      <c r="AY59" s="36">
        <f>AX59-AO59</f>
        <v>0</v>
      </c>
      <c r="AZ59" s="45">
        <f>AY59/AO59*100</f>
        <v>0</v>
      </c>
      <c r="BA59" s="46">
        <f>AX59-AK59</f>
        <v>4</v>
      </c>
      <c r="BB59" s="47"/>
      <c r="BC59" s="47"/>
      <c r="BD59" s="47"/>
      <c r="BE59" s="4">
        <v>1</v>
      </c>
      <c r="BF59" s="48">
        <f>K59-AK59</f>
        <v>5</v>
      </c>
      <c r="BG59" s="48"/>
      <c r="BH59" s="48"/>
      <c r="BI59" s="8" t="s">
        <v>152</v>
      </c>
      <c r="BK59" s="4">
        <v>1</v>
      </c>
    </row>
    <row r="60" spans="1:218" s="65" customFormat="1">
      <c r="A60" s="36">
        <v>96</v>
      </c>
      <c r="B60" s="37" t="s">
        <v>190</v>
      </c>
      <c r="C60" s="37"/>
      <c r="D60" s="38" t="s">
        <v>187</v>
      </c>
      <c r="E60" s="39">
        <f>[1]Sheet5!K103</f>
        <v>2</v>
      </c>
      <c r="F60" s="40">
        <f>[1]Sheet5!L103</f>
        <v>0</v>
      </c>
      <c r="G60" s="39">
        <f>[1]Sheet5!M103</f>
        <v>11</v>
      </c>
      <c r="H60" s="40">
        <f>[1]Sheet5!N103</f>
        <v>1</v>
      </c>
      <c r="I60" s="40">
        <f>F60+H60</f>
        <v>1</v>
      </c>
      <c r="J60" s="39">
        <f>E60+G60</f>
        <v>13</v>
      </c>
      <c r="K60" s="39">
        <f>J60+I60</f>
        <v>14</v>
      </c>
      <c r="L60" s="39"/>
      <c r="M60" s="39">
        <v>35</v>
      </c>
      <c r="N60" s="39">
        <v>28</v>
      </c>
      <c r="O60" s="39">
        <v>63</v>
      </c>
      <c r="P60" s="39">
        <v>2</v>
      </c>
      <c r="Q60" s="39" t="s">
        <v>69</v>
      </c>
      <c r="R60" s="39">
        <v>39</v>
      </c>
      <c r="S60" s="39">
        <v>36</v>
      </c>
      <c r="T60" s="39">
        <v>45</v>
      </c>
      <c r="U60" s="39">
        <v>48</v>
      </c>
      <c r="V60" s="39">
        <v>34</v>
      </c>
      <c r="W60" s="39">
        <v>34</v>
      </c>
      <c r="X60" s="39">
        <v>236</v>
      </c>
      <c r="Y60" s="39">
        <v>6</v>
      </c>
      <c r="Z60" s="39" t="s">
        <v>191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  <c r="AG60" s="39">
        <v>0</v>
      </c>
      <c r="AH60" s="39">
        <v>0</v>
      </c>
      <c r="AI60" s="39">
        <v>0</v>
      </c>
      <c r="AJ60" s="39">
        <v>299</v>
      </c>
      <c r="AK60" s="39">
        <v>8</v>
      </c>
      <c r="AL60" s="39">
        <v>14</v>
      </c>
      <c r="AM60" s="41">
        <v>1</v>
      </c>
      <c r="AN60" s="41">
        <v>12</v>
      </c>
      <c r="AO60" s="41">
        <f>AM60+AN60</f>
        <v>13</v>
      </c>
      <c r="AP60" s="42">
        <f>SUM(E60+F60)-AM60</f>
        <v>1</v>
      </c>
      <c r="AQ60" s="42">
        <f>SUM(G60+H60)-AN60</f>
        <v>0</v>
      </c>
      <c r="AR60" s="42">
        <f>AP60+AQ60</f>
        <v>1</v>
      </c>
      <c r="AS60" s="43">
        <f>AR60/AO60*100</f>
        <v>7.6923076923076925</v>
      </c>
      <c r="AT60" s="62"/>
      <c r="AU60" s="62"/>
      <c r="AV60" s="36"/>
      <c r="AW60" s="36"/>
      <c r="AX60" s="36">
        <f>(E60+F60+G60+H60+AT60+AV60)-AU60</f>
        <v>14</v>
      </c>
      <c r="AY60" s="36">
        <f>AX60-AO60</f>
        <v>1</v>
      </c>
      <c r="AZ60" s="45">
        <f>AY60/AO60*100</f>
        <v>7.6923076923076925</v>
      </c>
      <c r="BA60" s="46">
        <f>AX60-AK60</f>
        <v>6</v>
      </c>
      <c r="BB60" s="47"/>
      <c r="BC60" s="47">
        <v>1</v>
      </c>
      <c r="BD60" s="47"/>
      <c r="BE60" s="4">
        <v>1</v>
      </c>
      <c r="BF60" s="48">
        <f>K60-AK60</f>
        <v>6</v>
      </c>
      <c r="BG60" s="48"/>
      <c r="BH60" s="48"/>
      <c r="BI60" s="8"/>
      <c r="BJ60" s="5"/>
      <c r="BK60" s="4">
        <v>1</v>
      </c>
      <c r="BL60" s="5"/>
      <c r="BM60" s="5"/>
      <c r="BN60" s="5"/>
      <c r="BO60" s="5"/>
      <c r="BP60" s="4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</row>
    <row r="61" spans="1:218">
      <c r="A61" s="36">
        <v>37</v>
      </c>
      <c r="B61" s="37" t="s">
        <v>118</v>
      </c>
      <c r="C61" s="37"/>
      <c r="D61" s="38" t="s">
        <v>109</v>
      </c>
      <c r="E61" s="39">
        <f>[1]Sheet5!K39</f>
        <v>1</v>
      </c>
      <c r="F61" s="40">
        <f>[1]Sheet5!L39</f>
        <v>1</v>
      </c>
      <c r="G61" s="39">
        <f>[1]Sheet5!M39</f>
        <v>22</v>
      </c>
      <c r="H61" s="40">
        <f>[1]Sheet5!N39</f>
        <v>2</v>
      </c>
      <c r="I61" s="40">
        <f>F61+H61</f>
        <v>3</v>
      </c>
      <c r="J61" s="39">
        <f>E61+G61</f>
        <v>23</v>
      </c>
      <c r="K61" s="39">
        <f>J61+I61</f>
        <v>26</v>
      </c>
      <c r="L61" s="39"/>
      <c r="M61" s="39">
        <v>50</v>
      </c>
      <c r="N61" s="39">
        <v>51</v>
      </c>
      <c r="O61" s="39">
        <v>101</v>
      </c>
      <c r="P61" s="39">
        <v>4</v>
      </c>
      <c r="Q61" s="39" t="s">
        <v>81</v>
      </c>
      <c r="R61" s="39">
        <v>75</v>
      </c>
      <c r="S61" s="39">
        <v>62</v>
      </c>
      <c r="T61" s="39">
        <v>80</v>
      </c>
      <c r="U61" s="39">
        <v>60</v>
      </c>
      <c r="V61" s="39">
        <v>64</v>
      </c>
      <c r="W61" s="39">
        <v>60</v>
      </c>
      <c r="X61" s="39">
        <v>401</v>
      </c>
      <c r="Y61" s="39">
        <v>12</v>
      </c>
      <c r="Z61" s="39" t="s">
        <v>119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  <c r="AG61" s="39">
        <v>0</v>
      </c>
      <c r="AH61" s="39">
        <v>0</v>
      </c>
      <c r="AI61" s="39">
        <v>0</v>
      </c>
      <c r="AJ61" s="39">
        <v>502</v>
      </c>
      <c r="AK61" s="39">
        <v>16</v>
      </c>
      <c r="AL61" s="39">
        <v>22</v>
      </c>
      <c r="AM61" s="41">
        <v>2</v>
      </c>
      <c r="AN61" s="41">
        <v>22</v>
      </c>
      <c r="AO61" s="41">
        <f>AM61+AN61</f>
        <v>24</v>
      </c>
      <c r="AP61" s="42">
        <f>SUM(E61+F61)-AM61</f>
        <v>0</v>
      </c>
      <c r="AQ61" s="42">
        <f>SUM(G61+H61)-AN61</f>
        <v>2</v>
      </c>
      <c r="AR61" s="42">
        <f>AP61+AQ61</f>
        <v>2</v>
      </c>
      <c r="AS61" s="43">
        <f>AR61/AO61*100</f>
        <v>8.3333333333333321</v>
      </c>
      <c r="AT61" s="62"/>
      <c r="AU61" s="36"/>
      <c r="AV61" s="51"/>
      <c r="AW61" s="36"/>
      <c r="AX61" s="36">
        <f>(E61+F61+G61+H61+AT61+AV61)-AU61</f>
        <v>26</v>
      </c>
      <c r="AY61" s="36">
        <f>AX61-AO61</f>
        <v>2</v>
      </c>
      <c r="AZ61" s="45">
        <f>AY61/AO61*100</f>
        <v>8.3333333333333321</v>
      </c>
      <c r="BA61" s="46">
        <f>AX61-AK61</f>
        <v>10</v>
      </c>
      <c r="BB61" s="47">
        <v>1</v>
      </c>
      <c r="BC61" s="47"/>
      <c r="BD61" s="47"/>
      <c r="BE61" s="4">
        <v>1</v>
      </c>
      <c r="BF61" s="48">
        <f>K61-AK61</f>
        <v>10</v>
      </c>
      <c r="BG61" s="48"/>
      <c r="BH61" s="48"/>
      <c r="BK61" s="4">
        <v>1</v>
      </c>
      <c r="BL61" s="54" t="s">
        <v>120</v>
      </c>
    </row>
    <row r="62" spans="1:218">
      <c r="A62" s="36">
        <v>47</v>
      </c>
      <c r="B62" s="37" t="s">
        <v>130</v>
      </c>
      <c r="C62" s="37"/>
      <c r="D62" s="36" t="s">
        <v>109</v>
      </c>
      <c r="E62" s="39">
        <f>[1]Sheet5!K49</f>
        <v>1</v>
      </c>
      <c r="F62" s="40">
        <f>[1]Sheet5!L49</f>
        <v>0</v>
      </c>
      <c r="G62" s="39">
        <f>[1]Sheet5!M49</f>
        <v>12</v>
      </c>
      <c r="H62" s="40">
        <f>[1]Sheet5!N49</f>
        <v>0</v>
      </c>
      <c r="I62" s="40">
        <f>F62+H62</f>
        <v>0</v>
      </c>
      <c r="J62" s="39">
        <f>E62+G62</f>
        <v>13</v>
      </c>
      <c r="K62" s="39">
        <f>J62+I62</f>
        <v>13</v>
      </c>
      <c r="L62" s="39"/>
      <c r="M62" s="39">
        <v>18</v>
      </c>
      <c r="N62" s="39">
        <v>33</v>
      </c>
      <c r="O62" s="39">
        <v>51</v>
      </c>
      <c r="P62" s="39">
        <v>2</v>
      </c>
      <c r="Q62" s="39" t="s">
        <v>71</v>
      </c>
      <c r="R62" s="39">
        <v>33</v>
      </c>
      <c r="S62" s="39">
        <v>34</v>
      </c>
      <c r="T62" s="39">
        <v>34</v>
      </c>
      <c r="U62" s="39">
        <v>31</v>
      </c>
      <c r="V62" s="39">
        <v>39</v>
      </c>
      <c r="W62" s="39">
        <v>36</v>
      </c>
      <c r="X62" s="39">
        <v>207</v>
      </c>
      <c r="Y62" s="39">
        <v>6</v>
      </c>
      <c r="Z62" s="39" t="s">
        <v>87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  <c r="AG62" s="39">
        <v>0</v>
      </c>
      <c r="AH62" s="39">
        <v>0</v>
      </c>
      <c r="AI62" s="39">
        <v>0</v>
      </c>
      <c r="AJ62" s="39">
        <v>258</v>
      </c>
      <c r="AK62" s="39">
        <v>8</v>
      </c>
      <c r="AL62" s="39">
        <v>11</v>
      </c>
      <c r="AM62" s="41">
        <v>1</v>
      </c>
      <c r="AN62" s="41">
        <v>11</v>
      </c>
      <c r="AO62" s="41">
        <f>AM62+AN62</f>
        <v>12</v>
      </c>
      <c r="AP62" s="42">
        <f>SUM(E62+F62)-AM62</f>
        <v>0</v>
      </c>
      <c r="AQ62" s="42">
        <f>SUM(G62+H62)-AN62</f>
        <v>1</v>
      </c>
      <c r="AR62" s="42">
        <f>AP62+AQ62</f>
        <v>1</v>
      </c>
      <c r="AS62" s="43">
        <f>AR62/AO62*100</f>
        <v>8.3333333333333321</v>
      </c>
      <c r="AT62" s="62"/>
      <c r="AU62" s="36"/>
      <c r="AV62" s="51">
        <v>2</v>
      </c>
      <c r="AW62" s="36"/>
      <c r="AX62" s="36">
        <f>(E62+F62+G62+H62+AT62+AV62)-AU62</f>
        <v>15</v>
      </c>
      <c r="AY62" s="36">
        <f>AX62-AO62</f>
        <v>3</v>
      </c>
      <c r="AZ62" s="45">
        <f>AY62/AO62*100</f>
        <v>25</v>
      </c>
      <c r="BA62" s="46">
        <f>AX62-AK62</f>
        <v>7</v>
      </c>
      <c r="BB62" s="47"/>
      <c r="BC62" s="47"/>
      <c r="BD62" s="47"/>
      <c r="BE62" s="4">
        <v>1</v>
      </c>
      <c r="BF62" s="48">
        <f>K62-AK62</f>
        <v>5</v>
      </c>
      <c r="BG62" s="48"/>
      <c r="BH62" s="48"/>
      <c r="BI62" s="8" t="s">
        <v>131</v>
      </c>
      <c r="BK62" s="4">
        <v>1</v>
      </c>
    </row>
    <row r="63" spans="1:218">
      <c r="A63" s="36">
        <v>118</v>
      </c>
      <c r="B63" s="37" t="s">
        <v>215</v>
      </c>
      <c r="C63" s="37"/>
      <c r="D63" s="38" t="s">
        <v>209</v>
      </c>
      <c r="E63" s="39">
        <f>[1]Sheet5!K125</f>
        <v>2</v>
      </c>
      <c r="F63" s="40">
        <f>[1]Sheet5!L125</f>
        <v>0</v>
      </c>
      <c r="G63" s="39">
        <f>[1]Sheet5!M125</f>
        <v>11</v>
      </c>
      <c r="H63" s="40">
        <f>[1]Sheet5!N125</f>
        <v>0</v>
      </c>
      <c r="I63" s="40">
        <f>F63+H63</f>
        <v>0</v>
      </c>
      <c r="J63" s="39">
        <f>E63+G63</f>
        <v>13</v>
      </c>
      <c r="K63" s="39">
        <f>J63+I63</f>
        <v>13</v>
      </c>
      <c r="L63" s="39"/>
      <c r="M63" s="39">
        <v>15</v>
      </c>
      <c r="N63" s="39">
        <v>29</v>
      </c>
      <c r="O63" s="39">
        <v>44</v>
      </c>
      <c r="P63" s="39">
        <v>2</v>
      </c>
      <c r="Q63" s="39" t="s">
        <v>71</v>
      </c>
      <c r="R63" s="39">
        <v>39</v>
      </c>
      <c r="S63" s="39">
        <v>35</v>
      </c>
      <c r="T63" s="39">
        <v>36</v>
      </c>
      <c r="U63" s="39">
        <v>27</v>
      </c>
      <c r="V63" s="39">
        <v>34</v>
      </c>
      <c r="W63" s="39">
        <v>35</v>
      </c>
      <c r="X63" s="39">
        <v>206</v>
      </c>
      <c r="Y63" s="39">
        <v>6</v>
      </c>
      <c r="Z63" s="39" t="s">
        <v>87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  <c r="AG63" s="39">
        <v>0</v>
      </c>
      <c r="AH63" s="39">
        <v>0</v>
      </c>
      <c r="AI63" s="39">
        <v>0</v>
      </c>
      <c r="AJ63" s="39">
        <v>250</v>
      </c>
      <c r="AK63" s="39">
        <v>8</v>
      </c>
      <c r="AL63" s="39">
        <v>11</v>
      </c>
      <c r="AM63" s="41">
        <v>1</v>
      </c>
      <c r="AN63" s="41">
        <v>11</v>
      </c>
      <c r="AO63" s="41">
        <f>AM63+AN63</f>
        <v>12</v>
      </c>
      <c r="AP63" s="42">
        <f>SUM(E63+F63)-AM63</f>
        <v>1</v>
      </c>
      <c r="AQ63" s="42">
        <f>SUM(G63+H63)-AN63</f>
        <v>0</v>
      </c>
      <c r="AR63" s="42">
        <f>AP63+AQ63</f>
        <v>1</v>
      </c>
      <c r="AS63" s="43">
        <f>AR63/AO63*100</f>
        <v>8.3333333333333321</v>
      </c>
      <c r="AT63" s="62"/>
      <c r="AU63" s="62"/>
      <c r="AV63" s="36"/>
      <c r="AW63" s="36"/>
      <c r="AX63" s="36">
        <f>(E63+F63+G63+H63+AT63+AV63)-AU63</f>
        <v>13</v>
      </c>
      <c r="AY63" s="36">
        <f>AX63-AO63</f>
        <v>1</v>
      </c>
      <c r="AZ63" s="45">
        <f>AY63/AO63*100</f>
        <v>8.3333333333333321</v>
      </c>
      <c r="BA63" s="46">
        <f>AX63-AK63</f>
        <v>5</v>
      </c>
      <c r="BB63" s="47"/>
      <c r="BC63" s="47">
        <v>1</v>
      </c>
      <c r="BD63" s="47"/>
      <c r="BE63" s="4">
        <v>1</v>
      </c>
      <c r="BF63" s="48">
        <f>K63-AK63</f>
        <v>5</v>
      </c>
      <c r="BG63" s="48"/>
      <c r="BH63" s="48"/>
      <c r="BK63" s="4">
        <v>1</v>
      </c>
    </row>
    <row r="64" spans="1:218">
      <c r="A64" s="36">
        <v>20</v>
      </c>
      <c r="B64" s="57" t="s">
        <v>98</v>
      </c>
      <c r="C64" s="57"/>
      <c r="D64" s="36" t="s">
        <v>62</v>
      </c>
      <c r="E64" s="39">
        <f>[1]Sheet5!K21</f>
        <v>1</v>
      </c>
      <c r="F64" s="40">
        <f>[1]Sheet5!L21</f>
        <v>0</v>
      </c>
      <c r="G64" s="39">
        <f>[1]Sheet5!M21</f>
        <v>12</v>
      </c>
      <c r="H64" s="40">
        <f>[1]Sheet5!N21</f>
        <v>0</v>
      </c>
      <c r="I64" s="40">
        <f>F64+H64</f>
        <v>0</v>
      </c>
      <c r="J64" s="39">
        <f>E64+G64</f>
        <v>13</v>
      </c>
      <c r="K64" s="39">
        <f>J64+I64</f>
        <v>13</v>
      </c>
      <c r="L64" s="39"/>
      <c r="M64" s="39">
        <v>33</v>
      </c>
      <c r="N64" s="39">
        <v>27</v>
      </c>
      <c r="O64" s="39">
        <v>60</v>
      </c>
      <c r="P64" s="39">
        <v>2</v>
      </c>
      <c r="Q64" s="39" t="s">
        <v>86</v>
      </c>
      <c r="R64" s="39">
        <v>25</v>
      </c>
      <c r="S64" s="39">
        <v>42</v>
      </c>
      <c r="T64" s="39">
        <v>27</v>
      </c>
      <c r="U64" s="39">
        <v>40</v>
      </c>
      <c r="V64" s="39">
        <v>23</v>
      </c>
      <c r="W64" s="39">
        <v>20</v>
      </c>
      <c r="X64" s="39">
        <v>177</v>
      </c>
      <c r="Y64" s="39">
        <v>6</v>
      </c>
      <c r="Z64" s="39" t="s">
        <v>87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  <c r="AG64" s="39">
        <v>0</v>
      </c>
      <c r="AH64" s="39">
        <v>0</v>
      </c>
      <c r="AI64" s="39">
        <v>0</v>
      </c>
      <c r="AJ64" s="39">
        <v>237</v>
      </c>
      <c r="AK64" s="39">
        <v>8</v>
      </c>
      <c r="AL64" s="39">
        <v>12</v>
      </c>
      <c r="AM64" s="41">
        <v>1</v>
      </c>
      <c r="AN64" s="41">
        <v>11</v>
      </c>
      <c r="AO64" s="41">
        <f>AM64+AN64</f>
        <v>12</v>
      </c>
      <c r="AP64" s="42">
        <f>SUM(E64+F64)-AM64</f>
        <v>0</v>
      </c>
      <c r="AQ64" s="42">
        <f>SUM(G64+H64)-AN64</f>
        <v>1</v>
      </c>
      <c r="AR64" s="42">
        <f>AP64+AQ64</f>
        <v>1</v>
      </c>
      <c r="AS64" s="43">
        <f>AR64/AO64*100</f>
        <v>8.3333333333333321</v>
      </c>
      <c r="AT64" s="36"/>
      <c r="AU64" s="36"/>
      <c r="AV64" s="36"/>
      <c r="AW64" s="36"/>
      <c r="AX64" s="36">
        <f>(E64+F64+G64+H64+AT64+AV64)-AU64</f>
        <v>13</v>
      </c>
      <c r="AY64" s="36">
        <f>AX64-AO64</f>
        <v>1</v>
      </c>
      <c r="AZ64" s="45">
        <f>AY64/AO64*100</f>
        <v>8.3333333333333321</v>
      </c>
      <c r="BA64" s="46">
        <f>AX64-AK64</f>
        <v>5</v>
      </c>
      <c r="BB64" s="47"/>
      <c r="BC64" s="47"/>
      <c r="BD64" s="47"/>
      <c r="BE64" s="4">
        <v>1</v>
      </c>
      <c r="BF64" s="48">
        <f>K64-AK64</f>
        <v>5</v>
      </c>
      <c r="BG64" s="48"/>
      <c r="BH64" s="48"/>
      <c r="BK64" s="4">
        <v>1</v>
      </c>
    </row>
    <row r="65" spans="1:218">
      <c r="A65" s="36">
        <v>11</v>
      </c>
      <c r="B65" s="37" t="s">
        <v>83</v>
      </c>
      <c r="C65" s="37"/>
      <c r="D65" s="38" t="s">
        <v>62</v>
      </c>
      <c r="E65" s="39">
        <f>[1]Sheet5!K12</f>
        <v>1</v>
      </c>
      <c r="F65" s="40">
        <f>[1]Sheet5!L12</f>
        <v>0</v>
      </c>
      <c r="G65" s="39">
        <f>[1]Sheet5!M12</f>
        <v>10</v>
      </c>
      <c r="H65" s="40">
        <f>[1]Sheet5!N12</f>
        <v>1</v>
      </c>
      <c r="I65" s="40">
        <f>F65+H65</f>
        <v>1</v>
      </c>
      <c r="J65" s="39">
        <f>E65+G65</f>
        <v>11</v>
      </c>
      <c r="K65" s="39">
        <f>J65+I65</f>
        <v>12</v>
      </c>
      <c r="L65" s="39"/>
      <c r="M65" s="39">
        <v>30</v>
      </c>
      <c r="N65" s="39">
        <v>25</v>
      </c>
      <c r="O65" s="39">
        <v>55</v>
      </c>
      <c r="P65" s="39">
        <v>2</v>
      </c>
      <c r="Q65" s="39" t="s">
        <v>71</v>
      </c>
      <c r="R65" s="39">
        <v>43</v>
      </c>
      <c r="S65" s="39">
        <v>28</v>
      </c>
      <c r="T65" s="39">
        <v>30</v>
      </c>
      <c r="U65" s="39">
        <v>14</v>
      </c>
      <c r="V65" s="39">
        <v>23</v>
      </c>
      <c r="W65" s="39">
        <v>29</v>
      </c>
      <c r="X65" s="39">
        <v>167</v>
      </c>
      <c r="Y65" s="39">
        <v>6</v>
      </c>
      <c r="Z65" s="39" t="s">
        <v>77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  <c r="AG65" s="39">
        <v>0</v>
      </c>
      <c r="AH65" s="39">
        <v>0</v>
      </c>
      <c r="AI65" s="39">
        <v>0</v>
      </c>
      <c r="AJ65" s="39">
        <v>222</v>
      </c>
      <c r="AK65" s="39">
        <v>8</v>
      </c>
      <c r="AL65" s="39">
        <v>10</v>
      </c>
      <c r="AM65" s="41">
        <v>1</v>
      </c>
      <c r="AN65" s="41">
        <v>10</v>
      </c>
      <c r="AO65" s="41">
        <f>AM65+AN65</f>
        <v>11</v>
      </c>
      <c r="AP65" s="42">
        <f>SUM(E65+F65)-AM65</f>
        <v>0</v>
      </c>
      <c r="AQ65" s="42">
        <f>SUM(G65+H65)-AN65</f>
        <v>1</v>
      </c>
      <c r="AR65" s="42">
        <f>AP65+AQ65</f>
        <v>1</v>
      </c>
      <c r="AS65" s="43">
        <f>AR65/AO65*100</f>
        <v>9.0909090909090917</v>
      </c>
      <c r="AT65" s="36"/>
      <c r="AU65" s="36"/>
      <c r="AV65" s="56">
        <v>3</v>
      </c>
      <c r="AW65" s="36"/>
      <c r="AX65" s="36">
        <f>(E65+F65+G65+H65+AT65+AV65)-AU65</f>
        <v>15</v>
      </c>
      <c r="AY65" s="36">
        <f>AX65-AO65</f>
        <v>4</v>
      </c>
      <c r="AZ65" s="45">
        <f>AY65/AO65*100</f>
        <v>36.363636363636367</v>
      </c>
      <c r="BA65" s="46">
        <f>AX65-AK65</f>
        <v>7</v>
      </c>
      <c r="BB65" s="47"/>
      <c r="BC65" s="47"/>
      <c r="BD65" s="47"/>
      <c r="BE65" s="4">
        <v>1</v>
      </c>
      <c r="BF65" s="48">
        <f>K65-AK65</f>
        <v>4</v>
      </c>
      <c r="BG65" s="48"/>
      <c r="BH65" s="48"/>
      <c r="BI65" s="6" t="s">
        <v>84</v>
      </c>
      <c r="BK65" s="4">
        <v>1</v>
      </c>
      <c r="BL65" s="54" t="s">
        <v>74</v>
      </c>
    </row>
    <row r="66" spans="1:218">
      <c r="A66" s="36">
        <v>66</v>
      </c>
      <c r="B66" s="37" t="s">
        <v>153</v>
      </c>
      <c r="C66" s="37"/>
      <c r="D66" s="38" t="s">
        <v>149</v>
      </c>
      <c r="E66" s="39">
        <f>[1]Sheet5!K71</f>
        <v>1</v>
      </c>
      <c r="F66" s="40">
        <f>[1]Sheet5!L71</f>
        <v>0</v>
      </c>
      <c r="G66" s="39">
        <f>[1]Sheet5!M71</f>
        <v>11</v>
      </c>
      <c r="H66" s="40">
        <f>[1]Sheet5!N71</f>
        <v>0</v>
      </c>
      <c r="I66" s="40">
        <f>F66+H66</f>
        <v>0</v>
      </c>
      <c r="J66" s="39">
        <f>E66+G66</f>
        <v>12</v>
      </c>
      <c r="K66" s="39">
        <f>J66+I66</f>
        <v>12</v>
      </c>
      <c r="L66" s="39"/>
      <c r="M66" s="39">
        <v>36</v>
      </c>
      <c r="N66" s="39">
        <v>26</v>
      </c>
      <c r="O66" s="39">
        <v>62</v>
      </c>
      <c r="P66" s="39">
        <v>2</v>
      </c>
      <c r="Q66" s="39" t="s">
        <v>71</v>
      </c>
      <c r="R66" s="39">
        <v>32</v>
      </c>
      <c r="S66" s="39">
        <v>22</v>
      </c>
      <c r="T66" s="39">
        <v>26</v>
      </c>
      <c r="U66" s="39">
        <v>26</v>
      </c>
      <c r="V66" s="39">
        <v>26</v>
      </c>
      <c r="W66" s="39">
        <v>28</v>
      </c>
      <c r="X66" s="39">
        <v>160</v>
      </c>
      <c r="Y66" s="39">
        <v>6</v>
      </c>
      <c r="Z66" s="39" t="s">
        <v>77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  <c r="AG66" s="39">
        <v>0</v>
      </c>
      <c r="AH66" s="39">
        <v>0</v>
      </c>
      <c r="AI66" s="39">
        <v>0</v>
      </c>
      <c r="AJ66" s="39">
        <v>222</v>
      </c>
      <c r="AK66" s="39">
        <v>8</v>
      </c>
      <c r="AL66" s="39">
        <v>10</v>
      </c>
      <c r="AM66" s="41">
        <v>1</v>
      </c>
      <c r="AN66" s="41">
        <v>10</v>
      </c>
      <c r="AO66" s="41">
        <f>AM66+AN66</f>
        <v>11</v>
      </c>
      <c r="AP66" s="42">
        <f>SUM(E66+F66)-AM66</f>
        <v>0</v>
      </c>
      <c r="AQ66" s="42">
        <f>SUM(G66+H66)-AN66</f>
        <v>1</v>
      </c>
      <c r="AR66" s="42">
        <f>AP66+AQ66</f>
        <v>1</v>
      </c>
      <c r="AS66" s="43">
        <f>AR66/AO66*100</f>
        <v>9.0909090909090917</v>
      </c>
      <c r="AT66" s="62"/>
      <c r="AU66" s="36"/>
      <c r="AV66" s="51"/>
      <c r="AW66" s="36"/>
      <c r="AX66" s="36">
        <f>(E66+F66+G66+H66+AT66+AV66)-AU66</f>
        <v>12</v>
      </c>
      <c r="AY66" s="36">
        <f>AX66-AO66</f>
        <v>1</v>
      </c>
      <c r="AZ66" s="45">
        <f>AY66/AO66*100</f>
        <v>9.0909090909090917</v>
      </c>
      <c r="BA66" s="46">
        <f>AX66-AK66</f>
        <v>4</v>
      </c>
      <c r="BB66" s="47"/>
      <c r="BC66" s="47">
        <v>1</v>
      </c>
      <c r="BD66" s="47"/>
      <c r="BE66" s="4">
        <v>1</v>
      </c>
      <c r="BF66" s="48">
        <f>K66-AK66</f>
        <v>4</v>
      </c>
      <c r="BG66" s="48"/>
      <c r="BH66" s="48"/>
      <c r="BK66" s="4">
        <v>1</v>
      </c>
    </row>
    <row r="67" spans="1:218">
      <c r="A67" s="36">
        <v>95</v>
      </c>
      <c r="B67" s="37" t="s">
        <v>189</v>
      </c>
      <c r="C67" s="37"/>
      <c r="D67" s="38" t="s">
        <v>187</v>
      </c>
      <c r="E67" s="39">
        <f>[1]Sheet5!K102</f>
        <v>0</v>
      </c>
      <c r="F67" s="40">
        <f>[1]Sheet5!L102</f>
        <v>1</v>
      </c>
      <c r="G67" s="39">
        <f>[1]Sheet5!M102</f>
        <v>10</v>
      </c>
      <c r="H67" s="40">
        <f>[1]Sheet5!N102</f>
        <v>0</v>
      </c>
      <c r="I67" s="40">
        <f>F67+H67</f>
        <v>1</v>
      </c>
      <c r="J67" s="39">
        <f>E67+G67</f>
        <v>10</v>
      </c>
      <c r="K67" s="39">
        <f>J67+I67</f>
        <v>11</v>
      </c>
      <c r="L67" s="39"/>
      <c r="M67" s="39">
        <v>27</v>
      </c>
      <c r="N67" s="39">
        <v>21</v>
      </c>
      <c r="O67" s="39">
        <v>48</v>
      </c>
      <c r="P67" s="39">
        <v>2</v>
      </c>
      <c r="Q67" s="39" t="s">
        <v>71</v>
      </c>
      <c r="R67" s="39">
        <v>9</v>
      </c>
      <c r="S67" s="39">
        <v>14</v>
      </c>
      <c r="T67" s="39">
        <v>24</v>
      </c>
      <c r="U67" s="39">
        <v>27</v>
      </c>
      <c r="V67" s="39">
        <v>20</v>
      </c>
      <c r="W67" s="39">
        <v>30</v>
      </c>
      <c r="X67" s="39">
        <v>124</v>
      </c>
      <c r="Y67" s="39">
        <v>6</v>
      </c>
      <c r="Z67" s="39" t="s">
        <v>77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  <c r="AG67" s="39">
        <v>0</v>
      </c>
      <c r="AH67" s="39">
        <v>0</v>
      </c>
      <c r="AI67" s="39">
        <v>0</v>
      </c>
      <c r="AJ67" s="39">
        <v>172</v>
      </c>
      <c r="AK67" s="39">
        <v>8</v>
      </c>
      <c r="AL67" s="39">
        <v>10</v>
      </c>
      <c r="AM67" s="41">
        <v>1</v>
      </c>
      <c r="AN67" s="41">
        <v>9</v>
      </c>
      <c r="AO67" s="41">
        <f>AM67+AN67</f>
        <v>10</v>
      </c>
      <c r="AP67" s="42">
        <f>SUM(E67+F67)-AM67</f>
        <v>0</v>
      </c>
      <c r="AQ67" s="42">
        <f>SUM(G67+H67)-AN67</f>
        <v>1</v>
      </c>
      <c r="AR67" s="42">
        <f>AP67+AQ67</f>
        <v>1</v>
      </c>
      <c r="AS67" s="43">
        <f>AR67/AO67*100</f>
        <v>10</v>
      </c>
      <c r="AT67" s="62"/>
      <c r="AU67" s="62"/>
      <c r="AV67" s="36">
        <v>1</v>
      </c>
      <c r="AW67" s="36"/>
      <c r="AX67" s="36">
        <f>(E67+F67+G67+H67+AT67+AV67)-AU67</f>
        <v>12</v>
      </c>
      <c r="AY67" s="36">
        <f>AX67-AO67</f>
        <v>2</v>
      </c>
      <c r="AZ67" s="45">
        <f>AY67/AO67*100</f>
        <v>20</v>
      </c>
      <c r="BA67" s="46">
        <f>AX67-AK67</f>
        <v>4</v>
      </c>
      <c r="BB67" s="47"/>
      <c r="BC67" s="47"/>
      <c r="BD67" s="47"/>
      <c r="BE67" s="4">
        <v>1</v>
      </c>
      <c r="BF67" s="48">
        <f>K67-AK67</f>
        <v>3</v>
      </c>
      <c r="BG67" s="48"/>
      <c r="BH67" s="48"/>
      <c r="BI67" s="8" t="s">
        <v>73</v>
      </c>
      <c r="BK67" s="4">
        <v>1</v>
      </c>
    </row>
    <row r="68" spans="1:218">
      <c r="A68" s="36">
        <v>43</v>
      </c>
      <c r="B68" s="37" t="s">
        <v>126</v>
      </c>
      <c r="C68" s="37"/>
      <c r="D68" s="36" t="s">
        <v>109</v>
      </c>
      <c r="E68" s="39">
        <f>[1]Sheet5!K45</f>
        <v>0</v>
      </c>
      <c r="F68" s="40">
        <f>[1]Sheet5!L45</f>
        <v>1</v>
      </c>
      <c r="G68" s="39">
        <f>[1]Sheet5!M45</f>
        <v>10</v>
      </c>
      <c r="H68" s="40">
        <f>[1]Sheet5!N45</f>
        <v>0</v>
      </c>
      <c r="I68" s="40">
        <f>F68+H68</f>
        <v>1</v>
      </c>
      <c r="J68" s="39">
        <f>E68+G68</f>
        <v>10</v>
      </c>
      <c r="K68" s="39">
        <f>J68+I68</f>
        <v>11</v>
      </c>
      <c r="L68" s="39"/>
      <c r="M68" s="39">
        <v>20</v>
      </c>
      <c r="N68" s="39">
        <v>15</v>
      </c>
      <c r="O68" s="39">
        <v>35</v>
      </c>
      <c r="P68" s="39">
        <v>2</v>
      </c>
      <c r="Q68" s="39" t="s">
        <v>71</v>
      </c>
      <c r="R68" s="39">
        <v>19</v>
      </c>
      <c r="S68" s="39">
        <v>22</v>
      </c>
      <c r="T68" s="39">
        <v>33</v>
      </c>
      <c r="U68" s="39">
        <v>28</v>
      </c>
      <c r="V68" s="39">
        <v>15</v>
      </c>
      <c r="W68" s="39">
        <v>19</v>
      </c>
      <c r="X68" s="39">
        <v>136</v>
      </c>
      <c r="Y68" s="39">
        <v>6</v>
      </c>
      <c r="Z68" s="39" t="s">
        <v>77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  <c r="AG68" s="39">
        <v>0</v>
      </c>
      <c r="AH68" s="39">
        <v>0</v>
      </c>
      <c r="AI68" s="39">
        <v>0</v>
      </c>
      <c r="AJ68" s="39">
        <v>171</v>
      </c>
      <c r="AK68" s="39">
        <v>8</v>
      </c>
      <c r="AL68" s="39">
        <v>10</v>
      </c>
      <c r="AM68" s="41">
        <v>1</v>
      </c>
      <c r="AN68" s="41">
        <v>9</v>
      </c>
      <c r="AO68" s="41">
        <f>AM68+AN68</f>
        <v>10</v>
      </c>
      <c r="AP68" s="42">
        <f>SUM(E68+F68)-AM68</f>
        <v>0</v>
      </c>
      <c r="AQ68" s="42">
        <f>SUM(G68+H68)-AN68</f>
        <v>1</v>
      </c>
      <c r="AR68" s="42">
        <f>AP68+AQ68</f>
        <v>1</v>
      </c>
      <c r="AS68" s="43">
        <f>AR68/AO68*100</f>
        <v>10</v>
      </c>
      <c r="AT68" s="62"/>
      <c r="AU68" s="36"/>
      <c r="AV68" s="44">
        <v>1</v>
      </c>
      <c r="AW68" s="36"/>
      <c r="AX68" s="36">
        <f>(E68+F68+G68+H68+AT68+AV68)-AU68</f>
        <v>12</v>
      </c>
      <c r="AY68" s="36">
        <f>AX68-AO68</f>
        <v>2</v>
      </c>
      <c r="AZ68" s="45">
        <f>AY68/AO68*100</f>
        <v>20</v>
      </c>
      <c r="BA68" s="46">
        <f>AX68-AK68</f>
        <v>4</v>
      </c>
      <c r="BB68" s="47"/>
      <c r="BC68" s="47"/>
      <c r="BD68" s="47"/>
      <c r="BE68" s="4">
        <v>1</v>
      </c>
      <c r="BF68" s="48">
        <f>K68-AK68</f>
        <v>3</v>
      </c>
      <c r="BG68" s="48"/>
      <c r="BH68" s="48"/>
      <c r="BI68" s="6" t="s">
        <v>93</v>
      </c>
      <c r="BK68" s="4">
        <v>1</v>
      </c>
    </row>
    <row r="69" spans="1:218">
      <c r="A69" s="36">
        <v>72</v>
      </c>
      <c r="B69" s="37" t="s">
        <v>160</v>
      </c>
      <c r="C69" s="37"/>
      <c r="D69" s="38" t="s">
        <v>149</v>
      </c>
      <c r="E69" s="39">
        <f>[1]Sheet5!K77</f>
        <v>1</v>
      </c>
      <c r="F69" s="40">
        <f>[1]Sheet5!L77</f>
        <v>0</v>
      </c>
      <c r="G69" s="39">
        <f>[1]Sheet5!M77</f>
        <v>10</v>
      </c>
      <c r="H69" s="40">
        <f>[1]Sheet5!N77</f>
        <v>0</v>
      </c>
      <c r="I69" s="40">
        <f>F69+H69</f>
        <v>0</v>
      </c>
      <c r="J69" s="39">
        <f>E69+G69</f>
        <v>11</v>
      </c>
      <c r="K69" s="39">
        <f>J69+I69</f>
        <v>11</v>
      </c>
      <c r="L69" s="39"/>
      <c r="M69" s="39">
        <v>17</v>
      </c>
      <c r="N69" s="39">
        <v>22</v>
      </c>
      <c r="O69" s="39">
        <v>39</v>
      </c>
      <c r="P69" s="39">
        <v>2</v>
      </c>
      <c r="Q69" s="39" t="s">
        <v>71</v>
      </c>
      <c r="R69" s="39">
        <v>19</v>
      </c>
      <c r="S69" s="39">
        <v>19</v>
      </c>
      <c r="T69" s="39">
        <v>21</v>
      </c>
      <c r="U69" s="39">
        <v>21</v>
      </c>
      <c r="V69" s="39">
        <v>26</v>
      </c>
      <c r="W69" s="39">
        <v>21</v>
      </c>
      <c r="X69" s="39">
        <v>127</v>
      </c>
      <c r="Y69" s="39">
        <v>6</v>
      </c>
      <c r="Z69" s="39" t="s">
        <v>77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  <c r="AG69" s="39">
        <v>0</v>
      </c>
      <c r="AH69" s="39">
        <v>0</v>
      </c>
      <c r="AI69" s="39">
        <v>0</v>
      </c>
      <c r="AJ69" s="39">
        <v>166</v>
      </c>
      <c r="AK69" s="39">
        <v>8</v>
      </c>
      <c r="AL69" s="39">
        <v>10</v>
      </c>
      <c r="AM69" s="41">
        <v>1</v>
      </c>
      <c r="AN69" s="41">
        <v>9</v>
      </c>
      <c r="AO69" s="41">
        <f>AM69+AN69</f>
        <v>10</v>
      </c>
      <c r="AP69" s="42">
        <f>SUM(E69+F69)-AM69</f>
        <v>0</v>
      </c>
      <c r="AQ69" s="42">
        <f>SUM(G69+H69)-AN69</f>
        <v>1</v>
      </c>
      <c r="AR69" s="42">
        <f>AP69+AQ69</f>
        <v>1</v>
      </c>
      <c r="AS69" s="43">
        <f>AR69/AO69*100</f>
        <v>10</v>
      </c>
      <c r="AT69" s="62"/>
      <c r="AU69" s="36"/>
      <c r="AV69" s="36"/>
      <c r="AW69" s="36"/>
      <c r="AX69" s="36">
        <f>(E69+F69+G69+H69+AT69+AV69)-AU69</f>
        <v>11</v>
      </c>
      <c r="AY69" s="36">
        <f>AX69-AO69</f>
        <v>1</v>
      </c>
      <c r="AZ69" s="45">
        <f>AY69/AO69*100</f>
        <v>10</v>
      </c>
      <c r="BA69" s="46">
        <f>AX69-AK69</f>
        <v>3</v>
      </c>
      <c r="BB69" s="47"/>
      <c r="BC69" s="47"/>
      <c r="BD69" s="47"/>
      <c r="BE69" s="4">
        <v>1</v>
      </c>
      <c r="BF69" s="48">
        <f>K69-AK69</f>
        <v>3</v>
      </c>
      <c r="BG69" s="48"/>
      <c r="BH69" s="48"/>
      <c r="BK69" s="4">
        <v>1</v>
      </c>
    </row>
    <row r="70" spans="1:218">
      <c r="A70" s="36">
        <v>36</v>
      </c>
      <c r="B70" s="37" t="s">
        <v>117</v>
      </c>
      <c r="C70" s="37"/>
      <c r="D70" s="38" t="s">
        <v>109</v>
      </c>
      <c r="E70" s="39">
        <f>[1]Sheet5!K38</f>
        <v>1</v>
      </c>
      <c r="F70" s="40">
        <f>[1]Sheet5!L38</f>
        <v>0</v>
      </c>
      <c r="G70" s="39">
        <f>[1]Sheet5!M38</f>
        <v>10</v>
      </c>
      <c r="H70" s="40">
        <f>[1]Sheet5!N38</f>
        <v>0</v>
      </c>
      <c r="I70" s="40">
        <f>F70+H70</f>
        <v>0</v>
      </c>
      <c r="J70" s="39">
        <f>E70+G70</f>
        <v>11</v>
      </c>
      <c r="K70" s="39">
        <f>J70+I70</f>
        <v>11</v>
      </c>
      <c r="L70" s="39"/>
      <c r="M70" s="39">
        <v>14</v>
      </c>
      <c r="N70" s="39">
        <v>28</v>
      </c>
      <c r="O70" s="39">
        <v>42</v>
      </c>
      <c r="P70" s="39">
        <v>2</v>
      </c>
      <c r="Q70" s="39" t="s">
        <v>71</v>
      </c>
      <c r="R70" s="39">
        <v>13</v>
      </c>
      <c r="S70" s="39">
        <v>23</v>
      </c>
      <c r="T70" s="39">
        <v>22</v>
      </c>
      <c r="U70" s="39">
        <v>20</v>
      </c>
      <c r="V70" s="39">
        <v>18</v>
      </c>
      <c r="W70" s="39">
        <v>21</v>
      </c>
      <c r="X70" s="39">
        <v>117</v>
      </c>
      <c r="Y70" s="39">
        <v>6</v>
      </c>
      <c r="Z70" s="39" t="s">
        <v>67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  <c r="AG70" s="39">
        <v>0</v>
      </c>
      <c r="AH70" s="39">
        <v>0</v>
      </c>
      <c r="AI70" s="39">
        <v>0</v>
      </c>
      <c r="AJ70" s="39">
        <v>159</v>
      </c>
      <c r="AK70" s="39">
        <v>8</v>
      </c>
      <c r="AL70" s="39">
        <v>9</v>
      </c>
      <c r="AM70" s="41">
        <v>1</v>
      </c>
      <c r="AN70" s="41">
        <v>9</v>
      </c>
      <c r="AO70" s="41">
        <f>AM70+AN70</f>
        <v>10</v>
      </c>
      <c r="AP70" s="42">
        <f>SUM(E70+F70)-AM70</f>
        <v>0</v>
      </c>
      <c r="AQ70" s="42">
        <f>SUM(G70+H70)-AN70</f>
        <v>1</v>
      </c>
      <c r="AR70" s="42">
        <f>AP70+AQ70</f>
        <v>1</v>
      </c>
      <c r="AS70" s="43">
        <f>AR70/AO70*100</f>
        <v>10</v>
      </c>
      <c r="AT70" s="62"/>
      <c r="AU70" s="36"/>
      <c r="AV70" s="36"/>
      <c r="AW70" s="36"/>
      <c r="AX70" s="36">
        <f>(E70+F70+G70+H70+AT70+AV70)-AU70</f>
        <v>11</v>
      </c>
      <c r="AY70" s="36">
        <f>AX70-AO70</f>
        <v>1</v>
      </c>
      <c r="AZ70" s="45">
        <f>AY70/AO70*100</f>
        <v>10</v>
      </c>
      <c r="BA70" s="46">
        <f>AX70-AK70</f>
        <v>3</v>
      </c>
      <c r="BB70" s="47"/>
      <c r="BC70" s="47"/>
      <c r="BD70" s="47"/>
      <c r="BE70" s="4">
        <v>1</v>
      </c>
      <c r="BF70" s="48">
        <f>K70-AK70</f>
        <v>3</v>
      </c>
      <c r="BG70" s="48"/>
      <c r="BH70" s="48"/>
      <c r="BK70" s="4">
        <v>1</v>
      </c>
    </row>
    <row r="71" spans="1:218" s="66" customFormat="1">
      <c r="A71" s="36">
        <v>51</v>
      </c>
      <c r="B71" s="37" t="s">
        <v>136</v>
      </c>
      <c r="C71" s="37"/>
      <c r="D71" s="38" t="s">
        <v>109</v>
      </c>
      <c r="E71" s="39">
        <f>[1]Sheet5!K53</f>
        <v>1</v>
      </c>
      <c r="F71" s="40">
        <f>[1]Sheet5!L53</f>
        <v>0</v>
      </c>
      <c r="G71" s="39">
        <f>[1]Sheet5!M53</f>
        <v>10</v>
      </c>
      <c r="H71" s="40">
        <f>[1]Sheet5!N53</f>
        <v>0</v>
      </c>
      <c r="I71" s="40">
        <f>F71+H71</f>
        <v>0</v>
      </c>
      <c r="J71" s="39">
        <f>E71+G71</f>
        <v>11</v>
      </c>
      <c r="K71" s="39">
        <f>J71+I71</f>
        <v>11</v>
      </c>
      <c r="L71" s="39"/>
      <c r="M71" s="39">
        <v>13</v>
      </c>
      <c r="N71" s="39">
        <v>15</v>
      </c>
      <c r="O71" s="39">
        <v>28</v>
      </c>
      <c r="P71" s="39">
        <v>2</v>
      </c>
      <c r="Q71" s="39" t="s">
        <v>71</v>
      </c>
      <c r="R71" s="39">
        <v>26</v>
      </c>
      <c r="S71" s="39">
        <v>22</v>
      </c>
      <c r="T71" s="39">
        <v>31</v>
      </c>
      <c r="U71" s="39">
        <v>20</v>
      </c>
      <c r="V71" s="39">
        <v>15</v>
      </c>
      <c r="W71" s="39">
        <v>16</v>
      </c>
      <c r="X71" s="39">
        <v>130</v>
      </c>
      <c r="Y71" s="39">
        <v>6</v>
      </c>
      <c r="Z71" s="39" t="s">
        <v>77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  <c r="AG71" s="39">
        <v>0</v>
      </c>
      <c r="AH71" s="39">
        <v>0</v>
      </c>
      <c r="AI71" s="39">
        <v>0</v>
      </c>
      <c r="AJ71" s="39">
        <v>158</v>
      </c>
      <c r="AK71" s="39">
        <v>8</v>
      </c>
      <c r="AL71" s="39">
        <v>10</v>
      </c>
      <c r="AM71" s="41">
        <v>1</v>
      </c>
      <c r="AN71" s="41">
        <v>9</v>
      </c>
      <c r="AO71" s="41">
        <f>AM71+AN71</f>
        <v>10</v>
      </c>
      <c r="AP71" s="42">
        <f>SUM(E71+F71)-AM71</f>
        <v>0</v>
      </c>
      <c r="AQ71" s="42">
        <f>SUM(G71+H71)-AN71</f>
        <v>1</v>
      </c>
      <c r="AR71" s="42">
        <f>AP71+AQ71</f>
        <v>1</v>
      </c>
      <c r="AS71" s="43">
        <f>AR71/AO71*100</f>
        <v>10</v>
      </c>
      <c r="AT71" s="63"/>
      <c r="AU71" s="64"/>
      <c r="AV71" s="36"/>
      <c r="AW71" s="36"/>
      <c r="AX71" s="36">
        <f>(E71+F71+G71+H71+AT71+AV71)-AU71</f>
        <v>11</v>
      </c>
      <c r="AY71" s="36">
        <f>AX71-AO71</f>
        <v>1</v>
      </c>
      <c r="AZ71" s="45">
        <f>AY71/AO71*100</f>
        <v>10</v>
      </c>
      <c r="BA71" s="46">
        <f>AX71-AK71</f>
        <v>3</v>
      </c>
      <c r="BB71" s="121">
        <v>1</v>
      </c>
      <c r="BC71" s="46"/>
      <c r="BD71" s="46"/>
      <c r="BE71" s="46">
        <v>1</v>
      </c>
      <c r="BF71" s="123">
        <f>K71-AK71</f>
        <v>3</v>
      </c>
      <c r="BG71" s="123"/>
      <c r="BH71" s="123"/>
      <c r="BI71" s="6"/>
      <c r="BJ71" s="5"/>
      <c r="BK71" s="4">
        <v>1</v>
      </c>
      <c r="BL71" s="5"/>
      <c r="BM71" s="5"/>
      <c r="BN71" s="5"/>
      <c r="BO71" s="5"/>
      <c r="BP71" s="4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</row>
    <row r="72" spans="1:218">
      <c r="A72" s="36">
        <v>46</v>
      </c>
      <c r="B72" s="37" t="s">
        <v>129</v>
      </c>
      <c r="C72" s="37"/>
      <c r="D72" s="38" t="s">
        <v>109</v>
      </c>
      <c r="E72" s="39">
        <f>[1]Sheet5!K48</f>
        <v>0</v>
      </c>
      <c r="F72" s="40">
        <f>[1]Sheet5!L48</f>
        <v>1</v>
      </c>
      <c r="G72" s="39">
        <f>[1]Sheet5!M48</f>
        <v>10</v>
      </c>
      <c r="H72" s="40">
        <f>[1]Sheet5!N48</f>
        <v>0</v>
      </c>
      <c r="I72" s="40">
        <f>F72+H72</f>
        <v>1</v>
      </c>
      <c r="J72" s="39">
        <f>E72+G72</f>
        <v>10</v>
      </c>
      <c r="K72" s="39">
        <f>J72+I72</f>
        <v>11</v>
      </c>
      <c r="L72" s="39"/>
      <c r="M72" s="39">
        <v>22</v>
      </c>
      <c r="N72" s="39">
        <v>21</v>
      </c>
      <c r="O72" s="39">
        <v>43</v>
      </c>
      <c r="P72" s="39">
        <v>2</v>
      </c>
      <c r="Q72" s="39" t="s">
        <v>71</v>
      </c>
      <c r="R72" s="39">
        <v>18</v>
      </c>
      <c r="S72" s="39">
        <v>24</v>
      </c>
      <c r="T72" s="39">
        <v>16</v>
      </c>
      <c r="U72" s="39">
        <v>15</v>
      </c>
      <c r="V72" s="39">
        <v>23</v>
      </c>
      <c r="W72" s="39">
        <v>16</v>
      </c>
      <c r="X72" s="39">
        <v>112</v>
      </c>
      <c r="Y72" s="39">
        <v>6</v>
      </c>
      <c r="Z72" s="39" t="s">
        <v>67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  <c r="AG72" s="39">
        <v>0</v>
      </c>
      <c r="AH72" s="39">
        <v>0</v>
      </c>
      <c r="AI72" s="39">
        <v>0</v>
      </c>
      <c r="AJ72" s="39">
        <v>155</v>
      </c>
      <c r="AK72" s="39">
        <v>8</v>
      </c>
      <c r="AL72" s="39">
        <v>9</v>
      </c>
      <c r="AM72" s="41">
        <v>1</v>
      </c>
      <c r="AN72" s="41">
        <v>9</v>
      </c>
      <c r="AO72" s="41">
        <f>AM72+AN72</f>
        <v>10</v>
      </c>
      <c r="AP72" s="42">
        <f>SUM(E72+F72)-AM72</f>
        <v>0</v>
      </c>
      <c r="AQ72" s="42">
        <f>SUM(G72+H72)-AN72</f>
        <v>1</v>
      </c>
      <c r="AR72" s="42">
        <f>AP72+AQ72</f>
        <v>1</v>
      </c>
      <c r="AS72" s="43">
        <f>AR72/AO72*100</f>
        <v>10</v>
      </c>
      <c r="AT72" s="62"/>
      <c r="AU72" s="36"/>
      <c r="AV72" s="36"/>
      <c r="AW72" s="36"/>
      <c r="AX72" s="36">
        <f>(E72+F72+G72+H72+AT72+AV72)-AU72</f>
        <v>11</v>
      </c>
      <c r="AY72" s="36">
        <f>AX72-AO72</f>
        <v>1</v>
      </c>
      <c r="AZ72" s="45">
        <f>AY72/AO72*100</f>
        <v>10</v>
      </c>
      <c r="BA72" s="46">
        <f>AX72-AK72</f>
        <v>3</v>
      </c>
      <c r="BB72" s="47"/>
      <c r="BC72" s="47"/>
      <c r="BD72" s="47"/>
      <c r="BE72" s="4">
        <v>1</v>
      </c>
      <c r="BF72" s="48">
        <f>K72-AK72</f>
        <v>3</v>
      </c>
      <c r="BG72" s="48"/>
      <c r="BH72" s="48"/>
      <c r="BK72" s="4">
        <v>1</v>
      </c>
    </row>
    <row r="73" spans="1:218">
      <c r="A73" s="36">
        <v>107</v>
      </c>
      <c r="B73" s="37" t="s">
        <v>204</v>
      </c>
      <c r="C73" s="100" t="s">
        <v>224</v>
      </c>
      <c r="D73" s="38" t="s">
        <v>187</v>
      </c>
      <c r="E73" s="39">
        <f>[1]Sheet5!K114</f>
        <v>1</v>
      </c>
      <c r="F73" s="40">
        <f>[1]Sheet5!L114</f>
        <v>0</v>
      </c>
      <c r="G73" s="39">
        <f>[1]Sheet5!M114</f>
        <v>18</v>
      </c>
      <c r="H73" s="40">
        <f>[1]Sheet5!N114</f>
        <v>2</v>
      </c>
      <c r="I73" s="40">
        <f>F73+H73</f>
        <v>2</v>
      </c>
      <c r="J73" s="39">
        <f>E73+G73</f>
        <v>19</v>
      </c>
      <c r="K73" s="39">
        <f>J73+I73</f>
        <v>21</v>
      </c>
      <c r="L73" s="39"/>
      <c r="M73" s="39">
        <v>44</v>
      </c>
      <c r="N73" s="39">
        <v>30</v>
      </c>
      <c r="O73" s="39">
        <v>74</v>
      </c>
      <c r="P73" s="39">
        <v>3</v>
      </c>
      <c r="Q73" s="39" t="s">
        <v>86</v>
      </c>
      <c r="R73" s="39">
        <v>30</v>
      </c>
      <c r="S73" s="39">
        <v>25</v>
      </c>
      <c r="T73" s="39">
        <v>37</v>
      </c>
      <c r="U73" s="39">
        <v>33</v>
      </c>
      <c r="V73" s="39">
        <v>36</v>
      </c>
      <c r="W73" s="39">
        <v>35</v>
      </c>
      <c r="X73" s="39">
        <v>196</v>
      </c>
      <c r="Y73" s="39">
        <v>6</v>
      </c>
      <c r="Z73" s="39" t="s">
        <v>191</v>
      </c>
      <c r="AA73" s="39">
        <v>13</v>
      </c>
      <c r="AB73" s="39">
        <v>6</v>
      </c>
      <c r="AC73" s="39">
        <v>6</v>
      </c>
      <c r="AD73" s="39">
        <v>0</v>
      </c>
      <c r="AE73" s="39">
        <v>0</v>
      </c>
      <c r="AF73" s="39">
        <v>0</v>
      </c>
      <c r="AG73" s="39">
        <v>25</v>
      </c>
      <c r="AH73" s="39">
        <v>3</v>
      </c>
      <c r="AI73" s="39">
        <v>6</v>
      </c>
      <c r="AJ73" s="39">
        <v>295</v>
      </c>
      <c r="AK73" s="39">
        <v>12</v>
      </c>
      <c r="AL73" s="39">
        <v>19</v>
      </c>
      <c r="AM73" s="41">
        <v>1</v>
      </c>
      <c r="AN73" s="41">
        <v>18</v>
      </c>
      <c r="AO73" s="41">
        <f>AM73+AN73</f>
        <v>19</v>
      </c>
      <c r="AP73" s="42">
        <f>SUM(E73+F73)-AM73</f>
        <v>0</v>
      </c>
      <c r="AQ73" s="42">
        <f>SUM(G73+H73)-AN73</f>
        <v>2</v>
      </c>
      <c r="AR73" s="42">
        <f>AP73+AQ73</f>
        <v>2</v>
      </c>
      <c r="AS73" s="43">
        <f>AR73/AO73*100</f>
        <v>10.526315789473683</v>
      </c>
      <c r="AT73" s="62"/>
      <c r="AU73" s="62"/>
      <c r="AV73" s="36"/>
      <c r="AW73" s="36"/>
      <c r="AX73" s="36">
        <f>(E73+F73+G73+H73+AT73+AV73)-AU73</f>
        <v>21</v>
      </c>
      <c r="AY73" s="36">
        <f>AX73-AO73</f>
        <v>2</v>
      </c>
      <c r="AZ73" s="45">
        <f>AY73/AO73*100</f>
        <v>10.526315789473683</v>
      </c>
      <c r="BA73" s="46">
        <f>AX73-AK73</f>
        <v>9</v>
      </c>
      <c r="BB73" s="47">
        <v>1</v>
      </c>
      <c r="BC73" s="47"/>
      <c r="BD73" s="47"/>
      <c r="BE73" s="4">
        <v>1</v>
      </c>
      <c r="BF73" s="48">
        <f>K73-AK73</f>
        <v>9</v>
      </c>
      <c r="BG73" s="48"/>
      <c r="BH73" s="48"/>
      <c r="BK73" s="4">
        <v>1</v>
      </c>
    </row>
    <row r="74" spans="1:218">
      <c r="A74" s="36">
        <v>99</v>
      </c>
      <c r="B74" s="37" t="s">
        <v>195</v>
      </c>
      <c r="C74" s="37"/>
      <c r="D74" s="36" t="s">
        <v>187</v>
      </c>
      <c r="E74" s="39">
        <f>[1]Sheet5!K106</f>
        <v>1</v>
      </c>
      <c r="F74" s="40">
        <f>[1]Sheet5!L106</f>
        <v>0</v>
      </c>
      <c r="G74" s="39">
        <f>[1]Sheet5!M106</f>
        <v>9</v>
      </c>
      <c r="H74" s="40">
        <f>[1]Sheet5!N106</f>
        <v>0</v>
      </c>
      <c r="I74" s="40">
        <f>F74+H74</f>
        <v>0</v>
      </c>
      <c r="J74" s="39">
        <f>E74+G74</f>
        <v>10</v>
      </c>
      <c r="K74" s="39">
        <f>J74+I74</f>
        <v>10</v>
      </c>
      <c r="L74" s="39"/>
      <c r="M74" s="39">
        <v>12</v>
      </c>
      <c r="N74" s="39">
        <v>19</v>
      </c>
      <c r="O74" s="39">
        <v>31</v>
      </c>
      <c r="P74" s="39">
        <v>2</v>
      </c>
      <c r="Q74" s="39" t="s">
        <v>71</v>
      </c>
      <c r="R74" s="39">
        <v>18</v>
      </c>
      <c r="S74" s="39">
        <v>21</v>
      </c>
      <c r="T74" s="39">
        <v>17</v>
      </c>
      <c r="U74" s="39">
        <v>17</v>
      </c>
      <c r="V74" s="39">
        <v>11</v>
      </c>
      <c r="W74" s="39">
        <v>10</v>
      </c>
      <c r="X74" s="39">
        <v>94</v>
      </c>
      <c r="Y74" s="39">
        <v>6</v>
      </c>
      <c r="Z74" s="39" t="s">
        <v>67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  <c r="AG74" s="39">
        <v>0</v>
      </c>
      <c r="AH74" s="39">
        <v>0</v>
      </c>
      <c r="AI74" s="39">
        <v>0</v>
      </c>
      <c r="AJ74" s="39">
        <v>125</v>
      </c>
      <c r="AK74" s="39">
        <v>8</v>
      </c>
      <c r="AL74" s="39">
        <v>9</v>
      </c>
      <c r="AM74" s="41">
        <v>1</v>
      </c>
      <c r="AN74" s="41">
        <v>8</v>
      </c>
      <c r="AO74" s="41">
        <f>AM74+AN74</f>
        <v>9</v>
      </c>
      <c r="AP74" s="42">
        <f>SUM(E74+F74)-AM74</f>
        <v>0</v>
      </c>
      <c r="AQ74" s="42">
        <f>SUM(G74+H74)-AN74</f>
        <v>1</v>
      </c>
      <c r="AR74" s="42">
        <f>AP74+AQ74</f>
        <v>1</v>
      </c>
      <c r="AS74" s="43">
        <f>AR74/AO74*100</f>
        <v>11.111111111111111</v>
      </c>
      <c r="AT74" s="62"/>
      <c r="AU74" s="62"/>
      <c r="AV74" s="36"/>
      <c r="AW74" s="36"/>
      <c r="AX74" s="36">
        <f>(E74+F74+G74+H74+AT74+AV74)-AU74</f>
        <v>10</v>
      </c>
      <c r="AY74" s="36">
        <f>AX74-AO74</f>
        <v>1</v>
      </c>
      <c r="AZ74" s="45">
        <f>AY74/AO74*100</f>
        <v>11.111111111111111</v>
      </c>
      <c r="BA74" s="46">
        <f>AX74-AK74</f>
        <v>2</v>
      </c>
      <c r="BB74" s="47">
        <v>1</v>
      </c>
      <c r="BC74" s="47"/>
      <c r="BD74" s="47"/>
      <c r="BE74" s="4">
        <v>1</v>
      </c>
      <c r="BF74" s="48">
        <f>K74-AK74</f>
        <v>2</v>
      </c>
      <c r="BG74" s="48"/>
      <c r="BH74" s="48"/>
      <c r="BK74" s="4">
        <v>1</v>
      </c>
    </row>
    <row r="75" spans="1:218">
      <c r="A75" s="36">
        <v>40</v>
      </c>
      <c r="B75" s="37" t="s">
        <v>123</v>
      </c>
      <c r="C75" s="37"/>
      <c r="D75" s="38" t="s">
        <v>109</v>
      </c>
      <c r="E75" s="39">
        <f>[1]Sheet5!K42</f>
        <v>1</v>
      </c>
      <c r="F75" s="40">
        <f>[1]Sheet5!L42</f>
        <v>0</v>
      </c>
      <c r="G75" s="39">
        <f>[1]Sheet5!M42</f>
        <v>9</v>
      </c>
      <c r="H75" s="40">
        <f>[1]Sheet5!N42</f>
        <v>0</v>
      </c>
      <c r="I75" s="40">
        <f>F75+H75</f>
        <v>0</v>
      </c>
      <c r="J75" s="39">
        <f>E75+G75</f>
        <v>10</v>
      </c>
      <c r="K75" s="39">
        <f>J75+I75</f>
        <v>10</v>
      </c>
      <c r="L75" s="39"/>
      <c r="M75" s="39">
        <v>12</v>
      </c>
      <c r="N75" s="39">
        <v>17</v>
      </c>
      <c r="O75" s="39">
        <v>29</v>
      </c>
      <c r="P75" s="39">
        <v>2</v>
      </c>
      <c r="Q75" s="39" t="s">
        <v>71</v>
      </c>
      <c r="R75" s="39">
        <v>17</v>
      </c>
      <c r="S75" s="39">
        <v>19</v>
      </c>
      <c r="T75" s="39">
        <v>14</v>
      </c>
      <c r="U75" s="39">
        <v>17</v>
      </c>
      <c r="V75" s="39">
        <v>14</v>
      </c>
      <c r="W75" s="39">
        <v>14</v>
      </c>
      <c r="X75" s="39">
        <v>95</v>
      </c>
      <c r="Y75" s="39">
        <v>6</v>
      </c>
      <c r="Z75" s="39" t="s">
        <v>67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  <c r="AG75" s="39">
        <v>0</v>
      </c>
      <c r="AH75" s="39">
        <v>0</v>
      </c>
      <c r="AI75" s="39">
        <v>0</v>
      </c>
      <c r="AJ75" s="39">
        <v>124</v>
      </c>
      <c r="AK75" s="39">
        <v>8</v>
      </c>
      <c r="AL75" s="39">
        <v>9</v>
      </c>
      <c r="AM75" s="41">
        <v>1</v>
      </c>
      <c r="AN75" s="41">
        <v>8</v>
      </c>
      <c r="AO75" s="41">
        <f>AM75+AN75</f>
        <v>9</v>
      </c>
      <c r="AP75" s="42">
        <f>SUM(E75+F75)-AM75</f>
        <v>0</v>
      </c>
      <c r="AQ75" s="42">
        <f>SUM(G75+H75)-AN75</f>
        <v>1</v>
      </c>
      <c r="AR75" s="42">
        <f>AP75+AQ75</f>
        <v>1</v>
      </c>
      <c r="AS75" s="43">
        <f>AR75/AO75*100</f>
        <v>11.111111111111111</v>
      </c>
      <c r="AT75" s="62"/>
      <c r="AU75" s="36"/>
      <c r="AV75" s="36"/>
      <c r="AW75" s="36"/>
      <c r="AX75" s="36">
        <f>(E75+F75+G75+H75+AT75+AV75)-AU75</f>
        <v>10</v>
      </c>
      <c r="AY75" s="36">
        <f>AX75-AO75</f>
        <v>1</v>
      </c>
      <c r="AZ75" s="45">
        <f>AY75/AO75*100</f>
        <v>11.111111111111111</v>
      </c>
      <c r="BA75" s="46">
        <f>AX75-AK75</f>
        <v>2</v>
      </c>
      <c r="BB75" s="47">
        <v>1</v>
      </c>
      <c r="BC75" s="47"/>
      <c r="BD75" s="47"/>
      <c r="BE75" s="4">
        <v>1</v>
      </c>
      <c r="BF75" s="48">
        <f>K75-AK75</f>
        <v>2</v>
      </c>
      <c r="BG75" s="48"/>
      <c r="BH75" s="48"/>
      <c r="BK75" s="4">
        <v>1</v>
      </c>
    </row>
    <row r="76" spans="1:218">
      <c r="A76" s="36">
        <v>90</v>
      </c>
      <c r="B76" s="37" t="s">
        <v>183</v>
      </c>
      <c r="C76" s="37"/>
      <c r="D76" s="38" t="s">
        <v>171</v>
      </c>
      <c r="E76" s="39">
        <f>[1]Sheet5!K96</f>
        <v>1</v>
      </c>
      <c r="F76" s="40">
        <f>[1]Sheet5!L96</f>
        <v>0</v>
      </c>
      <c r="G76" s="39">
        <f>[1]Sheet5!M96</f>
        <v>9</v>
      </c>
      <c r="H76" s="40">
        <f>[1]Sheet5!N96</f>
        <v>0</v>
      </c>
      <c r="I76" s="40">
        <f>F76+H76</f>
        <v>0</v>
      </c>
      <c r="J76" s="39">
        <f>E76+G76</f>
        <v>10</v>
      </c>
      <c r="K76" s="39">
        <f>J76+I76</f>
        <v>10</v>
      </c>
      <c r="L76" s="39"/>
      <c r="M76" s="39">
        <v>16</v>
      </c>
      <c r="N76" s="39">
        <v>17</v>
      </c>
      <c r="O76" s="39">
        <v>33</v>
      </c>
      <c r="P76" s="39">
        <v>2</v>
      </c>
      <c r="Q76" s="39" t="s">
        <v>71</v>
      </c>
      <c r="R76" s="39">
        <v>16</v>
      </c>
      <c r="S76" s="39">
        <v>7</v>
      </c>
      <c r="T76" s="39">
        <v>17</v>
      </c>
      <c r="U76" s="39">
        <v>13</v>
      </c>
      <c r="V76" s="39">
        <v>17</v>
      </c>
      <c r="W76" s="39">
        <v>17</v>
      </c>
      <c r="X76" s="39">
        <v>87</v>
      </c>
      <c r="Y76" s="39">
        <v>6</v>
      </c>
      <c r="Z76" s="39" t="s">
        <v>79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  <c r="AG76" s="39">
        <v>0</v>
      </c>
      <c r="AH76" s="39">
        <v>0</v>
      </c>
      <c r="AI76" s="39">
        <v>0</v>
      </c>
      <c r="AJ76" s="39">
        <v>120</v>
      </c>
      <c r="AK76" s="39">
        <v>8</v>
      </c>
      <c r="AL76" s="39">
        <v>8</v>
      </c>
      <c r="AM76" s="41">
        <v>1</v>
      </c>
      <c r="AN76" s="41">
        <v>8</v>
      </c>
      <c r="AO76" s="41">
        <f>AM76+AN76</f>
        <v>9</v>
      </c>
      <c r="AP76" s="42">
        <f>SUM(E76+F76)-AM76</f>
        <v>0</v>
      </c>
      <c r="AQ76" s="42">
        <f>SUM(G76+H76)-AN76</f>
        <v>1</v>
      </c>
      <c r="AR76" s="42">
        <f>AP76+AQ76</f>
        <v>1</v>
      </c>
      <c r="AS76" s="43">
        <f>AR76/AO76*100</f>
        <v>11.111111111111111</v>
      </c>
      <c r="AT76" s="62"/>
      <c r="AU76" s="62"/>
      <c r="AV76" s="36"/>
      <c r="AW76" s="36"/>
      <c r="AX76" s="36">
        <f>(E76+F76+G76+H76+AT76+AV76)-AU76</f>
        <v>10</v>
      </c>
      <c r="AY76" s="36">
        <f>AX76-AO76</f>
        <v>1</v>
      </c>
      <c r="AZ76" s="45">
        <f>AY76/AO76*100</f>
        <v>11.111111111111111</v>
      </c>
      <c r="BA76" s="46">
        <f>AX76-AK76</f>
        <v>2</v>
      </c>
      <c r="BB76" s="47"/>
      <c r="BC76" s="47"/>
      <c r="BD76" s="47"/>
      <c r="BE76" s="4">
        <v>1</v>
      </c>
      <c r="BF76" s="48">
        <f>K76-AK76</f>
        <v>2</v>
      </c>
      <c r="BG76" s="48"/>
      <c r="BH76" s="48"/>
      <c r="BK76" s="4">
        <v>1</v>
      </c>
    </row>
    <row r="77" spans="1:218">
      <c r="A77" s="36">
        <v>103</v>
      </c>
      <c r="B77" s="37" t="s">
        <v>199</v>
      </c>
      <c r="C77" s="100" t="s">
        <v>224</v>
      </c>
      <c r="D77" s="38" t="s">
        <v>187</v>
      </c>
      <c r="E77" s="39">
        <f>[1]Sheet5!K110</f>
        <v>2</v>
      </c>
      <c r="F77" s="40">
        <f>[1]Sheet5!L110</f>
        <v>0</v>
      </c>
      <c r="G77" s="39">
        <f>[1]Sheet5!M110</f>
        <v>25</v>
      </c>
      <c r="H77" s="40">
        <f>[1]Sheet5!N110</f>
        <v>1</v>
      </c>
      <c r="I77" s="40">
        <f>F77+H77</f>
        <v>1</v>
      </c>
      <c r="J77" s="39">
        <f>E77+G77</f>
        <v>27</v>
      </c>
      <c r="K77" s="39">
        <f>J77+I77</f>
        <v>28</v>
      </c>
      <c r="L77" s="39"/>
      <c r="M77" s="39">
        <v>43</v>
      </c>
      <c r="N77" s="39">
        <v>51</v>
      </c>
      <c r="O77" s="39">
        <v>94</v>
      </c>
      <c r="P77" s="39">
        <v>4</v>
      </c>
      <c r="Q77" s="39" t="s">
        <v>86</v>
      </c>
      <c r="R77" s="39">
        <v>53</v>
      </c>
      <c r="S77" s="39">
        <v>37</v>
      </c>
      <c r="T77" s="39">
        <v>55</v>
      </c>
      <c r="U77" s="39">
        <v>40</v>
      </c>
      <c r="V77" s="39">
        <v>46</v>
      </c>
      <c r="W77" s="39">
        <v>62</v>
      </c>
      <c r="X77" s="39">
        <v>293</v>
      </c>
      <c r="Y77" s="39">
        <v>9</v>
      </c>
      <c r="Z77" s="39" t="s">
        <v>172</v>
      </c>
      <c r="AA77" s="39">
        <v>21</v>
      </c>
      <c r="AB77" s="39">
        <v>10</v>
      </c>
      <c r="AC77" s="39">
        <v>11</v>
      </c>
      <c r="AD77" s="39">
        <v>0</v>
      </c>
      <c r="AE77" s="39">
        <v>0</v>
      </c>
      <c r="AF77" s="39">
        <v>0</v>
      </c>
      <c r="AG77" s="39">
        <v>42</v>
      </c>
      <c r="AH77" s="39">
        <v>3</v>
      </c>
      <c r="AI77" s="39">
        <v>6</v>
      </c>
      <c r="AJ77" s="39">
        <v>429</v>
      </c>
      <c r="AK77" s="39">
        <v>16</v>
      </c>
      <c r="AL77" s="39">
        <v>23</v>
      </c>
      <c r="AM77" s="41">
        <v>2</v>
      </c>
      <c r="AN77" s="41">
        <v>23</v>
      </c>
      <c r="AO77" s="41">
        <f>AM77+AN77</f>
        <v>25</v>
      </c>
      <c r="AP77" s="42">
        <f>SUM(E77+F77)-AM77</f>
        <v>0</v>
      </c>
      <c r="AQ77" s="42">
        <f>SUM(G77+H77)-AN77</f>
        <v>3</v>
      </c>
      <c r="AR77" s="42">
        <f>AP77+AQ77</f>
        <v>3</v>
      </c>
      <c r="AS77" s="43">
        <f>AR77/AO77*100</f>
        <v>12</v>
      </c>
      <c r="AT77" s="62"/>
      <c r="AU77" s="62">
        <v>2</v>
      </c>
      <c r="AV77" s="56"/>
      <c r="AW77" s="36"/>
      <c r="AX77" s="36">
        <f>(E77+F77+G77+H77+AT77+AV77)-AU77</f>
        <v>26</v>
      </c>
      <c r="AY77" s="36">
        <f>AX77-AO77</f>
        <v>1</v>
      </c>
      <c r="AZ77" s="45">
        <f>AY77/AO77*100</f>
        <v>4</v>
      </c>
      <c r="BA77" s="46">
        <f>AX77-AK77</f>
        <v>10</v>
      </c>
      <c r="BB77" s="47"/>
      <c r="BC77" s="47"/>
      <c r="BD77" s="47"/>
      <c r="BE77" s="4">
        <v>1</v>
      </c>
      <c r="BF77" s="48">
        <f>K77-AK77</f>
        <v>12</v>
      </c>
      <c r="BG77" s="48"/>
      <c r="BH77" s="48"/>
      <c r="BK77" s="4">
        <v>1</v>
      </c>
    </row>
    <row r="78" spans="1:218">
      <c r="A78" s="36">
        <v>94</v>
      </c>
      <c r="B78" s="37" t="s">
        <v>188</v>
      </c>
      <c r="C78" s="37"/>
      <c r="D78" s="38" t="s">
        <v>187</v>
      </c>
      <c r="E78" s="39">
        <f>[1]Sheet5!K101</f>
        <v>1</v>
      </c>
      <c r="F78" s="40">
        <f>[1]Sheet5!L101</f>
        <v>0</v>
      </c>
      <c r="G78" s="39">
        <f>[1]Sheet5!M101</f>
        <v>15</v>
      </c>
      <c r="H78" s="40">
        <f>[1]Sheet5!N101</f>
        <v>1</v>
      </c>
      <c r="I78" s="40">
        <f>F78+H78</f>
        <v>1</v>
      </c>
      <c r="J78" s="39">
        <f>E78+G78</f>
        <v>16</v>
      </c>
      <c r="K78" s="39">
        <f>J78+I78</f>
        <v>17</v>
      </c>
      <c r="L78" s="39"/>
      <c r="M78" s="39">
        <v>30</v>
      </c>
      <c r="N78" s="39">
        <v>33</v>
      </c>
      <c r="O78" s="39">
        <v>63</v>
      </c>
      <c r="P78" s="39">
        <v>2</v>
      </c>
      <c r="Q78" s="39" t="s">
        <v>81</v>
      </c>
      <c r="R78" s="39">
        <v>36</v>
      </c>
      <c r="S78" s="39">
        <v>42</v>
      </c>
      <c r="T78" s="39">
        <v>51</v>
      </c>
      <c r="U78" s="39">
        <v>37</v>
      </c>
      <c r="V78" s="39">
        <v>41</v>
      </c>
      <c r="W78" s="39">
        <v>57</v>
      </c>
      <c r="X78" s="39">
        <v>264</v>
      </c>
      <c r="Y78" s="39">
        <v>8</v>
      </c>
      <c r="Z78" s="39" t="s">
        <v>63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  <c r="AG78" s="39">
        <v>0</v>
      </c>
      <c r="AH78" s="39">
        <v>0</v>
      </c>
      <c r="AI78" s="39">
        <v>0</v>
      </c>
      <c r="AJ78" s="39">
        <v>327</v>
      </c>
      <c r="AK78" s="39">
        <v>10</v>
      </c>
      <c r="AL78" s="39">
        <v>17</v>
      </c>
      <c r="AM78" s="41">
        <v>1</v>
      </c>
      <c r="AN78" s="41">
        <v>14</v>
      </c>
      <c r="AO78" s="41">
        <f>AM78+AN78</f>
        <v>15</v>
      </c>
      <c r="AP78" s="42">
        <f>SUM(E78+F78)-AM78</f>
        <v>0</v>
      </c>
      <c r="AQ78" s="42">
        <f>SUM(G78+H78)-AN78</f>
        <v>2</v>
      </c>
      <c r="AR78" s="42">
        <f>AP78+AQ78</f>
        <v>2</v>
      </c>
      <c r="AS78" s="43">
        <f>AR78/AO78*100</f>
        <v>13.333333333333334</v>
      </c>
      <c r="AT78" s="62"/>
      <c r="AU78" s="62"/>
      <c r="AV78" s="36"/>
      <c r="AW78" s="36"/>
      <c r="AX78" s="36">
        <f>(E78+F78+G78+H78+AT78+AV78)-AU78</f>
        <v>17</v>
      </c>
      <c r="AY78" s="36">
        <f>AX78-AO78</f>
        <v>2</v>
      </c>
      <c r="AZ78" s="45">
        <f>AY78/AO78*100</f>
        <v>13.333333333333334</v>
      </c>
      <c r="BA78" s="46">
        <f>AX78-AK78</f>
        <v>7</v>
      </c>
      <c r="BB78" s="47">
        <v>1</v>
      </c>
      <c r="BC78" s="47"/>
      <c r="BD78" s="47"/>
      <c r="BE78" s="4">
        <v>1</v>
      </c>
      <c r="BF78" s="48">
        <f>K78-AK78</f>
        <v>7</v>
      </c>
      <c r="BG78" s="48"/>
      <c r="BH78" s="48"/>
      <c r="BK78" s="4">
        <v>1</v>
      </c>
    </row>
    <row r="79" spans="1:218">
      <c r="A79" s="36">
        <v>5</v>
      </c>
      <c r="B79" s="37" t="s">
        <v>72</v>
      </c>
      <c r="C79" s="100" t="s">
        <v>224</v>
      </c>
      <c r="D79" s="38" t="s">
        <v>62</v>
      </c>
      <c r="E79" s="39">
        <f>[1]Sheet5!K6</f>
        <v>1</v>
      </c>
      <c r="F79" s="40">
        <f>[1]Sheet5!L6</f>
        <v>0</v>
      </c>
      <c r="G79" s="39">
        <f>[1]Sheet5!M6</f>
        <v>15</v>
      </c>
      <c r="H79" s="40">
        <f>[1]Sheet5!N6</f>
        <v>1</v>
      </c>
      <c r="I79" s="40">
        <f>F79+H79</f>
        <v>1</v>
      </c>
      <c r="J79" s="39">
        <f>E79+G79</f>
        <v>16</v>
      </c>
      <c r="K79" s="39">
        <f>J79+I79</f>
        <v>17</v>
      </c>
      <c r="L79" s="39"/>
      <c r="M79" s="39">
        <v>3</v>
      </c>
      <c r="N79" s="39">
        <v>3</v>
      </c>
      <c r="O79" s="39">
        <v>6</v>
      </c>
      <c r="P79" s="39">
        <v>2</v>
      </c>
      <c r="Q79" s="39" t="s">
        <v>66</v>
      </c>
      <c r="R79" s="39">
        <v>7</v>
      </c>
      <c r="S79" s="39">
        <v>22</v>
      </c>
      <c r="T79" s="39">
        <v>19</v>
      </c>
      <c r="U79" s="39">
        <v>23</v>
      </c>
      <c r="V79" s="39">
        <v>23</v>
      </c>
      <c r="W79" s="39">
        <v>20</v>
      </c>
      <c r="X79" s="39">
        <v>114</v>
      </c>
      <c r="Y79" s="39">
        <v>6</v>
      </c>
      <c r="Z79" s="39" t="s">
        <v>71</v>
      </c>
      <c r="AA79" s="39">
        <v>25</v>
      </c>
      <c r="AB79" s="39">
        <v>19</v>
      </c>
      <c r="AC79" s="39">
        <v>13</v>
      </c>
      <c r="AD79" s="39">
        <v>0</v>
      </c>
      <c r="AE79" s="39">
        <v>0</v>
      </c>
      <c r="AF79" s="39">
        <v>0</v>
      </c>
      <c r="AG79" s="39">
        <v>57</v>
      </c>
      <c r="AH79" s="39">
        <v>3</v>
      </c>
      <c r="AI79" s="39">
        <v>6</v>
      </c>
      <c r="AJ79" s="39">
        <v>177</v>
      </c>
      <c r="AK79" s="39">
        <v>11</v>
      </c>
      <c r="AL79" s="39">
        <v>9</v>
      </c>
      <c r="AM79" s="41">
        <v>1</v>
      </c>
      <c r="AN79" s="41">
        <v>14</v>
      </c>
      <c r="AO79" s="41">
        <f>AM79+AN79</f>
        <v>15</v>
      </c>
      <c r="AP79" s="42">
        <f>SUM(E79+F79)-AM79</f>
        <v>0</v>
      </c>
      <c r="AQ79" s="42">
        <f>SUM(G79+H79)-AN79</f>
        <v>2</v>
      </c>
      <c r="AR79" s="42">
        <f>AP79+AQ79</f>
        <v>2</v>
      </c>
      <c r="AS79" s="43">
        <f>AR79/AO79*100</f>
        <v>13.333333333333334</v>
      </c>
      <c r="AT79" s="36"/>
      <c r="AU79" s="36"/>
      <c r="AV79" s="53">
        <v>1</v>
      </c>
      <c r="AW79" s="36"/>
      <c r="AX79" s="36">
        <f>(E79+F79+G79+H79+AT79+AV79)-AU79</f>
        <v>18</v>
      </c>
      <c r="AY79" s="36">
        <f>AX79-AO79</f>
        <v>3</v>
      </c>
      <c r="AZ79" s="45">
        <f>AY79/AO79*100</f>
        <v>20</v>
      </c>
      <c r="BA79" s="46">
        <f>AX79-AK79</f>
        <v>7</v>
      </c>
      <c r="BB79" s="47"/>
      <c r="BC79" s="47">
        <v>1</v>
      </c>
      <c r="BD79" s="47"/>
      <c r="BE79" s="4">
        <v>1</v>
      </c>
      <c r="BF79" s="48">
        <f>K79-AK79</f>
        <v>6</v>
      </c>
      <c r="BG79" s="48"/>
      <c r="BH79" s="48"/>
      <c r="BI79" s="8" t="s">
        <v>73</v>
      </c>
      <c r="BK79" s="4">
        <v>1</v>
      </c>
      <c r="BL79" s="54" t="s">
        <v>74</v>
      </c>
    </row>
    <row r="80" spans="1:218">
      <c r="A80" s="36">
        <v>82</v>
      </c>
      <c r="B80" s="37" t="s">
        <v>174</v>
      </c>
      <c r="C80" s="100" t="s">
        <v>224</v>
      </c>
      <c r="D80" s="38" t="s">
        <v>171</v>
      </c>
      <c r="E80" s="39">
        <f>[1]Sheet5!K88</f>
        <v>1</v>
      </c>
      <c r="F80" s="40">
        <f>[1]Sheet5!L88</f>
        <v>0</v>
      </c>
      <c r="G80" s="39">
        <f>[1]Sheet5!M88</f>
        <v>15</v>
      </c>
      <c r="H80" s="40">
        <f>[1]Sheet5!N88</f>
        <v>1</v>
      </c>
      <c r="I80" s="40">
        <f>F80+H80</f>
        <v>1</v>
      </c>
      <c r="J80" s="39">
        <f>E80+G80</f>
        <v>16</v>
      </c>
      <c r="K80" s="39">
        <f>J80+I80</f>
        <v>17</v>
      </c>
      <c r="L80" s="39"/>
      <c r="M80" s="39">
        <v>16</v>
      </c>
      <c r="N80" s="39">
        <v>16</v>
      </c>
      <c r="O80" s="39">
        <v>32</v>
      </c>
      <c r="P80" s="39">
        <v>2</v>
      </c>
      <c r="Q80" s="39" t="s">
        <v>71</v>
      </c>
      <c r="R80" s="39">
        <v>13</v>
      </c>
      <c r="S80" s="39">
        <v>12</v>
      </c>
      <c r="T80" s="39">
        <v>18</v>
      </c>
      <c r="U80" s="39">
        <v>7</v>
      </c>
      <c r="V80" s="39">
        <v>17</v>
      </c>
      <c r="W80" s="39">
        <v>17</v>
      </c>
      <c r="X80" s="39">
        <v>84</v>
      </c>
      <c r="Y80" s="39">
        <v>6</v>
      </c>
      <c r="Z80" s="39" t="s">
        <v>67</v>
      </c>
      <c r="AA80" s="39">
        <v>8</v>
      </c>
      <c r="AB80" s="39">
        <v>7</v>
      </c>
      <c r="AC80" s="39">
        <v>3</v>
      </c>
      <c r="AD80" s="39">
        <v>0</v>
      </c>
      <c r="AE80" s="39">
        <v>0</v>
      </c>
      <c r="AF80" s="39">
        <v>0</v>
      </c>
      <c r="AG80" s="39">
        <v>18</v>
      </c>
      <c r="AH80" s="39">
        <v>3</v>
      </c>
      <c r="AI80" s="39">
        <v>6</v>
      </c>
      <c r="AJ80" s="39">
        <v>134</v>
      </c>
      <c r="AK80" s="39">
        <v>11</v>
      </c>
      <c r="AL80" s="39">
        <v>15</v>
      </c>
      <c r="AM80" s="41">
        <v>1</v>
      </c>
      <c r="AN80" s="41">
        <v>14</v>
      </c>
      <c r="AO80" s="41">
        <f>AM80+AN80</f>
        <v>15</v>
      </c>
      <c r="AP80" s="42">
        <f>SUM(E80+F80)-AM80</f>
        <v>0</v>
      </c>
      <c r="AQ80" s="42">
        <f>SUM(G80+H80)-AN80</f>
        <v>2</v>
      </c>
      <c r="AR80" s="42">
        <f>AP80+AQ80</f>
        <v>2</v>
      </c>
      <c r="AS80" s="43">
        <f>AR80/AO80*100</f>
        <v>13.333333333333334</v>
      </c>
      <c r="AT80" s="62"/>
      <c r="AU80" s="62"/>
      <c r="AV80" s="44">
        <v>1</v>
      </c>
      <c r="AW80" s="36"/>
      <c r="AX80" s="36">
        <f>(E80+F80+G80+H80+AT80+AV80)-AU80</f>
        <v>18</v>
      </c>
      <c r="AY80" s="36">
        <f>AX80-AO80</f>
        <v>3</v>
      </c>
      <c r="AZ80" s="45">
        <f>AY80/AO80*100</f>
        <v>20</v>
      </c>
      <c r="BA80" s="46">
        <f>AX80-AK80</f>
        <v>7</v>
      </c>
      <c r="BB80" s="47"/>
      <c r="BC80" s="47"/>
      <c r="BD80" s="47"/>
      <c r="BE80" s="4">
        <v>1</v>
      </c>
      <c r="BF80" s="48">
        <f>K80-AK80</f>
        <v>6</v>
      </c>
      <c r="BG80" s="48"/>
      <c r="BH80" s="48"/>
      <c r="BI80" s="6" t="s">
        <v>93</v>
      </c>
      <c r="BK80" s="4">
        <v>1</v>
      </c>
    </row>
    <row r="81" spans="1:218">
      <c r="A81" s="36">
        <v>68</v>
      </c>
      <c r="B81" s="37" t="s">
        <v>155</v>
      </c>
      <c r="C81" s="37"/>
      <c r="D81" s="38" t="s">
        <v>149</v>
      </c>
      <c r="E81" s="39">
        <f>[1]Sheet5!K73</f>
        <v>1</v>
      </c>
      <c r="F81" s="40">
        <f>[1]Sheet5!L73</f>
        <v>0</v>
      </c>
      <c r="G81" s="39">
        <f>[1]Sheet5!M73</f>
        <v>7</v>
      </c>
      <c r="H81" s="40">
        <f>[1]Sheet5!N73</f>
        <v>0</v>
      </c>
      <c r="I81" s="40">
        <f>F81+H81</f>
        <v>0</v>
      </c>
      <c r="J81" s="39">
        <f>E81+G81</f>
        <v>8</v>
      </c>
      <c r="K81" s="39">
        <f>J81+I81</f>
        <v>8</v>
      </c>
      <c r="L81" s="39"/>
      <c r="M81" s="39">
        <v>11</v>
      </c>
      <c r="N81" s="39">
        <v>12</v>
      </c>
      <c r="O81" s="39">
        <v>23</v>
      </c>
      <c r="P81" s="39">
        <v>2</v>
      </c>
      <c r="Q81" s="39" t="s">
        <v>71</v>
      </c>
      <c r="R81" s="39">
        <v>14</v>
      </c>
      <c r="S81" s="39">
        <v>15</v>
      </c>
      <c r="T81" s="39">
        <v>18</v>
      </c>
      <c r="U81" s="39">
        <v>16</v>
      </c>
      <c r="V81" s="39">
        <v>17</v>
      </c>
      <c r="W81" s="39">
        <v>12</v>
      </c>
      <c r="X81" s="39">
        <v>92</v>
      </c>
      <c r="Y81" s="39">
        <v>6</v>
      </c>
      <c r="Z81" s="39" t="s">
        <v>79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  <c r="AG81" s="39">
        <v>0</v>
      </c>
      <c r="AH81" s="39">
        <v>0</v>
      </c>
      <c r="AI81" s="39">
        <v>0</v>
      </c>
      <c r="AJ81" s="39">
        <v>115</v>
      </c>
      <c r="AK81" s="39">
        <v>8</v>
      </c>
      <c r="AL81" s="39">
        <v>8</v>
      </c>
      <c r="AM81" s="41">
        <v>1</v>
      </c>
      <c r="AN81" s="41">
        <v>6</v>
      </c>
      <c r="AO81" s="41">
        <f>AM81+AN81</f>
        <v>7</v>
      </c>
      <c r="AP81" s="42">
        <f>SUM(E81+F81)-AM81</f>
        <v>0</v>
      </c>
      <c r="AQ81" s="42">
        <f>SUM(G81+H81)-AN81</f>
        <v>1</v>
      </c>
      <c r="AR81" s="42">
        <f>AP81+AQ81</f>
        <v>1</v>
      </c>
      <c r="AS81" s="43">
        <f>AR81/AO81*100</f>
        <v>14.285714285714285</v>
      </c>
      <c r="AT81" s="62"/>
      <c r="AU81" s="36"/>
      <c r="AV81" s="36"/>
      <c r="AW81" s="36"/>
      <c r="AX81" s="36">
        <f>(E81+F81+G81+H81+AT81+AV81)-AU81</f>
        <v>8</v>
      </c>
      <c r="AY81" s="36">
        <f>AX81-AO81</f>
        <v>1</v>
      </c>
      <c r="AZ81" s="45">
        <f>AY81/AO81*100</f>
        <v>14.285714285714285</v>
      </c>
      <c r="BA81" s="46">
        <f>AX81-AK81</f>
        <v>0</v>
      </c>
      <c r="BB81" s="47"/>
      <c r="BC81" s="47">
        <v>1</v>
      </c>
      <c r="BD81" s="47"/>
      <c r="BE81" s="4">
        <v>1</v>
      </c>
      <c r="BF81" s="48">
        <f>K81-AK81</f>
        <v>0</v>
      </c>
      <c r="BG81" s="48"/>
      <c r="BH81" s="48"/>
      <c r="BK81" s="4">
        <v>1</v>
      </c>
    </row>
    <row r="82" spans="1:218">
      <c r="A82" s="36">
        <v>4</v>
      </c>
      <c r="B82" s="37" t="s">
        <v>70</v>
      </c>
      <c r="C82" s="37"/>
      <c r="D82" s="38" t="s">
        <v>62</v>
      </c>
      <c r="E82" s="39">
        <f>[1]Sheet5!K5</f>
        <v>1</v>
      </c>
      <c r="F82" s="40">
        <f>[1]Sheet5!L5</f>
        <v>0</v>
      </c>
      <c r="G82" s="39">
        <f>[1]Sheet5!M5</f>
        <v>7</v>
      </c>
      <c r="H82" s="40">
        <f>[1]Sheet5!N5</f>
        <v>0</v>
      </c>
      <c r="I82" s="40">
        <f>F82+H82</f>
        <v>0</v>
      </c>
      <c r="J82" s="39">
        <f>E82+G82</f>
        <v>8</v>
      </c>
      <c r="K82" s="39">
        <f>J82+I82</f>
        <v>8</v>
      </c>
      <c r="L82" s="39"/>
      <c r="M82" s="39">
        <v>12</v>
      </c>
      <c r="N82" s="39">
        <v>13</v>
      </c>
      <c r="O82" s="39">
        <v>25</v>
      </c>
      <c r="P82" s="39">
        <v>2</v>
      </c>
      <c r="Q82" s="39" t="s">
        <v>71</v>
      </c>
      <c r="R82" s="39">
        <v>12</v>
      </c>
      <c r="S82" s="39">
        <v>7</v>
      </c>
      <c r="T82" s="39">
        <v>15</v>
      </c>
      <c r="U82" s="39">
        <v>16</v>
      </c>
      <c r="V82" s="39">
        <v>17</v>
      </c>
      <c r="W82" s="39">
        <v>19</v>
      </c>
      <c r="X82" s="39">
        <v>86</v>
      </c>
      <c r="Y82" s="39">
        <v>6</v>
      </c>
      <c r="Z82" s="39" t="s">
        <v>67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  <c r="AG82" s="39">
        <v>0</v>
      </c>
      <c r="AH82" s="39">
        <v>0</v>
      </c>
      <c r="AI82" s="39">
        <v>0</v>
      </c>
      <c r="AJ82" s="39">
        <v>111</v>
      </c>
      <c r="AK82" s="39">
        <v>8</v>
      </c>
      <c r="AL82" s="39">
        <v>9</v>
      </c>
      <c r="AM82" s="41">
        <v>1</v>
      </c>
      <c r="AN82" s="41">
        <v>6</v>
      </c>
      <c r="AO82" s="41">
        <f>AM82+AN82</f>
        <v>7</v>
      </c>
      <c r="AP82" s="42">
        <f>SUM(E82+F82)-AM82</f>
        <v>0</v>
      </c>
      <c r="AQ82" s="42">
        <f>SUM(G82+H82)-AN82</f>
        <v>1</v>
      </c>
      <c r="AR82" s="42">
        <f>AP82+AQ82</f>
        <v>1</v>
      </c>
      <c r="AS82" s="43">
        <f>AR82/AO82*100</f>
        <v>14.285714285714285</v>
      </c>
      <c r="AT82" s="36"/>
      <c r="AU82" s="36"/>
      <c r="AV82" s="36"/>
      <c r="AW82" s="36"/>
      <c r="AX82" s="36">
        <f>(E82+F82+G82+H82+AT82+AV82)-AU82</f>
        <v>8</v>
      </c>
      <c r="AY82" s="36">
        <f>AX82-AO82</f>
        <v>1</v>
      </c>
      <c r="AZ82" s="45">
        <f>AY82/AO82*100</f>
        <v>14.285714285714285</v>
      </c>
      <c r="BA82" s="46">
        <f>AX82-AK82</f>
        <v>0</v>
      </c>
      <c r="BB82" s="47"/>
      <c r="BC82" s="47"/>
      <c r="BD82" s="47"/>
      <c r="BE82" s="4">
        <v>1</v>
      </c>
      <c r="BF82" s="48">
        <f>K82-AK82</f>
        <v>0</v>
      </c>
      <c r="BG82" s="48"/>
      <c r="BH82" s="48"/>
      <c r="BK82" s="4">
        <v>1</v>
      </c>
    </row>
    <row r="83" spans="1:218">
      <c r="A83" s="36">
        <v>42</v>
      </c>
      <c r="B83" s="37" t="s">
        <v>125</v>
      </c>
      <c r="C83" s="100" t="s">
        <v>224</v>
      </c>
      <c r="D83" s="38" t="s">
        <v>109</v>
      </c>
      <c r="E83" s="39">
        <f>[1]Sheet5!K44</f>
        <v>1</v>
      </c>
      <c r="F83" s="40">
        <f>[1]Sheet5!L44</f>
        <v>0</v>
      </c>
      <c r="G83" s="39">
        <f>[1]Sheet5!M44</f>
        <v>14</v>
      </c>
      <c r="H83" s="40">
        <f>[1]Sheet5!N44</f>
        <v>0</v>
      </c>
      <c r="I83" s="40">
        <f>F83+H83</f>
        <v>0</v>
      </c>
      <c r="J83" s="39">
        <f>E83+G83</f>
        <v>15</v>
      </c>
      <c r="K83" s="39">
        <f>J83+I83</f>
        <v>15</v>
      </c>
      <c r="L83" s="39"/>
      <c r="M83" s="39">
        <v>13</v>
      </c>
      <c r="N83" s="39">
        <v>21</v>
      </c>
      <c r="O83" s="39">
        <v>34</v>
      </c>
      <c r="P83" s="39">
        <v>2</v>
      </c>
      <c r="Q83" s="39" t="s">
        <v>71</v>
      </c>
      <c r="R83" s="39">
        <v>15</v>
      </c>
      <c r="S83" s="39">
        <v>13</v>
      </c>
      <c r="T83" s="39">
        <v>12</v>
      </c>
      <c r="U83" s="39">
        <v>7</v>
      </c>
      <c r="V83" s="39">
        <v>19</v>
      </c>
      <c r="W83" s="39">
        <v>22</v>
      </c>
      <c r="X83" s="39">
        <v>88</v>
      </c>
      <c r="Y83" s="39">
        <v>6</v>
      </c>
      <c r="Z83" s="39" t="s">
        <v>67</v>
      </c>
      <c r="AA83" s="39">
        <v>0</v>
      </c>
      <c r="AB83" s="39">
        <v>14</v>
      </c>
      <c r="AC83" s="39">
        <v>10</v>
      </c>
      <c r="AD83" s="39">
        <v>0</v>
      </c>
      <c r="AE83" s="39">
        <v>0</v>
      </c>
      <c r="AF83" s="39">
        <v>0</v>
      </c>
      <c r="AG83" s="39">
        <v>24</v>
      </c>
      <c r="AH83" s="39">
        <v>2</v>
      </c>
      <c r="AI83" s="39">
        <v>6</v>
      </c>
      <c r="AJ83" s="39">
        <v>146</v>
      </c>
      <c r="AK83" s="39">
        <v>10</v>
      </c>
      <c r="AL83" s="39">
        <v>15</v>
      </c>
      <c r="AM83" s="41">
        <v>1</v>
      </c>
      <c r="AN83" s="41">
        <v>12</v>
      </c>
      <c r="AO83" s="41">
        <f>AM83+AN83</f>
        <v>13</v>
      </c>
      <c r="AP83" s="42">
        <f>SUM(E83+F83)-AM83</f>
        <v>0</v>
      </c>
      <c r="AQ83" s="42">
        <f>SUM(G83+H83)-AN83</f>
        <v>2</v>
      </c>
      <c r="AR83" s="42">
        <f>AP83+AQ83</f>
        <v>2</v>
      </c>
      <c r="AS83" s="43">
        <f>AR83/AO83*100</f>
        <v>15.384615384615385</v>
      </c>
      <c r="AT83" s="62"/>
      <c r="AU83" s="36"/>
      <c r="AV83" s="36"/>
      <c r="AW83" s="36"/>
      <c r="AX83" s="36">
        <f>(E83+F83+G83+H83+AT83+AV83)-AU83</f>
        <v>15</v>
      </c>
      <c r="AY83" s="36">
        <f>AX83-AO83</f>
        <v>2</v>
      </c>
      <c r="AZ83" s="45">
        <f>AY83/AO83*100</f>
        <v>15.384615384615385</v>
      </c>
      <c r="BA83" s="46">
        <f>AX83-AK83</f>
        <v>5</v>
      </c>
      <c r="BB83" s="47"/>
      <c r="BC83" s="47"/>
      <c r="BD83" s="47"/>
      <c r="BE83" s="4">
        <v>1</v>
      </c>
      <c r="BF83" s="48">
        <f>K83-AK83</f>
        <v>5</v>
      </c>
      <c r="BG83" s="48"/>
      <c r="BH83" s="48"/>
      <c r="BK83" s="4">
        <v>1</v>
      </c>
    </row>
    <row r="84" spans="1:218">
      <c r="A84" s="36">
        <v>73</v>
      </c>
      <c r="B84" s="37" t="s">
        <v>161</v>
      </c>
      <c r="C84" s="100" t="s">
        <v>224</v>
      </c>
      <c r="D84" s="38" t="s">
        <v>149</v>
      </c>
      <c r="E84" s="39">
        <f>[1]Sheet5!K78</f>
        <v>3</v>
      </c>
      <c r="F84" s="40">
        <f>[1]Sheet5!L78</f>
        <v>0</v>
      </c>
      <c r="G84" s="39">
        <f>[1]Sheet5!M78</f>
        <v>18</v>
      </c>
      <c r="H84" s="40">
        <f>[1]Sheet5!N78</f>
        <v>1</v>
      </c>
      <c r="I84" s="40">
        <f>F84+H84</f>
        <v>1</v>
      </c>
      <c r="J84" s="39">
        <f>E84+G84</f>
        <v>21</v>
      </c>
      <c r="K84" s="39">
        <f>J84+I84</f>
        <v>22</v>
      </c>
      <c r="L84" s="39"/>
      <c r="M84" s="39">
        <v>40</v>
      </c>
      <c r="N84" s="39">
        <v>39</v>
      </c>
      <c r="O84" s="39">
        <v>79</v>
      </c>
      <c r="P84" s="39">
        <v>3</v>
      </c>
      <c r="Q84" s="39" t="s">
        <v>71</v>
      </c>
      <c r="R84" s="39">
        <v>30</v>
      </c>
      <c r="S84" s="39">
        <v>28</v>
      </c>
      <c r="T84" s="39">
        <v>30</v>
      </c>
      <c r="U84" s="39">
        <v>35</v>
      </c>
      <c r="V84" s="39">
        <v>26</v>
      </c>
      <c r="W84" s="39">
        <v>36</v>
      </c>
      <c r="X84" s="39">
        <v>185</v>
      </c>
      <c r="Y84" s="39">
        <v>6</v>
      </c>
      <c r="Z84" s="39" t="s">
        <v>87</v>
      </c>
      <c r="AA84" s="39">
        <v>28</v>
      </c>
      <c r="AB84" s="39">
        <v>21</v>
      </c>
      <c r="AC84" s="39">
        <v>23</v>
      </c>
      <c r="AD84" s="39">
        <v>0</v>
      </c>
      <c r="AE84" s="39">
        <v>0</v>
      </c>
      <c r="AF84" s="39">
        <v>0</v>
      </c>
      <c r="AG84" s="39">
        <v>72</v>
      </c>
      <c r="AH84" s="39">
        <v>3</v>
      </c>
      <c r="AI84" s="39">
        <v>6</v>
      </c>
      <c r="AJ84" s="39">
        <v>336</v>
      </c>
      <c r="AK84" s="39">
        <v>12</v>
      </c>
      <c r="AL84" s="39">
        <v>17</v>
      </c>
      <c r="AM84" s="41">
        <v>1</v>
      </c>
      <c r="AN84" s="41">
        <v>18</v>
      </c>
      <c r="AO84" s="41">
        <f>AM84+AN84</f>
        <v>19</v>
      </c>
      <c r="AP84" s="42">
        <f>SUM(E84+F84)-AM84</f>
        <v>2</v>
      </c>
      <c r="AQ84" s="42">
        <f>SUM(G84+H84)-AN84</f>
        <v>1</v>
      </c>
      <c r="AR84" s="42">
        <f>AP84+AQ84</f>
        <v>3</v>
      </c>
      <c r="AS84" s="43">
        <f>AR84/AO84*100</f>
        <v>15.789473684210526</v>
      </c>
      <c r="AT84" s="62"/>
      <c r="AU84" s="36"/>
      <c r="AV84" s="67">
        <v>2</v>
      </c>
      <c r="AW84" s="36"/>
      <c r="AX84" s="36">
        <f>(E84+F84+G84+H84+AT84+AV84)-AU84</f>
        <v>24</v>
      </c>
      <c r="AY84" s="36">
        <f>AX84-AO84</f>
        <v>5</v>
      </c>
      <c r="AZ84" s="45">
        <f>AY84/AO84*100</f>
        <v>26.315789473684209</v>
      </c>
      <c r="BA84" s="46">
        <f>AX84-AK84</f>
        <v>12</v>
      </c>
      <c r="BB84" s="47"/>
      <c r="BC84" s="47">
        <v>1</v>
      </c>
      <c r="BD84" s="47"/>
      <c r="BE84" s="4">
        <v>1</v>
      </c>
      <c r="BF84" s="48">
        <f>K84-AK84</f>
        <v>10</v>
      </c>
      <c r="BG84" s="48"/>
      <c r="BH84" s="48"/>
      <c r="BI84" s="8" t="s">
        <v>162</v>
      </c>
      <c r="BK84" s="4">
        <v>1</v>
      </c>
      <c r="BL84" s="54" t="s">
        <v>74</v>
      </c>
    </row>
    <row r="85" spans="1:218">
      <c r="A85" s="36">
        <v>26</v>
      </c>
      <c r="B85" s="37" t="s">
        <v>105</v>
      </c>
      <c r="C85" s="37"/>
      <c r="D85" s="38" t="s">
        <v>62</v>
      </c>
      <c r="E85" s="39">
        <f>[1]Sheet5!K27</f>
        <v>1</v>
      </c>
      <c r="F85" s="40">
        <f>[1]Sheet5!L27</f>
        <v>0</v>
      </c>
      <c r="G85" s="39">
        <f>[1]Sheet5!M27</f>
        <v>6</v>
      </c>
      <c r="H85" s="40">
        <f>[1]Sheet5!N27</f>
        <v>0</v>
      </c>
      <c r="I85" s="40">
        <f>F85+H85</f>
        <v>0</v>
      </c>
      <c r="J85" s="39">
        <f>E85+G85</f>
        <v>7</v>
      </c>
      <c r="K85" s="39">
        <f>J85+I85</f>
        <v>7</v>
      </c>
      <c r="L85" s="39"/>
      <c r="M85" s="39">
        <v>9</v>
      </c>
      <c r="N85" s="39">
        <v>14</v>
      </c>
      <c r="O85" s="39">
        <v>23</v>
      </c>
      <c r="P85" s="39">
        <v>2</v>
      </c>
      <c r="Q85" s="39">
        <v>0</v>
      </c>
      <c r="R85" s="39">
        <v>10</v>
      </c>
      <c r="S85" s="39">
        <v>12</v>
      </c>
      <c r="T85" s="39">
        <v>6</v>
      </c>
      <c r="U85" s="39">
        <v>9</v>
      </c>
      <c r="V85" s="39">
        <v>12</v>
      </c>
      <c r="W85" s="39">
        <v>20</v>
      </c>
      <c r="X85" s="39">
        <v>69</v>
      </c>
      <c r="Y85" s="39">
        <v>6</v>
      </c>
      <c r="Z85" s="39" t="s">
        <v>81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  <c r="AG85" s="39">
        <v>0</v>
      </c>
      <c r="AH85" s="39">
        <v>0</v>
      </c>
      <c r="AI85" s="39">
        <v>0</v>
      </c>
      <c r="AJ85" s="39">
        <v>92</v>
      </c>
      <c r="AK85" s="39">
        <v>8</v>
      </c>
      <c r="AL85" s="39">
        <v>5</v>
      </c>
      <c r="AM85" s="41">
        <v>1</v>
      </c>
      <c r="AN85" s="41">
        <v>5</v>
      </c>
      <c r="AO85" s="41">
        <f>AM85+AN85</f>
        <v>6</v>
      </c>
      <c r="AP85" s="42">
        <f>SUM(E85+F85)-AM85</f>
        <v>0</v>
      </c>
      <c r="AQ85" s="42">
        <f>SUM(G85+H85)-AN85</f>
        <v>1</v>
      </c>
      <c r="AR85" s="42">
        <f>AP85+AQ85</f>
        <v>1</v>
      </c>
      <c r="AS85" s="43">
        <f>AR85/AO85*100</f>
        <v>16.666666666666664</v>
      </c>
      <c r="AT85" s="36"/>
      <c r="AU85" s="36">
        <v>1</v>
      </c>
      <c r="AV85" s="51">
        <v>1</v>
      </c>
      <c r="AW85" s="36"/>
      <c r="AX85" s="36">
        <f>(E85+F85+G85+H85+AT85+AV85)-AU85</f>
        <v>7</v>
      </c>
      <c r="AY85" s="36">
        <f>AX85-AO85</f>
        <v>1</v>
      </c>
      <c r="AZ85" s="45">
        <f>AY85/AO85*100</f>
        <v>16.666666666666664</v>
      </c>
      <c r="BA85" s="46">
        <f>AX85-AK85</f>
        <v>-1</v>
      </c>
      <c r="BB85" s="47"/>
      <c r="BC85" s="47">
        <v>1</v>
      </c>
      <c r="BD85" s="47"/>
      <c r="BE85" s="4">
        <v>1</v>
      </c>
      <c r="BF85" s="48">
        <f>K85-AK85</f>
        <v>-1</v>
      </c>
      <c r="BG85" s="48"/>
      <c r="BH85" s="48"/>
      <c r="BI85" s="6" t="s">
        <v>96</v>
      </c>
      <c r="BJ85" s="18"/>
      <c r="BK85" s="4">
        <v>1</v>
      </c>
    </row>
    <row r="86" spans="1:218">
      <c r="A86" s="36">
        <v>112</v>
      </c>
      <c r="B86" s="37" t="s">
        <v>208</v>
      </c>
      <c r="C86" s="37"/>
      <c r="D86" s="38" t="s">
        <v>209</v>
      </c>
      <c r="E86" s="39">
        <f>[1]Sheet5!K119</f>
        <v>0</v>
      </c>
      <c r="F86" s="40">
        <f>[1]Sheet5!L119</f>
        <v>1</v>
      </c>
      <c r="G86" s="39">
        <f>[1]Sheet5!M119</f>
        <v>6</v>
      </c>
      <c r="H86" s="40">
        <f>[1]Sheet5!N119</f>
        <v>0</v>
      </c>
      <c r="I86" s="40">
        <f>F86+H86</f>
        <v>1</v>
      </c>
      <c r="J86" s="39">
        <f>E86+G86</f>
        <v>6</v>
      </c>
      <c r="K86" s="39">
        <f>J86+I86</f>
        <v>7</v>
      </c>
      <c r="L86" s="39"/>
      <c r="M86" s="39">
        <v>10</v>
      </c>
      <c r="N86" s="39">
        <v>10</v>
      </c>
      <c r="O86" s="39">
        <v>20</v>
      </c>
      <c r="P86" s="39">
        <v>2</v>
      </c>
      <c r="Q86" s="39" t="s">
        <v>66</v>
      </c>
      <c r="R86" s="39">
        <v>7</v>
      </c>
      <c r="S86" s="39">
        <v>8</v>
      </c>
      <c r="T86" s="39">
        <v>11</v>
      </c>
      <c r="U86" s="39">
        <v>14</v>
      </c>
      <c r="V86" s="39">
        <v>10</v>
      </c>
      <c r="W86" s="39">
        <v>11</v>
      </c>
      <c r="X86" s="39">
        <v>61</v>
      </c>
      <c r="Y86" s="39">
        <v>6</v>
      </c>
      <c r="Z86" s="39" t="s">
        <v>69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  <c r="AG86" s="39">
        <v>0</v>
      </c>
      <c r="AH86" s="39">
        <v>0</v>
      </c>
      <c r="AI86" s="39">
        <v>0</v>
      </c>
      <c r="AJ86" s="39">
        <v>81</v>
      </c>
      <c r="AK86" s="39">
        <v>8</v>
      </c>
      <c r="AL86" s="39">
        <v>5</v>
      </c>
      <c r="AM86" s="41">
        <v>1</v>
      </c>
      <c r="AN86" s="41">
        <v>5</v>
      </c>
      <c r="AO86" s="41">
        <f>AM86+AN86</f>
        <v>6</v>
      </c>
      <c r="AP86" s="42">
        <f>SUM(E86+F86)-AM86</f>
        <v>0</v>
      </c>
      <c r="AQ86" s="42">
        <f>SUM(G86+H86)-AN86</f>
        <v>1</v>
      </c>
      <c r="AR86" s="42">
        <f>AP86+AQ86</f>
        <v>1</v>
      </c>
      <c r="AS86" s="43">
        <f>AR86/AO86*100</f>
        <v>16.666666666666664</v>
      </c>
      <c r="AT86" s="62"/>
      <c r="AU86" s="62"/>
      <c r="AV86" s="36"/>
      <c r="AW86" s="36"/>
      <c r="AX86" s="36">
        <f>(E86+F86+G86+H86+AT86+AV86)-AU86</f>
        <v>7</v>
      </c>
      <c r="AY86" s="36">
        <f>AX86-AO86</f>
        <v>1</v>
      </c>
      <c r="AZ86" s="45">
        <f>AY86/AO86*100</f>
        <v>16.666666666666664</v>
      </c>
      <c r="BA86" s="46">
        <f>AX86-AK86</f>
        <v>-1</v>
      </c>
      <c r="BB86" s="47"/>
      <c r="BC86" s="47"/>
      <c r="BD86" s="47"/>
      <c r="BE86" s="4">
        <v>1</v>
      </c>
      <c r="BF86" s="48">
        <f>K86-AK86</f>
        <v>-1</v>
      </c>
      <c r="BG86" s="48"/>
      <c r="BH86" s="48"/>
      <c r="BK86" s="4">
        <v>1</v>
      </c>
    </row>
    <row r="87" spans="1:218">
      <c r="A87" s="36">
        <v>113</v>
      </c>
      <c r="B87" s="37" t="s">
        <v>210</v>
      </c>
      <c r="C87" s="100" t="s">
        <v>224</v>
      </c>
      <c r="D87" s="38" t="s">
        <v>209</v>
      </c>
      <c r="E87" s="39">
        <f>[1]Sheet5!K120</f>
        <v>1</v>
      </c>
      <c r="F87" s="40">
        <f>[1]Sheet5!L120</f>
        <v>1</v>
      </c>
      <c r="G87" s="39">
        <f>[1]Sheet5!M120</f>
        <v>22</v>
      </c>
      <c r="H87" s="40">
        <f>[1]Sheet5!N120</f>
        <v>1</v>
      </c>
      <c r="I87" s="40">
        <f>F87+H87</f>
        <v>2</v>
      </c>
      <c r="J87" s="39">
        <f>E87+G87</f>
        <v>23</v>
      </c>
      <c r="K87" s="39">
        <f>J87+I87</f>
        <v>25</v>
      </c>
      <c r="L87" s="39"/>
      <c r="M87" s="39">
        <v>28</v>
      </c>
      <c r="N87" s="39">
        <v>41</v>
      </c>
      <c r="O87" s="39">
        <v>69</v>
      </c>
      <c r="P87" s="39">
        <v>3</v>
      </c>
      <c r="Q87" s="39" t="s">
        <v>69</v>
      </c>
      <c r="R87" s="39">
        <v>45</v>
      </c>
      <c r="S87" s="39">
        <v>47</v>
      </c>
      <c r="T87" s="39">
        <v>45</v>
      </c>
      <c r="U87" s="39">
        <v>34</v>
      </c>
      <c r="V87" s="39">
        <v>41</v>
      </c>
      <c r="W87" s="39">
        <v>49</v>
      </c>
      <c r="X87" s="39">
        <v>261</v>
      </c>
      <c r="Y87" s="39">
        <v>6</v>
      </c>
      <c r="Z87" s="39" t="s">
        <v>63</v>
      </c>
      <c r="AA87" s="39">
        <v>39</v>
      </c>
      <c r="AB87" s="39">
        <v>33</v>
      </c>
      <c r="AC87" s="39">
        <v>18</v>
      </c>
      <c r="AD87" s="39">
        <v>0</v>
      </c>
      <c r="AE87" s="39">
        <v>0</v>
      </c>
      <c r="AF87" s="39">
        <v>0</v>
      </c>
      <c r="AG87" s="39">
        <v>90</v>
      </c>
      <c r="AH87" s="39">
        <v>3</v>
      </c>
      <c r="AI87" s="39">
        <v>6</v>
      </c>
      <c r="AJ87" s="39">
        <v>420</v>
      </c>
      <c r="AK87" s="39">
        <v>12</v>
      </c>
      <c r="AL87" s="39">
        <v>22</v>
      </c>
      <c r="AM87" s="41">
        <v>2</v>
      </c>
      <c r="AN87" s="41">
        <v>19</v>
      </c>
      <c r="AO87" s="41">
        <f>AM87+AN87</f>
        <v>21</v>
      </c>
      <c r="AP87" s="42">
        <f>SUM(E87+F87)-AM87</f>
        <v>0</v>
      </c>
      <c r="AQ87" s="42">
        <f>SUM(G87+H87)-AN87</f>
        <v>4</v>
      </c>
      <c r="AR87" s="42">
        <f>AP87+AQ87</f>
        <v>4</v>
      </c>
      <c r="AS87" s="43">
        <f>AR87/AO87*100</f>
        <v>19.047619047619047</v>
      </c>
      <c r="AT87" s="62"/>
      <c r="AU87" s="62">
        <v>1</v>
      </c>
      <c r="AV87" s="36"/>
      <c r="AW87" s="36"/>
      <c r="AX87" s="36">
        <f>(E87+F87+G87+H87+AT87+AV87)-AU87</f>
        <v>24</v>
      </c>
      <c r="AY87" s="36">
        <f>AX87-AO87</f>
        <v>3</v>
      </c>
      <c r="AZ87" s="45">
        <f>AY87/AO87*100</f>
        <v>14.285714285714285</v>
      </c>
      <c r="BA87" s="46">
        <f>AX87-AK87</f>
        <v>12</v>
      </c>
      <c r="BB87" s="47"/>
      <c r="BC87" s="47">
        <v>1</v>
      </c>
      <c r="BD87" s="47"/>
      <c r="BE87" s="4">
        <v>1</v>
      </c>
      <c r="BF87" s="48">
        <f>K87-AK87</f>
        <v>13</v>
      </c>
      <c r="BG87" s="48"/>
      <c r="BH87" s="48"/>
      <c r="BK87" s="4">
        <v>1</v>
      </c>
    </row>
    <row r="88" spans="1:218" s="68" customFormat="1">
      <c r="A88" s="36">
        <v>124</v>
      </c>
      <c r="B88" s="37" t="s">
        <v>221</v>
      </c>
      <c r="C88" s="37"/>
      <c r="D88" s="38" t="s">
        <v>209</v>
      </c>
      <c r="E88" s="39">
        <f>[1]Sheet5!K131</f>
        <v>1</v>
      </c>
      <c r="F88" s="40">
        <f>[1]Sheet5!L131</f>
        <v>0</v>
      </c>
      <c r="G88" s="39">
        <f>[1]Sheet5!M131</f>
        <v>5</v>
      </c>
      <c r="H88" s="40">
        <f>[1]Sheet5!N131</f>
        <v>0</v>
      </c>
      <c r="I88" s="40">
        <f>F88+H88</f>
        <v>0</v>
      </c>
      <c r="J88" s="39">
        <f>E88+G88</f>
        <v>6</v>
      </c>
      <c r="K88" s="39">
        <f>J88+I88</f>
        <v>6</v>
      </c>
      <c r="L88" s="39"/>
      <c r="M88" s="39">
        <v>8</v>
      </c>
      <c r="N88" s="39">
        <v>14</v>
      </c>
      <c r="O88" s="39">
        <v>22</v>
      </c>
      <c r="P88" s="39">
        <v>2</v>
      </c>
      <c r="Q88" s="39" t="s">
        <v>66</v>
      </c>
      <c r="R88" s="39">
        <v>5</v>
      </c>
      <c r="S88" s="39">
        <v>7</v>
      </c>
      <c r="T88" s="39">
        <v>12</v>
      </c>
      <c r="U88" s="39">
        <v>7</v>
      </c>
      <c r="V88" s="39">
        <v>10</v>
      </c>
      <c r="W88" s="39">
        <v>10</v>
      </c>
      <c r="X88" s="39">
        <v>51</v>
      </c>
      <c r="Y88" s="39">
        <v>6</v>
      </c>
      <c r="Z88" s="39" t="s">
        <v>69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  <c r="AG88" s="39">
        <v>0</v>
      </c>
      <c r="AH88" s="39">
        <v>0</v>
      </c>
      <c r="AI88" s="39">
        <v>0</v>
      </c>
      <c r="AJ88" s="39">
        <v>73</v>
      </c>
      <c r="AK88" s="39">
        <v>8</v>
      </c>
      <c r="AL88" s="39">
        <v>5</v>
      </c>
      <c r="AM88" s="41">
        <v>1</v>
      </c>
      <c r="AN88" s="41">
        <v>4</v>
      </c>
      <c r="AO88" s="41">
        <f>AM88+AN88</f>
        <v>5</v>
      </c>
      <c r="AP88" s="42">
        <f>SUM(E88+F88)-AM88</f>
        <v>0</v>
      </c>
      <c r="AQ88" s="42">
        <f>SUM(G88+H88)-AN88</f>
        <v>1</v>
      </c>
      <c r="AR88" s="42">
        <f>AP88+AQ88</f>
        <v>1</v>
      </c>
      <c r="AS88" s="43">
        <f>AR88/AO88*100</f>
        <v>20</v>
      </c>
      <c r="AT88" s="62"/>
      <c r="AU88" s="62"/>
      <c r="AV88" s="36"/>
      <c r="AW88" s="36"/>
      <c r="AX88" s="36">
        <f>(E88+F88+G88+H88+AT88+AV88)-AU88</f>
        <v>6</v>
      </c>
      <c r="AY88" s="36">
        <f>AX88-AO88</f>
        <v>1</v>
      </c>
      <c r="AZ88" s="45">
        <f>AY88/AO88*100</f>
        <v>20</v>
      </c>
      <c r="BA88" s="46">
        <f>AX88-AK88</f>
        <v>-2</v>
      </c>
      <c r="BB88" s="121"/>
      <c r="BC88" s="46">
        <v>1</v>
      </c>
      <c r="BD88" s="46"/>
      <c r="BE88" s="46">
        <v>1</v>
      </c>
      <c r="BF88" s="123">
        <f>K88-AK88</f>
        <v>-2</v>
      </c>
      <c r="BG88" s="123"/>
      <c r="BH88" s="123"/>
      <c r="BI88" s="6"/>
      <c r="BJ88" s="5"/>
      <c r="BK88" s="4">
        <v>1</v>
      </c>
      <c r="BL88" s="5"/>
      <c r="BM88" s="5"/>
      <c r="BN88" s="5"/>
      <c r="BO88" s="5"/>
      <c r="BP88" s="4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</row>
    <row r="89" spans="1:218">
      <c r="A89" s="36">
        <v>3</v>
      </c>
      <c r="B89" s="37" t="s">
        <v>68</v>
      </c>
      <c r="C89" s="37"/>
      <c r="D89" s="38" t="s">
        <v>62</v>
      </c>
      <c r="E89" s="39">
        <f>[1]Sheet5!K4</f>
        <v>1</v>
      </c>
      <c r="F89" s="40">
        <f>[1]Sheet5!L4</f>
        <v>0</v>
      </c>
      <c r="G89" s="39">
        <f>[1]Sheet5!M4</f>
        <v>4</v>
      </c>
      <c r="H89" s="40">
        <f>[1]Sheet5!N4</f>
        <v>0</v>
      </c>
      <c r="I89" s="40">
        <f>F89+H89</f>
        <v>0</v>
      </c>
      <c r="J89" s="39">
        <f>E89+G89</f>
        <v>5</v>
      </c>
      <c r="K89" s="39">
        <f>J89+I89</f>
        <v>5</v>
      </c>
      <c r="L89" s="39"/>
      <c r="M89" s="39">
        <v>4</v>
      </c>
      <c r="N89" s="39">
        <v>6</v>
      </c>
      <c r="O89" s="39">
        <v>10</v>
      </c>
      <c r="P89" s="39">
        <v>2</v>
      </c>
      <c r="Q89" s="39">
        <v>0</v>
      </c>
      <c r="R89" s="39">
        <v>6</v>
      </c>
      <c r="S89" s="39">
        <v>5</v>
      </c>
      <c r="T89" s="39">
        <v>6</v>
      </c>
      <c r="U89" s="39">
        <v>9</v>
      </c>
      <c r="V89" s="39">
        <v>9</v>
      </c>
      <c r="W89" s="39">
        <v>12</v>
      </c>
      <c r="X89" s="39">
        <v>47</v>
      </c>
      <c r="Y89" s="39">
        <v>6</v>
      </c>
      <c r="Z89" s="39" t="s">
        <v>69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  <c r="AG89" s="39">
        <v>0</v>
      </c>
      <c r="AH89" s="39">
        <v>0</v>
      </c>
      <c r="AI89" s="39">
        <v>0</v>
      </c>
      <c r="AJ89" s="39">
        <v>57</v>
      </c>
      <c r="AK89" s="39">
        <v>8</v>
      </c>
      <c r="AL89" s="39">
        <v>4</v>
      </c>
      <c r="AM89" s="41">
        <v>1</v>
      </c>
      <c r="AN89" s="41">
        <v>3</v>
      </c>
      <c r="AO89" s="41">
        <f>AM89+AN89</f>
        <v>4</v>
      </c>
      <c r="AP89" s="42">
        <f>SUM(E89+F89)-AM89</f>
        <v>0</v>
      </c>
      <c r="AQ89" s="42">
        <f>SUM(G89+H89)-AN89</f>
        <v>1</v>
      </c>
      <c r="AR89" s="42">
        <f>AP89+AQ89</f>
        <v>1</v>
      </c>
      <c r="AS89" s="43">
        <f>AR89/AO89*100</f>
        <v>25</v>
      </c>
      <c r="AT89" s="36"/>
      <c r="AU89" s="36"/>
      <c r="AV89" s="51">
        <v>2</v>
      </c>
      <c r="AW89" s="36"/>
      <c r="AX89" s="36">
        <f>(E89+F89+G89+H89+AT89+AV89)-AU89</f>
        <v>7</v>
      </c>
      <c r="AY89" s="36">
        <f>AX89-AO89</f>
        <v>3</v>
      </c>
      <c r="AZ89" s="45">
        <f>AY89/AO89*100</f>
        <v>75</v>
      </c>
      <c r="BA89" s="46">
        <f>AX89-AK89</f>
        <v>-1</v>
      </c>
      <c r="BB89" s="47"/>
      <c r="BC89" s="47">
        <v>1</v>
      </c>
      <c r="BD89" s="47"/>
      <c r="BE89" s="4">
        <v>1</v>
      </c>
      <c r="BF89" s="48">
        <f>K89-AK89</f>
        <v>-3</v>
      </c>
      <c r="BG89" s="48"/>
      <c r="BH89" s="48"/>
      <c r="BI89" s="52" t="s">
        <v>29</v>
      </c>
      <c r="BK89" s="4">
        <v>1</v>
      </c>
    </row>
    <row r="90" spans="1:218">
      <c r="A90" s="36">
        <v>91</v>
      </c>
      <c r="B90" s="37" t="s">
        <v>184</v>
      </c>
      <c r="C90" s="37"/>
      <c r="D90" s="38" t="s">
        <v>171</v>
      </c>
      <c r="E90" s="39">
        <f>[1]Sheet5!K97</f>
        <v>0</v>
      </c>
      <c r="F90" s="40">
        <f>[1]Sheet5!L97</f>
        <v>1</v>
      </c>
      <c r="G90" s="39">
        <f>[1]Sheet5!M97</f>
        <v>4</v>
      </c>
      <c r="H90" s="40">
        <f>[1]Sheet5!N97</f>
        <v>0</v>
      </c>
      <c r="I90" s="40">
        <f>F90+H90</f>
        <v>1</v>
      </c>
      <c r="J90" s="39">
        <f>E90+G90</f>
        <v>4</v>
      </c>
      <c r="K90" s="39">
        <f>J90+I90</f>
        <v>5</v>
      </c>
      <c r="L90" s="39"/>
      <c r="M90" s="39">
        <v>4</v>
      </c>
      <c r="N90" s="39">
        <v>7</v>
      </c>
      <c r="O90" s="39">
        <v>11</v>
      </c>
      <c r="P90" s="39">
        <v>2</v>
      </c>
      <c r="Q90" s="39" t="s">
        <v>66</v>
      </c>
      <c r="R90" s="39">
        <v>10</v>
      </c>
      <c r="S90" s="39">
        <v>9</v>
      </c>
      <c r="T90" s="39">
        <v>0</v>
      </c>
      <c r="U90" s="39">
        <v>4</v>
      </c>
      <c r="V90" s="39">
        <v>7</v>
      </c>
      <c r="W90" s="39">
        <v>14</v>
      </c>
      <c r="X90" s="39">
        <v>44</v>
      </c>
      <c r="Y90" s="39">
        <v>5</v>
      </c>
      <c r="Z90" s="39" t="s">
        <v>71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  <c r="AG90" s="39">
        <v>0</v>
      </c>
      <c r="AH90" s="39">
        <v>0</v>
      </c>
      <c r="AI90" s="39">
        <v>0</v>
      </c>
      <c r="AJ90" s="39">
        <v>55</v>
      </c>
      <c r="AK90" s="39">
        <v>7</v>
      </c>
      <c r="AL90" s="39">
        <v>3</v>
      </c>
      <c r="AM90" s="41">
        <v>1</v>
      </c>
      <c r="AN90" s="41">
        <v>3</v>
      </c>
      <c r="AO90" s="41">
        <f>AM90+AN90</f>
        <v>4</v>
      </c>
      <c r="AP90" s="42">
        <f>SUM(E90+F90)-AM90</f>
        <v>0</v>
      </c>
      <c r="AQ90" s="42">
        <f>SUM(G90+H90)-AN90</f>
        <v>1</v>
      </c>
      <c r="AR90" s="42">
        <f>AP90+AQ90</f>
        <v>1</v>
      </c>
      <c r="AS90" s="43">
        <f>AR90/AO90*100</f>
        <v>25</v>
      </c>
      <c r="AT90" s="62"/>
      <c r="AU90" s="62"/>
      <c r="AV90" s="36"/>
      <c r="AW90" s="36"/>
      <c r="AX90" s="36">
        <f>(E90+F90+G90+H90+AT90+AV90)-AU90</f>
        <v>5</v>
      </c>
      <c r="AY90" s="36">
        <f>AX90-AO90</f>
        <v>1</v>
      </c>
      <c r="AZ90" s="45">
        <f>AY90/AO90*100</f>
        <v>25</v>
      </c>
      <c r="BA90" s="46">
        <f>AX90-AK90</f>
        <v>-2</v>
      </c>
      <c r="BB90" s="47"/>
      <c r="BC90" s="47"/>
      <c r="BD90" s="47"/>
      <c r="BE90" s="4">
        <v>1</v>
      </c>
      <c r="BF90" s="48">
        <f>K90-AK90</f>
        <v>-2</v>
      </c>
      <c r="BG90" s="48"/>
      <c r="BH90" s="48"/>
      <c r="BK90" s="4">
        <v>1</v>
      </c>
    </row>
    <row r="91" spans="1:218">
      <c r="A91" s="36">
        <v>115</v>
      </c>
      <c r="B91" s="37" t="s">
        <v>212</v>
      </c>
      <c r="C91" s="37"/>
      <c r="D91" s="38" t="s">
        <v>209</v>
      </c>
      <c r="E91" s="39">
        <f>[1]Sheet5!K122</f>
        <v>1</v>
      </c>
      <c r="F91" s="40">
        <f>[1]Sheet5!L122</f>
        <v>0</v>
      </c>
      <c r="G91" s="39">
        <f>[1]Sheet5!M122</f>
        <v>4</v>
      </c>
      <c r="H91" s="40">
        <f>[1]Sheet5!N122</f>
        <v>0</v>
      </c>
      <c r="I91" s="40">
        <f>F91+H91</f>
        <v>0</v>
      </c>
      <c r="J91" s="39">
        <f>E91+G91</f>
        <v>5</v>
      </c>
      <c r="K91" s="39">
        <f>J91+I91</f>
        <v>5</v>
      </c>
      <c r="L91" s="39"/>
      <c r="M91" s="39">
        <v>1</v>
      </c>
      <c r="N91" s="39">
        <v>6</v>
      </c>
      <c r="O91" s="39">
        <v>7</v>
      </c>
      <c r="P91" s="39">
        <v>2</v>
      </c>
      <c r="Q91" s="39" t="s">
        <v>66</v>
      </c>
      <c r="R91" s="39">
        <v>7</v>
      </c>
      <c r="S91" s="39">
        <v>5</v>
      </c>
      <c r="T91" s="39">
        <v>7</v>
      </c>
      <c r="U91" s="39">
        <v>8</v>
      </c>
      <c r="V91" s="39">
        <v>10</v>
      </c>
      <c r="W91" s="39">
        <v>11</v>
      </c>
      <c r="X91" s="39">
        <v>48</v>
      </c>
      <c r="Y91" s="39">
        <v>6</v>
      </c>
      <c r="Z91" s="39" t="s">
        <v>86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  <c r="AG91" s="39">
        <v>0</v>
      </c>
      <c r="AH91" s="39">
        <v>0</v>
      </c>
      <c r="AI91" s="39">
        <v>0</v>
      </c>
      <c r="AJ91" s="39">
        <v>55</v>
      </c>
      <c r="AK91" s="39">
        <v>8</v>
      </c>
      <c r="AL91" s="39">
        <v>4</v>
      </c>
      <c r="AM91" s="41">
        <v>1</v>
      </c>
      <c r="AN91" s="41">
        <v>3</v>
      </c>
      <c r="AO91" s="41">
        <f>AM91+AN91</f>
        <v>4</v>
      </c>
      <c r="AP91" s="42">
        <f>SUM(E91+F91)-AM91</f>
        <v>0</v>
      </c>
      <c r="AQ91" s="42">
        <f>SUM(G91+H91)-AN91</f>
        <v>1</v>
      </c>
      <c r="AR91" s="42">
        <f>AP91+AQ91</f>
        <v>1</v>
      </c>
      <c r="AS91" s="43">
        <f>AR91/AO91*100</f>
        <v>25</v>
      </c>
      <c r="AT91" s="62"/>
      <c r="AU91" s="62"/>
      <c r="AV91" s="51">
        <v>1</v>
      </c>
      <c r="AW91" s="36"/>
      <c r="AX91" s="36">
        <f>(E91+F91+G91+H91+AT91+AV91)-AU91</f>
        <v>6</v>
      </c>
      <c r="AY91" s="36">
        <f>AX91-AO91</f>
        <v>2</v>
      </c>
      <c r="AZ91" s="45">
        <f>AY91/AO91*100</f>
        <v>50</v>
      </c>
      <c r="BA91" s="46">
        <f>AX91-AK91</f>
        <v>-2</v>
      </c>
      <c r="BB91" s="47"/>
      <c r="BC91" s="47"/>
      <c r="BD91" s="47"/>
      <c r="BE91" s="4">
        <v>1</v>
      </c>
      <c r="BF91" s="48">
        <f>K91-AK91</f>
        <v>-3</v>
      </c>
      <c r="BG91" s="48"/>
      <c r="BH91" s="48"/>
      <c r="BI91" s="6" t="s">
        <v>135</v>
      </c>
      <c r="BK91" s="4">
        <v>1</v>
      </c>
    </row>
    <row r="92" spans="1:218">
      <c r="A92" s="36">
        <v>18</v>
      </c>
      <c r="B92" s="37" t="s">
        <v>95</v>
      </c>
      <c r="C92" s="37"/>
      <c r="D92" s="38" t="s">
        <v>62</v>
      </c>
      <c r="E92" s="39">
        <f>[1]Sheet5!K19</f>
        <v>1</v>
      </c>
      <c r="F92" s="40">
        <f>[1]Sheet5!L19</f>
        <v>0</v>
      </c>
      <c r="G92" s="39">
        <f>[1]Sheet5!M19</f>
        <v>4</v>
      </c>
      <c r="H92" s="40">
        <f>[1]Sheet5!N19</f>
        <v>0</v>
      </c>
      <c r="I92" s="40">
        <f>F92+H92</f>
        <v>0</v>
      </c>
      <c r="J92" s="39">
        <f>E92+G92</f>
        <v>5</v>
      </c>
      <c r="K92" s="39">
        <f>J92+I92</f>
        <v>5</v>
      </c>
      <c r="L92" s="39"/>
      <c r="M92" s="39">
        <v>8</v>
      </c>
      <c r="N92" s="39">
        <v>4</v>
      </c>
      <c r="O92" s="39">
        <v>12</v>
      </c>
      <c r="P92" s="39">
        <v>2</v>
      </c>
      <c r="Q92" s="39" t="s">
        <v>66</v>
      </c>
      <c r="R92" s="39">
        <v>6</v>
      </c>
      <c r="S92" s="39">
        <v>4</v>
      </c>
      <c r="T92" s="39">
        <v>9</v>
      </c>
      <c r="U92" s="39">
        <v>10</v>
      </c>
      <c r="V92" s="39">
        <v>8</v>
      </c>
      <c r="W92" s="39">
        <v>3</v>
      </c>
      <c r="X92" s="39">
        <v>40</v>
      </c>
      <c r="Y92" s="39">
        <v>6</v>
      </c>
      <c r="Z92" s="39" t="s">
        <v>71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  <c r="AG92" s="39">
        <v>0</v>
      </c>
      <c r="AH92" s="39">
        <v>0</v>
      </c>
      <c r="AI92" s="39">
        <v>0</v>
      </c>
      <c r="AJ92" s="39">
        <v>52</v>
      </c>
      <c r="AK92" s="39">
        <v>8</v>
      </c>
      <c r="AL92" s="39">
        <v>3</v>
      </c>
      <c r="AM92" s="41">
        <v>1</v>
      </c>
      <c r="AN92" s="41">
        <v>3</v>
      </c>
      <c r="AO92" s="41">
        <f>AM92+AN92</f>
        <v>4</v>
      </c>
      <c r="AP92" s="42">
        <f>SUM(E92+F92)-AM92</f>
        <v>0</v>
      </c>
      <c r="AQ92" s="42">
        <f>SUM(G92+H92)-AN92</f>
        <v>1</v>
      </c>
      <c r="AR92" s="42">
        <f>AP92+AQ92</f>
        <v>1</v>
      </c>
      <c r="AS92" s="43">
        <f>AR92/AO92*100</f>
        <v>25</v>
      </c>
      <c r="AT92" s="36"/>
      <c r="AU92" s="36"/>
      <c r="AV92" s="51">
        <v>1</v>
      </c>
      <c r="AW92" s="36"/>
      <c r="AX92" s="36">
        <f>(E92+F92+G92+H92+AT92+AV92)-AU92</f>
        <v>6</v>
      </c>
      <c r="AY92" s="36">
        <f>AX92-AO92</f>
        <v>2</v>
      </c>
      <c r="AZ92" s="45">
        <f>AY92/AO92*100</f>
        <v>50</v>
      </c>
      <c r="BA92" s="46">
        <f>AX92-AK92</f>
        <v>-2</v>
      </c>
      <c r="BB92" s="47"/>
      <c r="BC92" s="47"/>
      <c r="BD92" s="47"/>
      <c r="BE92" s="4">
        <v>1</v>
      </c>
      <c r="BF92" s="48">
        <f>K92-AK92</f>
        <v>-3</v>
      </c>
      <c r="BG92" s="48"/>
      <c r="BH92" s="48"/>
      <c r="BI92" s="6" t="s">
        <v>96</v>
      </c>
      <c r="BK92" s="4">
        <v>1</v>
      </c>
    </row>
    <row r="93" spans="1:218">
      <c r="A93" s="36">
        <v>87</v>
      </c>
      <c r="B93" s="37" t="s">
        <v>180</v>
      </c>
      <c r="C93" s="37"/>
      <c r="D93" s="38" t="s">
        <v>171</v>
      </c>
      <c r="E93" s="39">
        <f>[1]Sheet5!K93</f>
        <v>1</v>
      </c>
      <c r="F93" s="40">
        <f>[1]Sheet5!L93</f>
        <v>0</v>
      </c>
      <c r="G93" s="39">
        <f>[1]Sheet5!M93</f>
        <v>4</v>
      </c>
      <c r="H93" s="40">
        <f>[1]Sheet5!N93</f>
        <v>0</v>
      </c>
      <c r="I93" s="40">
        <f>F93+H93</f>
        <v>0</v>
      </c>
      <c r="J93" s="39">
        <f>E93+G93</f>
        <v>5</v>
      </c>
      <c r="K93" s="39">
        <f>J93+I93</f>
        <v>5</v>
      </c>
      <c r="L93" s="39"/>
      <c r="M93" s="39">
        <v>6</v>
      </c>
      <c r="N93" s="39">
        <v>5</v>
      </c>
      <c r="O93" s="39">
        <v>11</v>
      </c>
      <c r="P93" s="39">
        <v>2</v>
      </c>
      <c r="Q93" s="39" t="s">
        <v>66</v>
      </c>
      <c r="R93" s="39">
        <v>13</v>
      </c>
      <c r="S93" s="39">
        <v>5</v>
      </c>
      <c r="T93" s="39">
        <v>7</v>
      </c>
      <c r="U93" s="39">
        <v>3</v>
      </c>
      <c r="V93" s="39">
        <v>6</v>
      </c>
      <c r="W93" s="39">
        <v>5</v>
      </c>
      <c r="X93" s="39">
        <v>39</v>
      </c>
      <c r="Y93" s="39">
        <v>6</v>
      </c>
      <c r="Z93" s="39" t="s">
        <v>86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  <c r="AG93" s="39">
        <v>0</v>
      </c>
      <c r="AH93" s="39">
        <v>0</v>
      </c>
      <c r="AI93" s="39">
        <v>0</v>
      </c>
      <c r="AJ93" s="39">
        <v>50</v>
      </c>
      <c r="AK93" s="39">
        <v>8</v>
      </c>
      <c r="AL93" s="39">
        <v>4</v>
      </c>
      <c r="AM93" s="41">
        <v>1</v>
      </c>
      <c r="AN93" s="41">
        <v>3</v>
      </c>
      <c r="AO93" s="41">
        <f>AM93+AN93</f>
        <v>4</v>
      </c>
      <c r="AP93" s="42">
        <f>SUM(E93+F93)-AM93</f>
        <v>0</v>
      </c>
      <c r="AQ93" s="42">
        <f>SUM(G93+H93)-AN93</f>
        <v>1</v>
      </c>
      <c r="AR93" s="42">
        <f>AP93+AQ93</f>
        <v>1</v>
      </c>
      <c r="AS93" s="43">
        <f>AR93/AO93*100</f>
        <v>25</v>
      </c>
      <c r="AT93" s="62"/>
      <c r="AU93" s="62"/>
      <c r="AV93" s="51">
        <v>1</v>
      </c>
      <c r="AW93" s="36"/>
      <c r="AX93" s="36">
        <f>(E93+F93+G93+H93+AT93+AV93)-AU93</f>
        <v>6</v>
      </c>
      <c r="AY93" s="36">
        <f>AX93-AO93</f>
        <v>2</v>
      </c>
      <c r="AZ93" s="45">
        <f>AY93/AO93*100</f>
        <v>50</v>
      </c>
      <c r="BA93" s="46">
        <f>AX93-AK93</f>
        <v>-2</v>
      </c>
      <c r="BB93" s="47"/>
      <c r="BC93" s="47"/>
      <c r="BD93" s="47"/>
      <c r="BE93" s="4">
        <v>1</v>
      </c>
      <c r="BF93" s="48">
        <f>K93-AK93</f>
        <v>-3</v>
      </c>
      <c r="BG93" s="48"/>
      <c r="BH93" s="48"/>
      <c r="BI93" s="6" t="s">
        <v>135</v>
      </c>
      <c r="BK93" s="4">
        <v>1</v>
      </c>
    </row>
    <row r="94" spans="1:218">
      <c r="A94" s="36">
        <v>57</v>
      </c>
      <c r="B94" s="37" t="s">
        <v>142</v>
      </c>
      <c r="C94" s="37"/>
      <c r="D94" s="38" t="s">
        <v>109</v>
      </c>
      <c r="E94" s="39">
        <f>[1]Sheet5!K59</f>
        <v>0</v>
      </c>
      <c r="F94" s="40">
        <f>[1]Sheet5!L59</f>
        <v>1</v>
      </c>
      <c r="G94" s="39">
        <f>[1]Sheet5!M59</f>
        <v>4</v>
      </c>
      <c r="H94" s="40">
        <f>[1]Sheet5!N59</f>
        <v>0</v>
      </c>
      <c r="I94" s="40">
        <f>F94+H94</f>
        <v>1</v>
      </c>
      <c r="J94" s="39">
        <f>E94+G94</f>
        <v>4</v>
      </c>
      <c r="K94" s="39">
        <f>J94+I94</f>
        <v>5</v>
      </c>
      <c r="L94" s="39"/>
      <c r="M94" s="39">
        <v>5</v>
      </c>
      <c r="N94" s="39">
        <v>4</v>
      </c>
      <c r="O94" s="39">
        <v>9</v>
      </c>
      <c r="P94" s="39">
        <v>2</v>
      </c>
      <c r="Q94" s="39">
        <v>0</v>
      </c>
      <c r="R94" s="39">
        <v>5</v>
      </c>
      <c r="S94" s="39">
        <v>5</v>
      </c>
      <c r="T94" s="39">
        <v>9</v>
      </c>
      <c r="U94" s="39">
        <v>5</v>
      </c>
      <c r="V94" s="39">
        <v>9</v>
      </c>
      <c r="W94" s="39">
        <v>4</v>
      </c>
      <c r="X94" s="39">
        <v>37</v>
      </c>
      <c r="Y94" s="39">
        <v>6</v>
      </c>
      <c r="Z94" s="39" t="s">
        <v>86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  <c r="AG94" s="39">
        <v>0</v>
      </c>
      <c r="AH94" s="39">
        <v>0</v>
      </c>
      <c r="AI94" s="39">
        <v>0</v>
      </c>
      <c r="AJ94" s="39">
        <v>46</v>
      </c>
      <c r="AK94" s="39">
        <v>8</v>
      </c>
      <c r="AL94" s="39">
        <v>3</v>
      </c>
      <c r="AM94" s="41">
        <v>1</v>
      </c>
      <c r="AN94" s="41">
        <v>3</v>
      </c>
      <c r="AO94" s="41">
        <f>AM94+AN94</f>
        <v>4</v>
      </c>
      <c r="AP94" s="42">
        <f>SUM(E94+F94)-AM94</f>
        <v>0</v>
      </c>
      <c r="AQ94" s="42">
        <f>SUM(G94+H94)-AN94</f>
        <v>1</v>
      </c>
      <c r="AR94" s="42">
        <f>AP94+AQ94</f>
        <v>1</v>
      </c>
      <c r="AS94" s="43">
        <f>AR94/AO94*100</f>
        <v>25</v>
      </c>
      <c r="AT94" s="62"/>
      <c r="AU94" s="36"/>
      <c r="AV94" s="51">
        <v>1</v>
      </c>
      <c r="AW94" s="36"/>
      <c r="AX94" s="36">
        <f>(E94+F94+G94+H94+AT94+AV94)-AU94</f>
        <v>6</v>
      </c>
      <c r="AY94" s="36">
        <f>AX94-AO94</f>
        <v>2</v>
      </c>
      <c r="AZ94" s="45">
        <f>AY94/AO94*100</f>
        <v>50</v>
      </c>
      <c r="BA94" s="46">
        <f>AX94-AK94</f>
        <v>-2</v>
      </c>
      <c r="BB94" s="47"/>
      <c r="BC94" s="47">
        <v>1</v>
      </c>
      <c r="BD94" s="47"/>
      <c r="BE94" s="4">
        <v>1</v>
      </c>
      <c r="BF94" s="48">
        <f>K94-AK94</f>
        <v>-3</v>
      </c>
      <c r="BG94" s="48"/>
      <c r="BH94" s="48"/>
      <c r="BI94" s="6" t="s">
        <v>135</v>
      </c>
      <c r="BK94" s="4">
        <v>1</v>
      </c>
    </row>
    <row r="95" spans="1:218" s="65" customFormat="1">
      <c r="A95" s="36">
        <v>50</v>
      </c>
      <c r="B95" s="37" t="s">
        <v>134</v>
      </c>
      <c r="C95" s="37"/>
      <c r="D95" s="36" t="s">
        <v>109</v>
      </c>
      <c r="E95" s="39">
        <f>[1]Sheet5!K52</f>
        <v>0</v>
      </c>
      <c r="F95" s="40">
        <f>[1]Sheet5!L52</f>
        <v>1</v>
      </c>
      <c r="G95" s="39">
        <f>[1]Sheet5!M52</f>
        <v>4</v>
      </c>
      <c r="H95" s="40">
        <f>[1]Sheet5!N52</f>
        <v>0</v>
      </c>
      <c r="I95" s="40">
        <f>F95+H95</f>
        <v>1</v>
      </c>
      <c r="J95" s="39">
        <f>E95+G95</f>
        <v>4</v>
      </c>
      <c r="K95" s="39">
        <f>J95+I95</f>
        <v>5</v>
      </c>
      <c r="L95" s="39"/>
      <c r="M95" s="39">
        <v>9</v>
      </c>
      <c r="N95" s="39">
        <v>13</v>
      </c>
      <c r="O95" s="39">
        <v>22</v>
      </c>
      <c r="P95" s="39">
        <v>2</v>
      </c>
      <c r="Q95" s="39" t="s">
        <v>66</v>
      </c>
      <c r="R95" s="39">
        <v>2</v>
      </c>
      <c r="S95" s="39">
        <v>0</v>
      </c>
      <c r="T95" s="39">
        <v>1</v>
      </c>
      <c r="U95" s="39">
        <v>2</v>
      </c>
      <c r="V95" s="39">
        <v>9</v>
      </c>
      <c r="W95" s="39">
        <v>9</v>
      </c>
      <c r="X95" s="39">
        <v>23</v>
      </c>
      <c r="Y95" s="39">
        <v>5</v>
      </c>
      <c r="Z95" s="39" t="s">
        <v>86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  <c r="AG95" s="39">
        <v>0</v>
      </c>
      <c r="AH95" s="39">
        <v>0</v>
      </c>
      <c r="AI95" s="39">
        <v>0</v>
      </c>
      <c r="AJ95" s="39">
        <v>45</v>
      </c>
      <c r="AK95" s="39">
        <v>7</v>
      </c>
      <c r="AL95" s="39">
        <v>4</v>
      </c>
      <c r="AM95" s="41">
        <v>1</v>
      </c>
      <c r="AN95" s="41">
        <v>3</v>
      </c>
      <c r="AO95" s="41">
        <f>AM95+AN95</f>
        <v>4</v>
      </c>
      <c r="AP95" s="42">
        <f>SUM(E95+F95)-AM95</f>
        <v>0</v>
      </c>
      <c r="AQ95" s="42">
        <f>SUM(G95+H95)-AN95</f>
        <v>1</v>
      </c>
      <c r="AR95" s="42">
        <f>AP95+AQ95</f>
        <v>1</v>
      </c>
      <c r="AS95" s="43">
        <f>AR95/AO95*100</f>
        <v>25</v>
      </c>
      <c r="AT95" s="62"/>
      <c r="AU95" s="36"/>
      <c r="AV95" s="51">
        <v>1</v>
      </c>
      <c r="AW95" s="36"/>
      <c r="AX95" s="36">
        <f>(E95+F95+G95+H95+AT95+AV95)-AU95</f>
        <v>6</v>
      </c>
      <c r="AY95" s="36">
        <f>AX95-AO95</f>
        <v>2</v>
      </c>
      <c r="AZ95" s="45">
        <f>AY95/AO95*100</f>
        <v>50</v>
      </c>
      <c r="BA95" s="46">
        <f>AX95-AK95</f>
        <v>-1</v>
      </c>
      <c r="BB95" s="47"/>
      <c r="BC95" s="47"/>
      <c r="BD95" s="47"/>
      <c r="BE95" s="4">
        <v>1</v>
      </c>
      <c r="BF95" s="48">
        <f>K95-AK95</f>
        <v>-2</v>
      </c>
      <c r="BG95" s="48"/>
      <c r="BH95" s="48"/>
      <c r="BI95" s="6" t="s">
        <v>135</v>
      </c>
      <c r="BJ95" s="5"/>
      <c r="BK95" s="4">
        <v>1</v>
      </c>
      <c r="BL95" s="5"/>
      <c r="BM95" s="5"/>
      <c r="BN95" s="5"/>
      <c r="BO95" s="5"/>
      <c r="BP95" s="4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</row>
    <row r="96" spans="1:218">
      <c r="A96" s="36">
        <v>80</v>
      </c>
      <c r="B96" s="37" t="s">
        <v>170</v>
      </c>
      <c r="C96" s="37"/>
      <c r="D96" s="38" t="s">
        <v>171</v>
      </c>
      <c r="E96" s="39">
        <f>[1]Sheet5!K86</f>
        <v>2</v>
      </c>
      <c r="F96" s="40">
        <f>[1]Sheet5!L86</f>
        <v>0</v>
      </c>
      <c r="G96" s="39">
        <f>[1]Sheet5!M86</f>
        <v>17</v>
      </c>
      <c r="H96" s="40">
        <f>[1]Sheet5!N86</f>
        <v>0</v>
      </c>
      <c r="I96" s="40">
        <f>F96+H96</f>
        <v>0</v>
      </c>
      <c r="J96" s="39">
        <f>E96+G96</f>
        <v>19</v>
      </c>
      <c r="K96" s="39">
        <f>J96+I96</f>
        <v>19</v>
      </c>
      <c r="L96" s="39"/>
      <c r="M96" s="39">
        <v>20</v>
      </c>
      <c r="N96" s="39">
        <v>21</v>
      </c>
      <c r="O96" s="39">
        <v>41</v>
      </c>
      <c r="P96" s="39">
        <v>2</v>
      </c>
      <c r="Q96" s="39" t="s">
        <v>86</v>
      </c>
      <c r="R96" s="39">
        <v>59</v>
      </c>
      <c r="S96" s="39">
        <v>35</v>
      </c>
      <c r="T96" s="39">
        <v>51</v>
      </c>
      <c r="U96" s="39">
        <v>37</v>
      </c>
      <c r="V96" s="39">
        <v>36</v>
      </c>
      <c r="W96" s="39">
        <v>33</v>
      </c>
      <c r="X96" s="39">
        <v>251</v>
      </c>
      <c r="Y96" s="39">
        <v>8</v>
      </c>
      <c r="Z96" s="39" t="s">
        <v>172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  <c r="AG96" s="39">
        <v>0</v>
      </c>
      <c r="AH96" s="39">
        <v>0</v>
      </c>
      <c r="AI96" s="39">
        <v>0</v>
      </c>
      <c r="AJ96" s="39">
        <v>292</v>
      </c>
      <c r="AK96" s="39">
        <v>10</v>
      </c>
      <c r="AL96" s="39">
        <v>17</v>
      </c>
      <c r="AM96" s="41">
        <v>1</v>
      </c>
      <c r="AN96" s="41">
        <v>14</v>
      </c>
      <c r="AO96" s="41">
        <f>AM96+AN96</f>
        <v>15</v>
      </c>
      <c r="AP96" s="42">
        <f>SUM(E96+F96)-AM96</f>
        <v>1</v>
      </c>
      <c r="AQ96" s="42">
        <f>SUM(G96+H96)-AN96</f>
        <v>3</v>
      </c>
      <c r="AR96" s="42">
        <f>AP96+AQ96</f>
        <v>4</v>
      </c>
      <c r="AS96" s="43">
        <f>AR96/AO96*100</f>
        <v>26.666666666666668</v>
      </c>
      <c r="AT96" s="62"/>
      <c r="AU96" s="62"/>
      <c r="AV96" s="36"/>
      <c r="AW96" s="36"/>
      <c r="AX96" s="36">
        <f>(E96+F96+G96+H96+AT96+AV96)-AU96</f>
        <v>19</v>
      </c>
      <c r="AY96" s="36">
        <f>AX96-AO96</f>
        <v>4</v>
      </c>
      <c r="AZ96" s="45">
        <f>AY96/AO96*100</f>
        <v>26.666666666666668</v>
      </c>
      <c r="BA96" s="46">
        <f>AX96-AK96</f>
        <v>9</v>
      </c>
      <c r="BB96" s="47">
        <v>1</v>
      </c>
      <c r="BC96" s="47">
        <v>1</v>
      </c>
      <c r="BD96" s="47"/>
      <c r="BE96" s="4">
        <v>1</v>
      </c>
      <c r="BF96" s="48">
        <f>K96-AK96</f>
        <v>9</v>
      </c>
      <c r="BG96" s="48"/>
      <c r="BH96" s="48"/>
      <c r="BK96" s="4">
        <v>1</v>
      </c>
    </row>
    <row r="97" spans="1:218">
      <c r="A97" s="36">
        <v>83</v>
      </c>
      <c r="B97" s="37" t="s">
        <v>175</v>
      </c>
      <c r="C97" s="37"/>
      <c r="D97" s="38" t="s">
        <v>171</v>
      </c>
      <c r="E97" s="39">
        <f>[1]Sheet5!K89</f>
        <v>1</v>
      </c>
      <c r="F97" s="40">
        <f>[1]Sheet5!L89</f>
        <v>0</v>
      </c>
      <c r="G97" s="39">
        <f>[1]Sheet5!M89</f>
        <v>8</v>
      </c>
      <c r="H97" s="40">
        <f>[1]Sheet5!N89</f>
        <v>0</v>
      </c>
      <c r="I97" s="40">
        <f>F97+H97</f>
        <v>0</v>
      </c>
      <c r="J97" s="39">
        <f>E97+G97</f>
        <v>9</v>
      </c>
      <c r="K97" s="39">
        <f>J97+I97</f>
        <v>9</v>
      </c>
      <c r="L97" s="39"/>
      <c r="M97" s="39">
        <v>18</v>
      </c>
      <c r="N97" s="39">
        <v>20</v>
      </c>
      <c r="O97" s="39">
        <v>38</v>
      </c>
      <c r="P97" s="39">
        <v>2</v>
      </c>
      <c r="Q97" s="39" t="s">
        <v>71</v>
      </c>
      <c r="R97" s="39">
        <v>7</v>
      </c>
      <c r="S97" s="39">
        <v>14</v>
      </c>
      <c r="T97" s="39">
        <v>9</v>
      </c>
      <c r="U97" s="39">
        <v>16</v>
      </c>
      <c r="V97" s="39">
        <v>19</v>
      </c>
      <c r="W97" s="39">
        <v>11</v>
      </c>
      <c r="X97" s="39">
        <v>76</v>
      </c>
      <c r="Y97" s="39">
        <v>6</v>
      </c>
      <c r="Z97" s="39" t="s">
        <v>79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  <c r="AG97" s="39">
        <v>0</v>
      </c>
      <c r="AH97" s="39">
        <v>0</v>
      </c>
      <c r="AI97" s="39">
        <v>0</v>
      </c>
      <c r="AJ97" s="39">
        <v>114</v>
      </c>
      <c r="AK97" s="39">
        <v>8</v>
      </c>
      <c r="AL97" s="39">
        <v>8</v>
      </c>
      <c r="AM97" s="41">
        <v>1</v>
      </c>
      <c r="AN97" s="41">
        <v>6</v>
      </c>
      <c r="AO97" s="41">
        <f>AM97+AN97</f>
        <v>7</v>
      </c>
      <c r="AP97" s="42">
        <f>SUM(E97+F97)-AM97</f>
        <v>0</v>
      </c>
      <c r="AQ97" s="42">
        <f>SUM(G97+H97)-AN97</f>
        <v>2</v>
      </c>
      <c r="AR97" s="42">
        <f>AP97+AQ97</f>
        <v>2</v>
      </c>
      <c r="AS97" s="43">
        <f>AR97/AO97*100</f>
        <v>28.571428571428569</v>
      </c>
      <c r="AT97" s="62"/>
      <c r="AU97" s="62"/>
      <c r="AV97" s="36"/>
      <c r="AW97" s="36"/>
      <c r="AX97" s="36">
        <f>(E97+F97+G97+H97+AT97+AV97)-AU97</f>
        <v>9</v>
      </c>
      <c r="AY97" s="36">
        <f>AX97-AO97</f>
        <v>2</v>
      </c>
      <c r="AZ97" s="45">
        <f>AY97/AO97*100</f>
        <v>28.571428571428569</v>
      </c>
      <c r="BA97" s="46">
        <f>AX97-AK97</f>
        <v>1</v>
      </c>
      <c r="BB97" s="47"/>
      <c r="BC97" s="47"/>
      <c r="BD97" s="47"/>
      <c r="BE97" s="4">
        <v>1</v>
      </c>
      <c r="BF97" s="48">
        <f>K97-AK97</f>
        <v>1</v>
      </c>
      <c r="BG97" s="48"/>
      <c r="BH97" s="48"/>
      <c r="BK97" s="4">
        <v>1</v>
      </c>
    </row>
    <row r="98" spans="1:218">
      <c r="A98" s="36">
        <v>59</v>
      </c>
      <c r="B98" s="37" t="s">
        <v>144</v>
      </c>
      <c r="C98" s="37"/>
      <c r="D98" s="38" t="s">
        <v>109</v>
      </c>
      <c r="E98" s="39">
        <f>[1]Sheet5!K61</f>
        <v>1</v>
      </c>
      <c r="F98" s="40">
        <f>[1]Sheet5!L61</f>
        <v>0</v>
      </c>
      <c r="G98" s="39">
        <f>[1]Sheet5!M61</f>
        <v>8</v>
      </c>
      <c r="H98" s="40">
        <f>[1]Sheet5!N61</f>
        <v>0</v>
      </c>
      <c r="I98" s="40">
        <f>F98+H98</f>
        <v>0</v>
      </c>
      <c r="J98" s="39">
        <f>E98+G98</f>
        <v>9</v>
      </c>
      <c r="K98" s="39">
        <f>J98+I98</f>
        <v>9</v>
      </c>
      <c r="L98" s="39"/>
      <c r="M98" s="39">
        <v>12</v>
      </c>
      <c r="N98" s="39">
        <v>16</v>
      </c>
      <c r="O98" s="39">
        <v>28</v>
      </c>
      <c r="P98" s="39">
        <v>2</v>
      </c>
      <c r="Q98" s="39" t="s">
        <v>71</v>
      </c>
      <c r="R98" s="39">
        <v>11</v>
      </c>
      <c r="S98" s="39">
        <v>15</v>
      </c>
      <c r="T98" s="39">
        <v>9</v>
      </c>
      <c r="U98" s="39">
        <v>13</v>
      </c>
      <c r="V98" s="39">
        <v>12</v>
      </c>
      <c r="W98" s="39">
        <v>22</v>
      </c>
      <c r="X98" s="39">
        <v>82</v>
      </c>
      <c r="Y98" s="39">
        <v>6</v>
      </c>
      <c r="Z98" s="39" t="s">
        <v>67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  <c r="AG98" s="39">
        <v>0</v>
      </c>
      <c r="AH98" s="39">
        <v>0</v>
      </c>
      <c r="AI98" s="39">
        <v>0</v>
      </c>
      <c r="AJ98" s="39">
        <v>110</v>
      </c>
      <c r="AK98" s="39">
        <v>8</v>
      </c>
      <c r="AL98" s="39">
        <v>9</v>
      </c>
      <c r="AM98" s="41">
        <v>1</v>
      </c>
      <c r="AN98" s="41">
        <v>6</v>
      </c>
      <c r="AO98" s="41">
        <f>AM98+AN98</f>
        <v>7</v>
      </c>
      <c r="AP98" s="42">
        <f>SUM(E98+F98)-AM98</f>
        <v>0</v>
      </c>
      <c r="AQ98" s="42">
        <f>SUM(G98+H98)-AN98</f>
        <v>2</v>
      </c>
      <c r="AR98" s="42">
        <f>AP98+AQ98</f>
        <v>2</v>
      </c>
      <c r="AS98" s="43">
        <f>AR98/AO98*100</f>
        <v>28.571428571428569</v>
      </c>
      <c r="AT98" s="62"/>
      <c r="AU98" s="36"/>
      <c r="AV98" s="36"/>
      <c r="AW98" s="36"/>
      <c r="AX98" s="36">
        <f>(E98+F98+G98+H98+AT98+AV98)-AU98</f>
        <v>9</v>
      </c>
      <c r="AY98" s="36">
        <f>AX98-AO98</f>
        <v>2</v>
      </c>
      <c r="AZ98" s="45">
        <f>AY98/AO98*100</f>
        <v>28.571428571428569</v>
      </c>
      <c r="BA98" s="46">
        <f>AX98-AK98</f>
        <v>1</v>
      </c>
      <c r="BB98" s="47"/>
      <c r="BC98" s="47"/>
      <c r="BD98" s="47"/>
      <c r="BE98" s="4">
        <v>1</v>
      </c>
      <c r="BF98" s="48">
        <f>K98-AK98</f>
        <v>1</v>
      </c>
      <c r="BG98" s="48"/>
      <c r="BH98" s="48"/>
      <c r="BK98" s="4">
        <v>1</v>
      </c>
    </row>
    <row r="99" spans="1:218">
      <c r="A99" s="36">
        <v>19</v>
      </c>
      <c r="B99" s="37" t="s">
        <v>97</v>
      </c>
      <c r="C99" s="100" t="s">
        <v>224</v>
      </c>
      <c r="D99" s="38" t="s">
        <v>62</v>
      </c>
      <c r="E99" s="39">
        <f>[1]Sheet5!K20</f>
        <v>1</v>
      </c>
      <c r="F99" s="40">
        <f>[1]Sheet5!L20</f>
        <v>0</v>
      </c>
      <c r="G99" s="39">
        <f>[1]Sheet5!M20</f>
        <v>12</v>
      </c>
      <c r="H99" s="40">
        <f>[1]Sheet5!N20</f>
        <v>0</v>
      </c>
      <c r="I99" s="40">
        <f>F99+H99</f>
        <v>0</v>
      </c>
      <c r="J99" s="39">
        <f>E99+G99</f>
        <v>13</v>
      </c>
      <c r="K99" s="39">
        <f>J99+I99</f>
        <v>13</v>
      </c>
      <c r="L99" s="39"/>
      <c r="M99" s="39">
        <v>3</v>
      </c>
      <c r="N99" s="39">
        <v>5</v>
      </c>
      <c r="O99" s="39">
        <v>8</v>
      </c>
      <c r="P99" s="39">
        <v>2</v>
      </c>
      <c r="Q99" s="39" t="s">
        <v>66</v>
      </c>
      <c r="R99" s="39">
        <v>6</v>
      </c>
      <c r="S99" s="39">
        <v>9</v>
      </c>
      <c r="T99" s="39">
        <v>9</v>
      </c>
      <c r="U99" s="39">
        <v>6</v>
      </c>
      <c r="V99" s="39">
        <v>6</v>
      </c>
      <c r="W99" s="39">
        <v>8</v>
      </c>
      <c r="X99" s="39">
        <v>44</v>
      </c>
      <c r="Y99" s="39">
        <v>6</v>
      </c>
      <c r="Z99" s="39" t="s">
        <v>69</v>
      </c>
      <c r="AA99" s="39">
        <v>2</v>
      </c>
      <c r="AB99" s="39">
        <v>5</v>
      </c>
      <c r="AC99" s="39">
        <v>2</v>
      </c>
      <c r="AD99" s="39">
        <v>0</v>
      </c>
      <c r="AE99" s="39">
        <v>0</v>
      </c>
      <c r="AF99" s="39">
        <v>0</v>
      </c>
      <c r="AG99" s="39">
        <v>9</v>
      </c>
      <c r="AH99" s="39">
        <v>3</v>
      </c>
      <c r="AI99" s="39">
        <v>6</v>
      </c>
      <c r="AJ99" s="39">
        <v>61</v>
      </c>
      <c r="AK99" s="39">
        <v>11</v>
      </c>
      <c r="AL99" s="39">
        <v>11</v>
      </c>
      <c r="AM99" s="41">
        <v>1</v>
      </c>
      <c r="AN99" s="41">
        <v>9</v>
      </c>
      <c r="AO99" s="41">
        <f>AM99+AN99</f>
        <v>10</v>
      </c>
      <c r="AP99" s="42">
        <f>SUM(E99+F99)-AM99</f>
        <v>0</v>
      </c>
      <c r="AQ99" s="42">
        <f>SUM(G99+H99)-AN99</f>
        <v>3</v>
      </c>
      <c r="AR99" s="42">
        <f>AP99+AQ99</f>
        <v>3</v>
      </c>
      <c r="AS99" s="43">
        <f>AR99/AO99*100</f>
        <v>30</v>
      </c>
      <c r="AT99" s="36"/>
      <c r="AU99" s="36"/>
      <c r="AV99" s="36"/>
      <c r="AW99" s="36"/>
      <c r="AX99" s="36">
        <f>(E99+F99+G99+H99+AT99+AV99)-AU99</f>
        <v>13</v>
      </c>
      <c r="AY99" s="36">
        <f>AX99-AO99</f>
        <v>3</v>
      </c>
      <c r="AZ99" s="45">
        <f>AY99/AO99*100</f>
        <v>30</v>
      </c>
      <c r="BA99" s="46">
        <f>AX99-AK99</f>
        <v>2</v>
      </c>
      <c r="BB99" s="47">
        <v>1</v>
      </c>
      <c r="BC99" s="47"/>
      <c r="BD99" s="47"/>
      <c r="BE99" s="4">
        <v>1</v>
      </c>
      <c r="BF99" s="48">
        <f>K99-AK99</f>
        <v>2</v>
      </c>
      <c r="BG99" s="48"/>
      <c r="BH99" s="48"/>
      <c r="BK99" s="4">
        <v>1</v>
      </c>
    </row>
    <row r="100" spans="1:218">
      <c r="A100" s="36">
        <v>104</v>
      </c>
      <c r="B100" s="37" t="s">
        <v>200</v>
      </c>
      <c r="C100" s="100" t="s">
        <v>224</v>
      </c>
      <c r="D100" s="38" t="s">
        <v>187</v>
      </c>
      <c r="E100" s="39">
        <f>[1]Sheet5!K111</f>
        <v>1</v>
      </c>
      <c r="F100" s="40">
        <f>[1]Sheet5!L111</f>
        <v>0</v>
      </c>
      <c r="G100" s="39">
        <f>[1]Sheet5!M111</f>
        <v>15</v>
      </c>
      <c r="H100" s="40">
        <f>[1]Sheet5!N111</f>
        <v>0</v>
      </c>
      <c r="I100" s="40">
        <f>F100+H100</f>
        <v>0</v>
      </c>
      <c r="J100" s="39">
        <f>E100+G100</f>
        <v>16</v>
      </c>
      <c r="K100" s="39">
        <f>J100+I100</f>
        <v>16</v>
      </c>
      <c r="L100" s="39"/>
      <c r="M100" s="39">
        <v>21</v>
      </c>
      <c r="N100" s="39">
        <v>12</v>
      </c>
      <c r="O100" s="39">
        <v>33</v>
      </c>
      <c r="P100" s="39">
        <v>2</v>
      </c>
      <c r="Q100" s="39" t="s">
        <v>71</v>
      </c>
      <c r="R100" s="39">
        <v>14</v>
      </c>
      <c r="S100" s="39">
        <v>18</v>
      </c>
      <c r="T100" s="39">
        <v>18</v>
      </c>
      <c r="U100" s="39">
        <v>15</v>
      </c>
      <c r="V100" s="39">
        <v>24</v>
      </c>
      <c r="W100" s="39">
        <v>21</v>
      </c>
      <c r="X100" s="39">
        <v>110</v>
      </c>
      <c r="Y100" s="39">
        <v>6</v>
      </c>
      <c r="Z100" s="39" t="s">
        <v>67</v>
      </c>
      <c r="AA100" s="39">
        <v>0</v>
      </c>
      <c r="AB100" s="39">
        <v>0</v>
      </c>
      <c r="AC100" s="39">
        <v>7</v>
      </c>
      <c r="AD100" s="39">
        <v>0</v>
      </c>
      <c r="AE100" s="39">
        <v>0</v>
      </c>
      <c r="AF100" s="39">
        <v>0</v>
      </c>
      <c r="AG100" s="39">
        <v>7</v>
      </c>
      <c r="AH100" s="39">
        <v>1</v>
      </c>
      <c r="AI100" s="39">
        <v>6</v>
      </c>
      <c r="AJ100" s="39">
        <v>150</v>
      </c>
      <c r="AK100" s="39">
        <v>9</v>
      </c>
      <c r="AL100" s="39">
        <v>15</v>
      </c>
      <c r="AM100" s="41">
        <v>1</v>
      </c>
      <c r="AN100" s="41">
        <v>11</v>
      </c>
      <c r="AO100" s="41">
        <f>AM100+AN100</f>
        <v>12</v>
      </c>
      <c r="AP100" s="42">
        <f>SUM(E100+F100)-AM100</f>
        <v>0</v>
      </c>
      <c r="AQ100" s="42">
        <f>SUM(G100+H100)-AN100</f>
        <v>4</v>
      </c>
      <c r="AR100" s="42">
        <f>AP100+AQ100</f>
        <v>4</v>
      </c>
      <c r="AS100" s="43">
        <f>AR100/AO100*100</f>
        <v>33.333333333333329</v>
      </c>
      <c r="AT100" s="62"/>
      <c r="AU100" s="62"/>
      <c r="AV100" s="36"/>
      <c r="AW100" s="36"/>
      <c r="AX100" s="36">
        <f>(E100+F100+G100+H100+AT100+AV100)-AU100</f>
        <v>16</v>
      </c>
      <c r="AY100" s="36">
        <f>AX100-AO100</f>
        <v>4</v>
      </c>
      <c r="AZ100" s="45">
        <f>AY100/AO100*100</f>
        <v>33.333333333333329</v>
      </c>
      <c r="BA100" s="46">
        <f>AX100-AK100</f>
        <v>7</v>
      </c>
      <c r="BB100" s="47">
        <v>1</v>
      </c>
      <c r="BC100" s="47">
        <v>1</v>
      </c>
      <c r="BD100" s="47"/>
      <c r="BE100" s="4">
        <v>1</v>
      </c>
      <c r="BF100" s="48">
        <f>K100-AK100</f>
        <v>7</v>
      </c>
      <c r="BG100" s="48"/>
      <c r="BH100" s="48"/>
      <c r="BK100" s="4">
        <v>1</v>
      </c>
    </row>
    <row r="101" spans="1:218" s="71" customFormat="1">
      <c r="A101" s="36">
        <v>9</v>
      </c>
      <c r="B101" s="37" t="s">
        <v>80</v>
      </c>
      <c r="C101" s="37"/>
      <c r="D101" s="38" t="s">
        <v>62</v>
      </c>
      <c r="E101" s="39">
        <f>[1]Sheet5!K10</f>
        <v>1</v>
      </c>
      <c r="F101" s="40">
        <f>[1]Sheet5!L10</f>
        <v>0</v>
      </c>
      <c r="G101" s="39">
        <f>[1]Sheet5!M10</f>
        <v>7</v>
      </c>
      <c r="H101" s="40">
        <f>[1]Sheet5!N10</f>
        <v>0</v>
      </c>
      <c r="I101" s="40">
        <f>F101+H101</f>
        <v>0</v>
      </c>
      <c r="J101" s="39">
        <f>E101+G101</f>
        <v>8</v>
      </c>
      <c r="K101" s="39">
        <f>J101+I101</f>
        <v>8</v>
      </c>
      <c r="L101" s="39"/>
      <c r="M101" s="39">
        <v>14</v>
      </c>
      <c r="N101" s="39">
        <v>15</v>
      </c>
      <c r="O101" s="39">
        <v>29</v>
      </c>
      <c r="P101" s="39">
        <v>2</v>
      </c>
      <c r="Q101" s="39" t="s">
        <v>66</v>
      </c>
      <c r="R101" s="39">
        <v>11</v>
      </c>
      <c r="S101" s="39">
        <v>13</v>
      </c>
      <c r="T101" s="39">
        <v>10</v>
      </c>
      <c r="U101" s="39">
        <v>14</v>
      </c>
      <c r="V101" s="39">
        <v>11</v>
      </c>
      <c r="W101" s="39">
        <v>7</v>
      </c>
      <c r="X101" s="39">
        <v>66</v>
      </c>
      <c r="Y101" s="39">
        <v>6</v>
      </c>
      <c r="Z101" s="39" t="s">
        <v>81</v>
      </c>
      <c r="AA101" s="39">
        <v>0</v>
      </c>
      <c r="AB101" s="39">
        <v>0</v>
      </c>
      <c r="AC101" s="39">
        <v>0</v>
      </c>
      <c r="AD101" s="39">
        <v>0</v>
      </c>
      <c r="AE101" s="39">
        <v>0</v>
      </c>
      <c r="AF101" s="39">
        <v>0</v>
      </c>
      <c r="AG101" s="39">
        <v>0</v>
      </c>
      <c r="AH101" s="39">
        <v>0</v>
      </c>
      <c r="AI101" s="39">
        <v>0</v>
      </c>
      <c r="AJ101" s="39">
        <v>95</v>
      </c>
      <c r="AK101" s="39">
        <v>8</v>
      </c>
      <c r="AL101" s="39">
        <v>6</v>
      </c>
      <c r="AM101" s="41">
        <v>1</v>
      </c>
      <c r="AN101" s="41">
        <v>5</v>
      </c>
      <c r="AO101" s="41">
        <f>AM101+AN101</f>
        <v>6</v>
      </c>
      <c r="AP101" s="42">
        <f>SUM(E101+F101)-AM101</f>
        <v>0</v>
      </c>
      <c r="AQ101" s="42">
        <f>SUM(G101+H101)-AN101</f>
        <v>2</v>
      </c>
      <c r="AR101" s="42">
        <f>AP101+AQ101</f>
        <v>2</v>
      </c>
      <c r="AS101" s="43">
        <f>AR101/AO101*100</f>
        <v>33.333333333333329</v>
      </c>
      <c r="AT101" s="36"/>
      <c r="AU101" s="36"/>
      <c r="AV101" s="36"/>
      <c r="AW101" s="36"/>
      <c r="AX101" s="36">
        <f>(E101+F101+G101+H101+AT101+AV101)-AU101</f>
        <v>8</v>
      </c>
      <c r="AY101" s="36">
        <f>AX101-AO101</f>
        <v>2</v>
      </c>
      <c r="AZ101" s="45">
        <f>AY101/AO101*100</f>
        <v>33.333333333333329</v>
      </c>
      <c r="BA101" s="46">
        <f>AX101-AK101</f>
        <v>0</v>
      </c>
      <c r="BB101" s="47"/>
      <c r="BC101" s="47"/>
      <c r="BD101" s="47"/>
      <c r="BE101" s="4">
        <v>1</v>
      </c>
      <c r="BF101" s="48">
        <f>K101-AK101</f>
        <v>0</v>
      </c>
      <c r="BG101" s="48"/>
      <c r="BH101" s="48"/>
      <c r="BI101" s="6"/>
      <c r="BJ101" s="5"/>
      <c r="BK101" s="4">
        <v>1</v>
      </c>
      <c r="BL101" s="5"/>
      <c r="BM101" s="5"/>
      <c r="BN101" s="5"/>
      <c r="BO101" s="5"/>
      <c r="BP101" s="4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</row>
    <row r="102" spans="1:218">
      <c r="A102" s="36">
        <v>77</v>
      </c>
      <c r="B102" s="37" t="s">
        <v>167</v>
      </c>
      <c r="C102" s="37"/>
      <c r="D102" s="38" t="s">
        <v>149</v>
      </c>
      <c r="E102" s="39">
        <f>[1]Sheet5!K82</f>
        <v>1</v>
      </c>
      <c r="F102" s="40">
        <f>[1]Sheet5!L82</f>
        <v>0</v>
      </c>
      <c r="G102" s="39">
        <f>[1]Sheet5!M82</f>
        <v>7</v>
      </c>
      <c r="H102" s="40">
        <f>[1]Sheet5!N82</f>
        <v>0</v>
      </c>
      <c r="I102" s="40">
        <f>F102+H102</f>
        <v>0</v>
      </c>
      <c r="J102" s="39">
        <f>E102+G102</f>
        <v>8</v>
      </c>
      <c r="K102" s="39">
        <f>J102+I102</f>
        <v>8</v>
      </c>
      <c r="L102" s="39"/>
      <c r="M102" s="39">
        <v>5</v>
      </c>
      <c r="N102" s="39">
        <v>10</v>
      </c>
      <c r="O102" s="39">
        <v>15</v>
      </c>
      <c r="P102" s="39">
        <v>2</v>
      </c>
      <c r="Q102" s="39" t="s">
        <v>71</v>
      </c>
      <c r="R102" s="39">
        <v>8</v>
      </c>
      <c r="S102" s="39">
        <v>8</v>
      </c>
      <c r="T102" s="39">
        <v>8</v>
      </c>
      <c r="U102" s="39">
        <v>14</v>
      </c>
      <c r="V102" s="39">
        <v>14</v>
      </c>
      <c r="W102" s="39">
        <v>18</v>
      </c>
      <c r="X102" s="39">
        <v>70</v>
      </c>
      <c r="Y102" s="39">
        <v>6</v>
      </c>
      <c r="Z102" s="39" t="s">
        <v>67</v>
      </c>
      <c r="AA102" s="39">
        <v>0</v>
      </c>
      <c r="AB102" s="39">
        <v>0</v>
      </c>
      <c r="AC102" s="39">
        <v>0</v>
      </c>
      <c r="AD102" s="39">
        <v>0</v>
      </c>
      <c r="AE102" s="39">
        <v>0</v>
      </c>
      <c r="AF102" s="39">
        <v>0</v>
      </c>
      <c r="AG102" s="39">
        <v>0</v>
      </c>
      <c r="AH102" s="39">
        <v>0</v>
      </c>
      <c r="AI102" s="39">
        <v>0</v>
      </c>
      <c r="AJ102" s="39">
        <v>85</v>
      </c>
      <c r="AK102" s="39">
        <v>8</v>
      </c>
      <c r="AL102" s="39">
        <v>9</v>
      </c>
      <c r="AM102" s="41">
        <v>1</v>
      </c>
      <c r="AN102" s="41">
        <v>5</v>
      </c>
      <c r="AO102" s="41">
        <f>AM102+AN102</f>
        <v>6</v>
      </c>
      <c r="AP102" s="42">
        <f>SUM(E102+F102)-AM102</f>
        <v>0</v>
      </c>
      <c r="AQ102" s="42">
        <f>SUM(G102+H102)-AN102</f>
        <v>2</v>
      </c>
      <c r="AR102" s="42">
        <f>AP102+AQ102</f>
        <v>2</v>
      </c>
      <c r="AS102" s="43">
        <f>AR102/AO102*100</f>
        <v>33.333333333333329</v>
      </c>
      <c r="AT102" s="62"/>
      <c r="AU102" s="36"/>
      <c r="AV102" s="44">
        <v>1</v>
      </c>
      <c r="AW102" s="36"/>
      <c r="AX102" s="36">
        <f>(E102+F102+G102+H102+AT102+AV102)-AU102</f>
        <v>9</v>
      </c>
      <c r="AY102" s="36">
        <f>AX102-AO102</f>
        <v>3</v>
      </c>
      <c r="AZ102" s="45">
        <f>AY102/AO102*100</f>
        <v>50</v>
      </c>
      <c r="BA102" s="46">
        <f>AX102-AK102</f>
        <v>1</v>
      </c>
      <c r="BB102" s="47"/>
      <c r="BC102" s="47">
        <v>1</v>
      </c>
      <c r="BD102" s="47"/>
      <c r="BE102" s="4">
        <v>1</v>
      </c>
      <c r="BF102" s="48">
        <f>K102-AK102</f>
        <v>0</v>
      </c>
      <c r="BG102" s="48"/>
      <c r="BH102" s="48"/>
      <c r="BI102" s="6" t="s">
        <v>93</v>
      </c>
      <c r="BK102" s="4">
        <v>1</v>
      </c>
    </row>
    <row r="103" spans="1:218">
      <c r="A103" s="36">
        <v>34</v>
      </c>
      <c r="B103" s="37" t="s">
        <v>115</v>
      </c>
      <c r="C103" s="37"/>
      <c r="D103" s="38" t="s">
        <v>109</v>
      </c>
      <c r="E103" s="39">
        <f>[1]Sheet5!K36</f>
        <v>0</v>
      </c>
      <c r="F103" s="40">
        <f>[1]Sheet5!L36</f>
        <v>1</v>
      </c>
      <c r="G103" s="39">
        <f>[1]Sheet5!M36</f>
        <v>3</v>
      </c>
      <c r="H103" s="40">
        <f>[1]Sheet5!N36</f>
        <v>0</v>
      </c>
      <c r="I103" s="40">
        <f>F103+H103</f>
        <v>1</v>
      </c>
      <c r="J103" s="39">
        <f>E103+G103</f>
        <v>3</v>
      </c>
      <c r="K103" s="39">
        <f>J103+I103</f>
        <v>4</v>
      </c>
      <c r="L103" s="39"/>
      <c r="M103" s="39">
        <v>7</v>
      </c>
      <c r="N103" s="39">
        <v>8</v>
      </c>
      <c r="O103" s="39">
        <v>15</v>
      </c>
      <c r="P103" s="39">
        <v>2</v>
      </c>
      <c r="Q103" s="39" t="s">
        <v>66</v>
      </c>
      <c r="R103" s="39">
        <v>3</v>
      </c>
      <c r="S103" s="39">
        <v>1</v>
      </c>
      <c r="T103" s="39">
        <v>4</v>
      </c>
      <c r="U103" s="39">
        <v>2</v>
      </c>
      <c r="V103" s="39">
        <v>3</v>
      </c>
      <c r="W103" s="39">
        <v>6</v>
      </c>
      <c r="X103" s="39">
        <v>19</v>
      </c>
      <c r="Y103" s="39">
        <v>6</v>
      </c>
      <c r="Z103" s="39" t="s">
        <v>71</v>
      </c>
      <c r="AA103" s="39">
        <v>0</v>
      </c>
      <c r="AB103" s="39">
        <v>0</v>
      </c>
      <c r="AC103" s="39">
        <v>0</v>
      </c>
      <c r="AD103" s="39">
        <v>0</v>
      </c>
      <c r="AE103" s="39">
        <v>0</v>
      </c>
      <c r="AF103" s="39">
        <v>0</v>
      </c>
      <c r="AG103" s="39">
        <v>0</v>
      </c>
      <c r="AH103" s="39">
        <v>0</v>
      </c>
      <c r="AI103" s="39">
        <v>0</v>
      </c>
      <c r="AJ103" s="39">
        <v>34</v>
      </c>
      <c r="AK103" s="39">
        <v>8</v>
      </c>
      <c r="AL103" s="39">
        <v>3</v>
      </c>
      <c r="AM103" s="41">
        <v>1</v>
      </c>
      <c r="AN103" s="41">
        <v>2</v>
      </c>
      <c r="AO103" s="41">
        <f>AM103+AN103</f>
        <v>3</v>
      </c>
      <c r="AP103" s="42">
        <f>SUM(E103+F103)-AM103</f>
        <v>0</v>
      </c>
      <c r="AQ103" s="42">
        <f>SUM(G103+H103)-AN103</f>
        <v>1</v>
      </c>
      <c r="AR103" s="42">
        <f>AP103+AQ103</f>
        <v>1</v>
      </c>
      <c r="AS103" s="43">
        <f>AR103/AO103*100</f>
        <v>33.333333333333329</v>
      </c>
      <c r="AT103" s="62"/>
      <c r="AU103" s="36"/>
      <c r="AV103" s="51">
        <v>2</v>
      </c>
      <c r="AW103" s="36"/>
      <c r="AX103" s="36">
        <f>(E103+F103+G103+H103+AT103+AV103)-AU103</f>
        <v>6</v>
      </c>
      <c r="AY103" s="36">
        <f>AX103-AO103</f>
        <v>3</v>
      </c>
      <c r="AZ103" s="45">
        <f>AY103/AO103*100</f>
        <v>100</v>
      </c>
      <c r="BA103" s="46">
        <f>AX103-AK103</f>
        <v>-2</v>
      </c>
      <c r="BB103" s="47">
        <v>1</v>
      </c>
      <c r="BC103" s="47">
        <v>1</v>
      </c>
      <c r="BD103" s="47"/>
      <c r="BE103" s="4">
        <v>1</v>
      </c>
      <c r="BF103" s="48">
        <f>K103-AK103</f>
        <v>-4</v>
      </c>
      <c r="BG103" s="48"/>
      <c r="BH103" s="48"/>
      <c r="BI103" s="6" t="s">
        <v>100</v>
      </c>
      <c r="BK103" s="4">
        <v>1</v>
      </c>
    </row>
    <row r="104" spans="1:218">
      <c r="A104" s="36">
        <v>89</v>
      </c>
      <c r="B104" s="37" t="s">
        <v>182</v>
      </c>
      <c r="C104" s="37"/>
      <c r="D104" s="38" t="s">
        <v>171</v>
      </c>
      <c r="E104" s="39">
        <f>[1]Sheet5!K95</f>
        <v>1</v>
      </c>
      <c r="F104" s="40">
        <f>[1]Sheet5!L95</f>
        <v>0</v>
      </c>
      <c r="G104" s="39">
        <f>[1]Sheet5!M95</f>
        <v>14</v>
      </c>
      <c r="H104" s="40">
        <f>[1]Sheet5!N95</f>
        <v>0</v>
      </c>
      <c r="I104" s="40">
        <f>F104+H104</f>
        <v>0</v>
      </c>
      <c r="J104" s="39">
        <f>E104+G104</f>
        <v>15</v>
      </c>
      <c r="K104" s="39">
        <f>J104+I104</f>
        <v>15</v>
      </c>
      <c r="L104" s="39"/>
      <c r="M104" s="39">
        <v>38</v>
      </c>
      <c r="N104" s="39">
        <v>20</v>
      </c>
      <c r="O104" s="39">
        <v>58</v>
      </c>
      <c r="P104" s="39">
        <v>2</v>
      </c>
      <c r="Q104" s="39" t="s">
        <v>71</v>
      </c>
      <c r="R104" s="39">
        <v>24</v>
      </c>
      <c r="S104" s="39">
        <v>16</v>
      </c>
      <c r="T104" s="39">
        <v>19</v>
      </c>
      <c r="U104" s="39">
        <v>24</v>
      </c>
      <c r="V104" s="39">
        <v>30</v>
      </c>
      <c r="W104" s="39">
        <v>23</v>
      </c>
      <c r="X104" s="39">
        <v>136</v>
      </c>
      <c r="Y104" s="39">
        <v>6</v>
      </c>
      <c r="Z104" s="39" t="s">
        <v>77</v>
      </c>
      <c r="AA104" s="39">
        <v>0</v>
      </c>
      <c r="AB104" s="39">
        <v>0</v>
      </c>
      <c r="AC104" s="39">
        <v>0</v>
      </c>
      <c r="AD104" s="39">
        <v>0</v>
      </c>
      <c r="AE104" s="39">
        <v>0</v>
      </c>
      <c r="AF104" s="39">
        <v>0</v>
      </c>
      <c r="AG104" s="39">
        <v>0</v>
      </c>
      <c r="AH104" s="39">
        <v>0</v>
      </c>
      <c r="AI104" s="39">
        <v>0</v>
      </c>
      <c r="AJ104" s="39">
        <v>194</v>
      </c>
      <c r="AK104" s="39">
        <v>8</v>
      </c>
      <c r="AL104" s="39">
        <v>10</v>
      </c>
      <c r="AM104" s="41">
        <v>1</v>
      </c>
      <c r="AN104" s="41">
        <v>10</v>
      </c>
      <c r="AO104" s="41">
        <f>AM104+AN104</f>
        <v>11</v>
      </c>
      <c r="AP104" s="42">
        <f>SUM(E104+F104)-AM104</f>
        <v>0</v>
      </c>
      <c r="AQ104" s="42">
        <f>SUM(G104+H104)-AN104</f>
        <v>4</v>
      </c>
      <c r="AR104" s="42">
        <f>AP104+AQ104</f>
        <v>4</v>
      </c>
      <c r="AS104" s="43">
        <f>AR104/AO104*100</f>
        <v>36.363636363636367</v>
      </c>
      <c r="AT104" s="62"/>
      <c r="AU104" s="62"/>
      <c r="AV104" s="56"/>
      <c r="AW104" s="36"/>
      <c r="AX104" s="36">
        <f>(E104+F104+G104+H104+AT104+AV104)-AU104</f>
        <v>15</v>
      </c>
      <c r="AY104" s="36">
        <f>AX104-AO104</f>
        <v>4</v>
      </c>
      <c r="AZ104" s="45">
        <f>AY104/AO104*100</f>
        <v>36.363636363636367</v>
      </c>
      <c r="BA104" s="46">
        <f>AX104-AK104</f>
        <v>7</v>
      </c>
      <c r="BB104" s="47"/>
      <c r="BC104" s="47"/>
      <c r="BD104" s="47"/>
      <c r="BE104" s="4">
        <v>1</v>
      </c>
      <c r="BF104" s="48">
        <f>K104-AK104</f>
        <v>7</v>
      </c>
      <c r="BG104" s="48"/>
      <c r="BH104" s="48"/>
      <c r="BK104" s="4">
        <v>1</v>
      </c>
    </row>
    <row r="105" spans="1:218">
      <c r="A105" s="36">
        <v>58</v>
      </c>
      <c r="B105" s="37" t="s">
        <v>143</v>
      </c>
      <c r="C105" s="37"/>
      <c r="D105" s="38" t="s">
        <v>109</v>
      </c>
      <c r="E105" s="39">
        <f>[1]Sheet5!K60</f>
        <v>1</v>
      </c>
      <c r="F105" s="40">
        <f>[1]Sheet5!L60</f>
        <v>0</v>
      </c>
      <c r="G105" s="39">
        <f>[1]Sheet5!M60</f>
        <v>6</v>
      </c>
      <c r="H105" s="40">
        <f>[1]Sheet5!N60</f>
        <v>0</v>
      </c>
      <c r="I105" s="40">
        <f>F105+H105</f>
        <v>0</v>
      </c>
      <c r="J105" s="39">
        <f>E105+G105</f>
        <v>7</v>
      </c>
      <c r="K105" s="39">
        <f>J105+I105</f>
        <v>7</v>
      </c>
      <c r="L105" s="39"/>
      <c r="M105" s="39">
        <v>9</v>
      </c>
      <c r="N105" s="39">
        <v>11</v>
      </c>
      <c r="O105" s="39">
        <v>20</v>
      </c>
      <c r="P105" s="39">
        <v>2</v>
      </c>
      <c r="Q105" s="39" t="s">
        <v>66</v>
      </c>
      <c r="R105" s="39">
        <v>13</v>
      </c>
      <c r="S105" s="39">
        <v>7</v>
      </c>
      <c r="T105" s="39">
        <v>8</v>
      </c>
      <c r="U105" s="39">
        <v>7</v>
      </c>
      <c r="V105" s="39">
        <v>9</v>
      </c>
      <c r="W105" s="39">
        <v>14</v>
      </c>
      <c r="X105" s="39">
        <v>58</v>
      </c>
      <c r="Y105" s="39">
        <v>6</v>
      </c>
      <c r="Z105" s="39" t="s">
        <v>81</v>
      </c>
      <c r="AA105" s="39">
        <v>0</v>
      </c>
      <c r="AB105" s="39">
        <v>0</v>
      </c>
      <c r="AC105" s="39">
        <v>0</v>
      </c>
      <c r="AD105" s="39">
        <v>0</v>
      </c>
      <c r="AE105" s="39">
        <v>0</v>
      </c>
      <c r="AF105" s="39">
        <v>0</v>
      </c>
      <c r="AG105" s="39">
        <v>0</v>
      </c>
      <c r="AH105" s="39">
        <v>0</v>
      </c>
      <c r="AI105" s="39">
        <v>0</v>
      </c>
      <c r="AJ105" s="39">
        <v>78</v>
      </c>
      <c r="AK105" s="39">
        <v>8</v>
      </c>
      <c r="AL105" s="39">
        <v>6</v>
      </c>
      <c r="AM105" s="41">
        <v>1</v>
      </c>
      <c r="AN105" s="41">
        <v>4</v>
      </c>
      <c r="AO105" s="41">
        <f>AM105+AN105</f>
        <v>5</v>
      </c>
      <c r="AP105" s="42">
        <f>SUM(E105+F105)-AM105</f>
        <v>0</v>
      </c>
      <c r="AQ105" s="42">
        <f>SUM(G105+H105)-AN105</f>
        <v>2</v>
      </c>
      <c r="AR105" s="42">
        <f>AP105+AQ105</f>
        <v>2</v>
      </c>
      <c r="AS105" s="43">
        <f>AR105/AO105*100</f>
        <v>40</v>
      </c>
      <c r="AT105" s="62"/>
      <c r="AU105" s="36"/>
      <c r="AV105" s="36"/>
      <c r="AW105" s="36"/>
      <c r="AX105" s="36">
        <f>(E105+F105+G105+H105+AT105+AV105)-AU105</f>
        <v>7</v>
      </c>
      <c r="AY105" s="36">
        <f>AX105-AO105</f>
        <v>2</v>
      </c>
      <c r="AZ105" s="45">
        <f>AY105/AO105*100</f>
        <v>40</v>
      </c>
      <c r="BA105" s="46">
        <f>AX105-AK105</f>
        <v>-1</v>
      </c>
      <c r="BB105" s="47"/>
      <c r="BC105" s="47"/>
      <c r="BD105" s="47"/>
      <c r="BE105" s="4">
        <v>1</v>
      </c>
      <c r="BF105" s="48">
        <f>K105-AK105</f>
        <v>-1</v>
      </c>
      <c r="BG105" s="48"/>
      <c r="BH105" s="48"/>
      <c r="BK105" s="4">
        <v>1</v>
      </c>
    </row>
    <row r="106" spans="1:218">
      <c r="A106" s="36">
        <v>55</v>
      </c>
      <c r="B106" s="37" t="s">
        <v>140</v>
      </c>
      <c r="C106" s="37"/>
      <c r="D106" s="38" t="s">
        <v>109</v>
      </c>
      <c r="E106" s="39">
        <f>[1]Sheet5!K57</f>
        <v>1</v>
      </c>
      <c r="F106" s="40">
        <f>[1]Sheet5!L57</f>
        <v>0</v>
      </c>
      <c r="G106" s="39">
        <f>[1]Sheet5!M57</f>
        <v>6</v>
      </c>
      <c r="H106" s="40">
        <f>[1]Sheet5!N57</f>
        <v>0</v>
      </c>
      <c r="I106" s="40">
        <f>F106+H106</f>
        <v>0</v>
      </c>
      <c r="J106" s="39">
        <f>E106+G106</f>
        <v>7</v>
      </c>
      <c r="K106" s="39">
        <f>J106+I106</f>
        <v>7</v>
      </c>
      <c r="L106" s="39"/>
      <c r="M106" s="39">
        <v>8</v>
      </c>
      <c r="N106" s="39">
        <v>9</v>
      </c>
      <c r="O106" s="39">
        <v>17</v>
      </c>
      <c r="P106" s="39">
        <v>2</v>
      </c>
      <c r="Q106" s="39" t="s">
        <v>66</v>
      </c>
      <c r="R106" s="39">
        <v>14</v>
      </c>
      <c r="S106" s="39">
        <v>14</v>
      </c>
      <c r="T106" s="39">
        <v>8</v>
      </c>
      <c r="U106" s="39">
        <v>7</v>
      </c>
      <c r="V106" s="39">
        <v>2</v>
      </c>
      <c r="W106" s="39">
        <v>5</v>
      </c>
      <c r="X106" s="39">
        <v>50</v>
      </c>
      <c r="Y106" s="39">
        <v>6</v>
      </c>
      <c r="Z106" s="39" t="s">
        <v>86</v>
      </c>
      <c r="AA106" s="39">
        <v>0</v>
      </c>
      <c r="AB106" s="39">
        <v>0</v>
      </c>
      <c r="AC106" s="39">
        <v>0</v>
      </c>
      <c r="AD106" s="39">
        <v>0</v>
      </c>
      <c r="AE106" s="39">
        <v>0</v>
      </c>
      <c r="AF106" s="39">
        <v>0</v>
      </c>
      <c r="AG106" s="39">
        <v>0</v>
      </c>
      <c r="AH106" s="39">
        <v>0</v>
      </c>
      <c r="AI106" s="39">
        <v>0</v>
      </c>
      <c r="AJ106" s="39">
        <v>67</v>
      </c>
      <c r="AK106" s="39">
        <v>8</v>
      </c>
      <c r="AL106" s="39">
        <v>4</v>
      </c>
      <c r="AM106" s="41">
        <v>1</v>
      </c>
      <c r="AN106" s="41">
        <v>4</v>
      </c>
      <c r="AO106" s="41">
        <f>AM106+AN106</f>
        <v>5</v>
      </c>
      <c r="AP106" s="42">
        <f>SUM(E106+F106)-AM106</f>
        <v>0</v>
      </c>
      <c r="AQ106" s="42">
        <f>SUM(G106+H106)-AN106</f>
        <v>2</v>
      </c>
      <c r="AR106" s="42">
        <f>AP106+AQ106</f>
        <v>2</v>
      </c>
      <c r="AS106" s="43">
        <f>AR106/AO106*100</f>
        <v>40</v>
      </c>
      <c r="AT106" s="62"/>
      <c r="AU106" s="36"/>
      <c r="AV106" s="36"/>
      <c r="AW106" s="36"/>
      <c r="AX106" s="36">
        <f>(E106+F106+G106+H106+AT106+AV106)-AU106</f>
        <v>7</v>
      </c>
      <c r="AY106" s="36">
        <f>AX106-AO106</f>
        <v>2</v>
      </c>
      <c r="AZ106" s="45">
        <f>AY106/AO106*100</f>
        <v>40</v>
      </c>
      <c r="BA106" s="46">
        <f>AX106-AK106</f>
        <v>-1</v>
      </c>
      <c r="BB106" s="47"/>
      <c r="BC106" s="47"/>
      <c r="BD106" s="47"/>
      <c r="BE106" s="4">
        <v>1</v>
      </c>
      <c r="BF106" s="48">
        <f>K106-AK106</f>
        <v>-1</v>
      </c>
      <c r="BG106" s="48"/>
      <c r="BH106" s="48"/>
      <c r="BK106" s="4">
        <v>1</v>
      </c>
    </row>
    <row r="107" spans="1:218">
      <c r="A107" s="36">
        <v>63</v>
      </c>
      <c r="B107" s="37" t="s">
        <v>148</v>
      </c>
      <c r="C107" s="37"/>
      <c r="D107" s="38" t="s">
        <v>149</v>
      </c>
      <c r="E107" s="39">
        <f>[1]Sheet5!K68</f>
        <v>1</v>
      </c>
      <c r="F107" s="40">
        <f>[1]Sheet5!L68</f>
        <v>0</v>
      </c>
      <c r="G107" s="39">
        <f>[1]Sheet5!M68</f>
        <v>9</v>
      </c>
      <c r="H107" s="40">
        <f>[1]Sheet5!N68</f>
        <v>0</v>
      </c>
      <c r="I107" s="40">
        <f>F107+H107</f>
        <v>0</v>
      </c>
      <c r="J107" s="39">
        <f>E107+G107</f>
        <v>10</v>
      </c>
      <c r="K107" s="39">
        <f>J107+I107</f>
        <v>10</v>
      </c>
      <c r="L107" s="39"/>
      <c r="M107" s="39">
        <v>11</v>
      </c>
      <c r="N107" s="39">
        <v>20</v>
      </c>
      <c r="O107" s="39">
        <v>31</v>
      </c>
      <c r="P107" s="39">
        <v>2</v>
      </c>
      <c r="Q107" s="39" t="s">
        <v>71</v>
      </c>
      <c r="R107" s="39">
        <v>11</v>
      </c>
      <c r="S107" s="39">
        <v>17</v>
      </c>
      <c r="T107" s="39">
        <v>8</v>
      </c>
      <c r="U107" s="39">
        <v>15</v>
      </c>
      <c r="V107" s="39">
        <v>19</v>
      </c>
      <c r="W107" s="39">
        <v>16</v>
      </c>
      <c r="X107" s="39">
        <v>86</v>
      </c>
      <c r="Y107" s="39">
        <v>6</v>
      </c>
      <c r="Z107" s="39" t="s">
        <v>67</v>
      </c>
      <c r="AA107" s="39">
        <v>0</v>
      </c>
      <c r="AB107" s="39">
        <v>0</v>
      </c>
      <c r="AC107" s="39">
        <v>0</v>
      </c>
      <c r="AD107" s="39">
        <v>0</v>
      </c>
      <c r="AE107" s="39">
        <v>0</v>
      </c>
      <c r="AF107" s="39">
        <v>0</v>
      </c>
      <c r="AG107" s="39">
        <v>0</v>
      </c>
      <c r="AH107" s="39">
        <v>0</v>
      </c>
      <c r="AI107" s="39">
        <v>0</v>
      </c>
      <c r="AJ107" s="39">
        <v>117</v>
      </c>
      <c r="AK107" s="39">
        <v>8</v>
      </c>
      <c r="AL107" s="39">
        <v>9</v>
      </c>
      <c r="AM107" s="41">
        <v>1</v>
      </c>
      <c r="AN107" s="41">
        <v>6</v>
      </c>
      <c r="AO107" s="41">
        <f>AM107+AN107</f>
        <v>7</v>
      </c>
      <c r="AP107" s="42">
        <f>SUM(E107+F107)-AM107</f>
        <v>0</v>
      </c>
      <c r="AQ107" s="42">
        <f>SUM(G107+H107)-AN107</f>
        <v>3</v>
      </c>
      <c r="AR107" s="42">
        <f>AP107+AQ107</f>
        <v>3</v>
      </c>
      <c r="AS107" s="43">
        <f>AR107/AO107*100</f>
        <v>42.857142857142854</v>
      </c>
      <c r="AT107" s="62"/>
      <c r="AU107" s="36"/>
      <c r="AV107" s="36"/>
      <c r="AW107" s="36"/>
      <c r="AX107" s="36">
        <f>(E107+F107+G107+H107+AT107+AV107)-AU107</f>
        <v>10</v>
      </c>
      <c r="AY107" s="36">
        <f>AX107-AO107</f>
        <v>3</v>
      </c>
      <c r="AZ107" s="45">
        <f>AY107/AO107*100</f>
        <v>42.857142857142854</v>
      </c>
      <c r="BA107" s="46">
        <f>AX107-AK107</f>
        <v>2</v>
      </c>
      <c r="BB107" s="47">
        <v>1</v>
      </c>
      <c r="BC107" s="47"/>
      <c r="BD107" s="47"/>
      <c r="BE107" s="4">
        <v>1</v>
      </c>
      <c r="BF107" s="48">
        <f>K107-AK107</f>
        <v>2</v>
      </c>
      <c r="BG107" s="48"/>
      <c r="BH107" s="48"/>
      <c r="BK107" s="4">
        <v>1</v>
      </c>
    </row>
    <row r="108" spans="1:218">
      <c r="A108" s="36">
        <v>74</v>
      </c>
      <c r="B108" s="37" t="s">
        <v>163</v>
      </c>
      <c r="C108" s="37"/>
      <c r="D108" s="38" t="s">
        <v>149</v>
      </c>
      <c r="E108" s="39">
        <f>[1]Sheet5!K79</f>
        <v>0</v>
      </c>
      <c r="F108" s="40">
        <f>[1]Sheet5!L79</f>
        <v>1</v>
      </c>
      <c r="G108" s="39">
        <f>[1]Sheet5!M79</f>
        <v>9</v>
      </c>
      <c r="H108" s="40">
        <f>[1]Sheet5!N79</f>
        <v>0</v>
      </c>
      <c r="I108" s="40">
        <f>F108+H108</f>
        <v>1</v>
      </c>
      <c r="J108" s="39">
        <f>E108+G108</f>
        <v>9</v>
      </c>
      <c r="K108" s="39">
        <f>J108+I108</f>
        <v>10</v>
      </c>
      <c r="L108" s="39"/>
      <c r="M108" s="39">
        <v>15</v>
      </c>
      <c r="N108" s="39">
        <v>7</v>
      </c>
      <c r="O108" s="39">
        <v>22</v>
      </c>
      <c r="P108" s="39">
        <v>2</v>
      </c>
      <c r="Q108" s="39" t="s">
        <v>71</v>
      </c>
      <c r="R108" s="39">
        <v>14</v>
      </c>
      <c r="S108" s="39">
        <v>15</v>
      </c>
      <c r="T108" s="39">
        <v>15</v>
      </c>
      <c r="U108" s="39">
        <v>17</v>
      </c>
      <c r="V108" s="39">
        <v>14</v>
      </c>
      <c r="W108" s="39">
        <v>9</v>
      </c>
      <c r="X108" s="39">
        <v>84</v>
      </c>
      <c r="Y108" s="39">
        <v>6</v>
      </c>
      <c r="Z108" s="39" t="s">
        <v>67</v>
      </c>
      <c r="AA108" s="39">
        <v>0</v>
      </c>
      <c r="AB108" s="39">
        <v>0</v>
      </c>
      <c r="AC108" s="39">
        <v>0</v>
      </c>
      <c r="AD108" s="39">
        <v>0</v>
      </c>
      <c r="AE108" s="39">
        <v>0</v>
      </c>
      <c r="AF108" s="39">
        <v>0</v>
      </c>
      <c r="AG108" s="39">
        <v>0</v>
      </c>
      <c r="AH108" s="39">
        <v>0</v>
      </c>
      <c r="AI108" s="39">
        <v>0</v>
      </c>
      <c r="AJ108" s="39">
        <v>106</v>
      </c>
      <c r="AK108" s="39">
        <v>8</v>
      </c>
      <c r="AL108" s="39">
        <v>9</v>
      </c>
      <c r="AM108" s="41">
        <v>1</v>
      </c>
      <c r="AN108" s="41">
        <v>6</v>
      </c>
      <c r="AO108" s="41">
        <f>AM108+AN108</f>
        <v>7</v>
      </c>
      <c r="AP108" s="42">
        <f>SUM(E108+F108)-AM108</f>
        <v>0</v>
      </c>
      <c r="AQ108" s="42">
        <f>SUM(G108+H108)-AN108</f>
        <v>3</v>
      </c>
      <c r="AR108" s="42">
        <f>AP108+AQ108</f>
        <v>3</v>
      </c>
      <c r="AS108" s="43">
        <f>AR108/AO108*100</f>
        <v>42.857142857142854</v>
      </c>
      <c r="AT108" s="62"/>
      <c r="AU108" s="36"/>
      <c r="AV108" s="51">
        <v>1</v>
      </c>
      <c r="AW108" s="36"/>
      <c r="AX108" s="36">
        <f>(E108+F108+G108+H108+AT108+AV108)-AU108</f>
        <v>11</v>
      </c>
      <c r="AY108" s="36">
        <f>AX108-AO108</f>
        <v>4</v>
      </c>
      <c r="AZ108" s="45">
        <f>AY108/AO108*100</f>
        <v>57.142857142857139</v>
      </c>
      <c r="BA108" s="46">
        <f>AX108-AK108</f>
        <v>3</v>
      </c>
      <c r="BB108" s="47"/>
      <c r="BC108" s="47"/>
      <c r="BD108" s="47"/>
      <c r="BE108" s="4">
        <v>1</v>
      </c>
      <c r="BF108" s="48">
        <f>K108-AK108</f>
        <v>2</v>
      </c>
      <c r="BG108" s="48"/>
      <c r="BH108" s="48"/>
      <c r="BI108" s="6" t="s">
        <v>135</v>
      </c>
      <c r="BK108" s="4">
        <v>1</v>
      </c>
    </row>
    <row r="109" spans="1:218">
      <c r="A109" s="36">
        <v>78</v>
      </c>
      <c r="B109" s="37" t="s">
        <v>168</v>
      </c>
      <c r="C109" s="37"/>
      <c r="D109" s="38" t="s">
        <v>149</v>
      </c>
      <c r="E109" s="39">
        <f>[1]Sheet5!K83</f>
        <v>1</v>
      </c>
      <c r="F109" s="40">
        <f>[1]Sheet5!L83</f>
        <v>0</v>
      </c>
      <c r="G109" s="39">
        <f>[1]Sheet5!M83</f>
        <v>9</v>
      </c>
      <c r="H109" s="40">
        <f>[1]Sheet5!N83</f>
        <v>0</v>
      </c>
      <c r="I109" s="40">
        <f>F109+H109</f>
        <v>0</v>
      </c>
      <c r="J109" s="39">
        <f>E109+G109</f>
        <v>10</v>
      </c>
      <c r="K109" s="39">
        <f>J109+I109</f>
        <v>10</v>
      </c>
      <c r="L109" s="39"/>
      <c r="M109" s="39">
        <v>9</v>
      </c>
      <c r="N109" s="39">
        <v>10</v>
      </c>
      <c r="O109" s="39">
        <v>19</v>
      </c>
      <c r="P109" s="39">
        <v>2</v>
      </c>
      <c r="Q109" s="39" t="s">
        <v>71</v>
      </c>
      <c r="R109" s="39">
        <v>12</v>
      </c>
      <c r="S109" s="39">
        <v>9</v>
      </c>
      <c r="T109" s="39">
        <v>16</v>
      </c>
      <c r="U109" s="39">
        <v>16</v>
      </c>
      <c r="V109" s="39">
        <v>15</v>
      </c>
      <c r="W109" s="39">
        <v>14</v>
      </c>
      <c r="X109" s="39">
        <v>82</v>
      </c>
      <c r="Y109" s="39">
        <v>6</v>
      </c>
      <c r="Z109" s="39" t="s">
        <v>67</v>
      </c>
      <c r="AA109" s="39">
        <v>0</v>
      </c>
      <c r="AB109" s="39">
        <v>0</v>
      </c>
      <c r="AC109" s="39">
        <v>0</v>
      </c>
      <c r="AD109" s="39">
        <v>0</v>
      </c>
      <c r="AE109" s="39">
        <v>0</v>
      </c>
      <c r="AF109" s="39">
        <v>0</v>
      </c>
      <c r="AG109" s="39">
        <v>0</v>
      </c>
      <c r="AH109" s="39">
        <v>0</v>
      </c>
      <c r="AI109" s="39">
        <v>0</v>
      </c>
      <c r="AJ109" s="39">
        <v>101</v>
      </c>
      <c r="AK109" s="39">
        <v>8</v>
      </c>
      <c r="AL109" s="39">
        <v>9</v>
      </c>
      <c r="AM109" s="41">
        <v>1</v>
      </c>
      <c r="AN109" s="41">
        <v>6</v>
      </c>
      <c r="AO109" s="41">
        <f>AM109+AN109</f>
        <v>7</v>
      </c>
      <c r="AP109" s="42">
        <f>SUM(E109+F109)-AM109</f>
        <v>0</v>
      </c>
      <c r="AQ109" s="42">
        <f>SUM(G109+H109)-AN109</f>
        <v>3</v>
      </c>
      <c r="AR109" s="42">
        <f>AP109+AQ109</f>
        <v>3</v>
      </c>
      <c r="AS109" s="43">
        <f>AR109/AO109*100</f>
        <v>42.857142857142854</v>
      </c>
      <c r="AT109" s="62"/>
      <c r="AU109" s="36"/>
      <c r="AV109" s="36"/>
      <c r="AW109" s="36"/>
      <c r="AX109" s="36">
        <f>(E109+F109+G109+H109+AT109+AV109)-AU109</f>
        <v>10</v>
      </c>
      <c r="AY109" s="36">
        <f>AX109-AO109</f>
        <v>3</v>
      </c>
      <c r="AZ109" s="45">
        <f>AY109/AO109*100</f>
        <v>42.857142857142854</v>
      </c>
      <c r="BA109" s="46">
        <f>AX109-AK109</f>
        <v>2</v>
      </c>
      <c r="BB109" s="47"/>
      <c r="BC109" s="47"/>
      <c r="BD109" s="47"/>
      <c r="BE109" s="4">
        <v>1</v>
      </c>
      <c r="BF109" s="48">
        <f>K109-AK109</f>
        <v>2</v>
      </c>
      <c r="BG109" s="48"/>
      <c r="BH109" s="48"/>
      <c r="BK109" s="4">
        <v>1</v>
      </c>
    </row>
    <row r="110" spans="1:218">
      <c r="A110" s="36">
        <v>1</v>
      </c>
      <c r="B110" s="37" t="s">
        <v>61</v>
      </c>
      <c r="C110" s="37"/>
      <c r="D110" s="38" t="s">
        <v>62</v>
      </c>
      <c r="E110" s="39">
        <f>[1]Sheet5!K2</f>
        <v>1</v>
      </c>
      <c r="F110" s="40">
        <f>[1]Sheet5!L2</f>
        <v>0</v>
      </c>
      <c r="G110" s="39">
        <f>[1]Sheet5!M2</f>
        <v>15</v>
      </c>
      <c r="H110" s="40">
        <f>[1]Sheet5!N2</f>
        <v>0</v>
      </c>
      <c r="I110" s="40">
        <f>F110+H110</f>
        <v>0</v>
      </c>
      <c r="J110" s="39">
        <f>E110+G110</f>
        <v>16</v>
      </c>
      <c r="K110" s="39">
        <f>J110+I110</f>
        <v>16</v>
      </c>
      <c r="L110" s="39"/>
      <c r="M110" s="39">
        <v>32</v>
      </c>
      <c r="N110" s="39">
        <v>19</v>
      </c>
      <c r="O110" s="39">
        <v>51</v>
      </c>
      <c r="P110" s="39">
        <v>2</v>
      </c>
      <c r="Q110" s="39">
        <v>2</v>
      </c>
      <c r="R110" s="39">
        <v>31</v>
      </c>
      <c r="S110" s="39">
        <v>18</v>
      </c>
      <c r="T110" s="39">
        <v>16</v>
      </c>
      <c r="U110" s="39">
        <v>34</v>
      </c>
      <c r="V110" s="39">
        <v>33</v>
      </c>
      <c r="W110" s="39">
        <v>31</v>
      </c>
      <c r="X110" s="39">
        <v>163</v>
      </c>
      <c r="Y110" s="39">
        <v>6</v>
      </c>
      <c r="Z110" s="39" t="s">
        <v>63</v>
      </c>
      <c r="AA110" s="39">
        <v>0</v>
      </c>
      <c r="AB110" s="39">
        <v>0</v>
      </c>
      <c r="AC110" s="39">
        <v>0</v>
      </c>
      <c r="AD110" s="39">
        <v>0</v>
      </c>
      <c r="AE110" s="39">
        <v>0</v>
      </c>
      <c r="AF110" s="39">
        <v>0</v>
      </c>
      <c r="AG110" s="39">
        <v>0</v>
      </c>
      <c r="AH110" s="39">
        <v>0</v>
      </c>
      <c r="AI110" s="39">
        <v>0</v>
      </c>
      <c r="AJ110" s="39">
        <v>214</v>
      </c>
      <c r="AK110" s="39">
        <v>8</v>
      </c>
      <c r="AL110" s="39">
        <v>14</v>
      </c>
      <c r="AM110" s="41">
        <v>1</v>
      </c>
      <c r="AN110" s="41">
        <v>10</v>
      </c>
      <c r="AO110" s="41">
        <f>AM110+AN110</f>
        <v>11</v>
      </c>
      <c r="AP110" s="42">
        <f>SUM(E110+F110)-AM110</f>
        <v>0</v>
      </c>
      <c r="AQ110" s="42">
        <f>SUM(G110+H110)-AN110</f>
        <v>5</v>
      </c>
      <c r="AR110" s="42">
        <f>AP110+AQ110</f>
        <v>5</v>
      </c>
      <c r="AS110" s="43">
        <f>AR110/AO110*100</f>
        <v>45.454545454545453</v>
      </c>
      <c r="AT110" s="36"/>
      <c r="AU110" s="36"/>
      <c r="AV110" s="44">
        <v>1</v>
      </c>
      <c r="AW110" s="36"/>
      <c r="AX110" s="36">
        <f>(E110+F110+G110+H110+AT110+AV110)-AU110</f>
        <v>17</v>
      </c>
      <c r="AY110" s="36">
        <f>AX110-AO110</f>
        <v>6</v>
      </c>
      <c r="AZ110" s="45">
        <f>AY110/AO110*100</f>
        <v>54.54545454545454</v>
      </c>
      <c r="BA110" s="46">
        <f>AX110-AK110</f>
        <v>9</v>
      </c>
      <c r="BB110" s="47">
        <v>1</v>
      </c>
      <c r="BC110" s="47">
        <v>1</v>
      </c>
      <c r="BD110" s="47"/>
      <c r="BE110" s="4">
        <v>1</v>
      </c>
      <c r="BF110" s="48">
        <f>K110-AK110</f>
        <v>8</v>
      </c>
      <c r="BG110" s="48"/>
      <c r="BH110" s="48"/>
      <c r="BI110" s="49" t="s">
        <v>64</v>
      </c>
      <c r="BJ110" s="50"/>
      <c r="BK110" s="4">
        <v>1</v>
      </c>
      <c r="BL110" s="4"/>
      <c r="BM110" s="4">
        <v>16000</v>
      </c>
      <c r="BN110" s="4"/>
    </row>
    <row r="111" spans="1:218">
      <c r="A111" s="36">
        <v>85</v>
      </c>
      <c r="B111" s="37" t="s">
        <v>177</v>
      </c>
      <c r="C111" s="37"/>
      <c r="D111" s="38" t="s">
        <v>171</v>
      </c>
      <c r="E111" s="39">
        <f>[1]Sheet5!K91</f>
        <v>1</v>
      </c>
      <c r="F111" s="40">
        <f>[1]Sheet5!L91</f>
        <v>0</v>
      </c>
      <c r="G111" s="39">
        <f>[1]Sheet5!M91</f>
        <v>14</v>
      </c>
      <c r="H111" s="40">
        <f>[1]Sheet5!N91</f>
        <v>1</v>
      </c>
      <c r="I111" s="40">
        <f>F111+H111</f>
        <v>1</v>
      </c>
      <c r="J111" s="39">
        <f>E111+G111</f>
        <v>15</v>
      </c>
      <c r="K111" s="39">
        <f>J111+I111</f>
        <v>16</v>
      </c>
      <c r="L111" s="39"/>
      <c r="M111" s="39">
        <v>30</v>
      </c>
      <c r="N111" s="39">
        <v>24</v>
      </c>
      <c r="O111" s="39">
        <v>54</v>
      </c>
      <c r="P111" s="39">
        <v>2</v>
      </c>
      <c r="Q111" s="39" t="s">
        <v>71</v>
      </c>
      <c r="R111" s="39">
        <v>21</v>
      </c>
      <c r="S111" s="39">
        <v>20</v>
      </c>
      <c r="T111" s="39">
        <v>28</v>
      </c>
      <c r="U111" s="39">
        <v>18</v>
      </c>
      <c r="V111" s="39">
        <v>25</v>
      </c>
      <c r="W111" s="39">
        <v>27</v>
      </c>
      <c r="X111" s="39">
        <v>139</v>
      </c>
      <c r="Y111" s="39">
        <v>6</v>
      </c>
      <c r="Z111" s="39" t="s">
        <v>77</v>
      </c>
      <c r="AA111" s="39">
        <v>0</v>
      </c>
      <c r="AB111" s="39">
        <v>0</v>
      </c>
      <c r="AC111" s="39">
        <v>0</v>
      </c>
      <c r="AD111" s="39">
        <v>0</v>
      </c>
      <c r="AE111" s="39">
        <v>0</v>
      </c>
      <c r="AF111" s="39">
        <v>0</v>
      </c>
      <c r="AG111" s="39">
        <v>0</v>
      </c>
      <c r="AH111" s="39">
        <v>0</v>
      </c>
      <c r="AI111" s="39">
        <v>6</v>
      </c>
      <c r="AJ111" s="39">
        <v>193</v>
      </c>
      <c r="AK111" s="39">
        <v>8</v>
      </c>
      <c r="AL111" s="39">
        <v>16</v>
      </c>
      <c r="AM111" s="41">
        <v>1</v>
      </c>
      <c r="AN111" s="41">
        <v>10</v>
      </c>
      <c r="AO111" s="41">
        <f>AM111+AN111</f>
        <v>11</v>
      </c>
      <c r="AP111" s="42">
        <f>SUM(E111+F111)-AM111</f>
        <v>0</v>
      </c>
      <c r="AQ111" s="42">
        <f>SUM(G111+H111)-AN111</f>
        <v>5</v>
      </c>
      <c r="AR111" s="42">
        <f>AP111+AQ111</f>
        <v>5</v>
      </c>
      <c r="AS111" s="43">
        <f>AR111/AO111*100</f>
        <v>45.454545454545453</v>
      </c>
      <c r="AT111" s="62"/>
      <c r="AU111" s="62"/>
      <c r="AV111" s="51">
        <v>1</v>
      </c>
      <c r="AW111" s="36"/>
      <c r="AX111" s="36">
        <f>(E111+F111+G111+H111+AT111+AV111)-AU111</f>
        <v>17</v>
      </c>
      <c r="AY111" s="36">
        <f>AX111-AO111</f>
        <v>6</v>
      </c>
      <c r="AZ111" s="45">
        <f>AY111/AO111*100</f>
        <v>54.54545454545454</v>
      </c>
      <c r="BA111" s="46">
        <f>AX111-AK111</f>
        <v>9</v>
      </c>
      <c r="BB111" s="47"/>
      <c r="BC111" s="47"/>
      <c r="BD111" s="47"/>
      <c r="BE111" s="4">
        <v>1</v>
      </c>
      <c r="BF111" s="48">
        <f>K111-AK111</f>
        <v>8</v>
      </c>
      <c r="BG111" s="48"/>
      <c r="BH111" s="48"/>
      <c r="BI111" s="6" t="s">
        <v>135</v>
      </c>
      <c r="BK111" s="4">
        <v>1</v>
      </c>
    </row>
    <row r="112" spans="1:218">
      <c r="A112" s="36">
        <v>35</v>
      </c>
      <c r="B112" s="37" t="s">
        <v>116</v>
      </c>
      <c r="C112" s="37"/>
      <c r="D112" s="38" t="s">
        <v>109</v>
      </c>
      <c r="E112" s="39">
        <f>[1]Sheet5!K37</f>
        <v>1</v>
      </c>
      <c r="F112" s="40">
        <f>[1]Sheet5!L37</f>
        <v>0</v>
      </c>
      <c r="G112" s="39">
        <f>[1]Sheet5!M37</f>
        <v>8</v>
      </c>
      <c r="H112" s="40">
        <f>[1]Sheet5!N37</f>
        <v>0</v>
      </c>
      <c r="I112" s="40">
        <f>F112+H112</f>
        <v>0</v>
      </c>
      <c r="J112" s="39">
        <f>E112+G112</f>
        <v>9</v>
      </c>
      <c r="K112" s="39">
        <f>J112+I112</f>
        <v>9</v>
      </c>
      <c r="L112" s="39"/>
      <c r="M112" s="39">
        <v>18</v>
      </c>
      <c r="N112" s="39">
        <v>7</v>
      </c>
      <c r="O112" s="39">
        <v>25</v>
      </c>
      <c r="P112" s="39">
        <v>2</v>
      </c>
      <c r="Q112" s="39" t="s">
        <v>66</v>
      </c>
      <c r="R112" s="39">
        <v>12</v>
      </c>
      <c r="S112" s="39">
        <v>9</v>
      </c>
      <c r="T112" s="39">
        <v>14</v>
      </c>
      <c r="U112" s="39">
        <v>15</v>
      </c>
      <c r="V112" s="39">
        <v>14</v>
      </c>
      <c r="W112" s="39">
        <v>9</v>
      </c>
      <c r="X112" s="39">
        <v>73</v>
      </c>
      <c r="Y112" s="39">
        <v>6</v>
      </c>
      <c r="Z112" s="39" t="s">
        <v>81</v>
      </c>
      <c r="AA112" s="39">
        <v>0</v>
      </c>
      <c r="AB112" s="39">
        <v>0</v>
      </c>
      <c r="AC112" s="39">
        <v>0</v>
      </c>
      <c r="AD112" s="39">
        <v>0</v>
      </c>
      <c r="AE112" s="39">
        <v>0</v>
      </c>
      <c r="AF112" s="39">
        <v>0</v>
      </c>
      <c r="AG112" s="39">
        <v>0</v>
      </c>
      <c r="AH112" s="39">
        <v>0</v>
      </c>
      <c r="AI112" s="39">
        <v>0</v>
      </c>
      <c r="AJ112" s="39">
        <v>98</v>
      </c>
      <c r="AK112" s="39">
        <v>8</v>
      </c>
      <c r="AL112" s="39">
        <v>6</v>
      </c>
      <c r="AM112" s="41">
        <v>1</v>
      </c>
      <c r="AN112" s="41">
        <v>5</v>
      </c>
      <c r="AO112" s="41">
        <f>AM112+AN112</f>
        <v>6</v>
      </c>
      <c r="AP112" s="42">
        <f>SUM(E112+F112)-AM112</f>
        <v>0</v>
      </c>
      <c r="AQ112" s="42">
        <f>SUM(G112+H112)-AN112</f>
        <v>3</v>
      </c>
      <c r="AR112" s="42">
        <f>AP112+AQ112</f>
        <v>3</v>
      </c>
      <c r="AS112" s="43">
        <f>AR112/AO112*100</f>
        <v>50</v>
      </c>
      <c r="AT112" s="62"/>
      <c r="AU112" s="36"/>
      <c r="AV112" s="36"/>
      <c r="AW112" s="36"/>
      <c r="AX112" s="36">
        <f>(E112+F112+G112+H112+AT112+AV112)-AU112</f>
        <v>9</v>
      </c>
      <c r="AY112" s="36">
        <f>AX112-AO112</f>
        <v>3</v>
      </c>
      <c r="AZ112" s="45">
        <f>AY112/AO112*100</f>
        <v>50</v>
      </c>
      <c r="BA112" s="46">
        <f>AX112-AK112</f>
        <v>1</v>
      </c>
      <c r="BB112" s="47"/>
      <c r="BC112" s="47"/>
      <c r="BD112" s="47"/>
      <c r="BE112" s="4">
        <v>1</v>
      </c>
      <c r="BF112" s="48">
        <f>K112-AK112</f>
        <v>1</v>
      </c>
      <c r="BG112" s="48"/>
      <c r="BH112" s="48"/>
      <c r="BK112" s="4">
        <v>1</v>
      </c>
    </row>
    <row r="113" spans="1:218">
      <c r="A113" s="36">
        <v>93</v>
      </c>
      <c r="B113" s="37" t="s">
        <v>186</v>
      </c>
      <c r="C113" s="37"/>
      <c r="D113" s="38" t="s">
        <v>187</v>
      </c>
      <c r="E113" s="39">
        <f>[1]Sheet5!K100</f>
        <v>1</v>
      </c>
      <c r="F113" s="40">
        <f>[1]Sheet5!L100</f>
        <v>0</v>
      </c>
      <c r="G113" s="39">
        <f>[1]Sheet5!M100</f>
        <v>8</v>
      </c>
      <c r="H113" s="40">
        <f>[1]Sheet5!N100</f>
        <v>0</v>
      </c>
      <c r="I113" s="40">
        <f>F113+H113</f>
        <v>0</v>
      </c>
      <c r="J113" s="39">
        <f>E113+G113</f>
        <v>9</v>
      </c>
      <c r="K113" s="39">
        <f>J113+I113</f>
        <v>9</v>
      </c>
      <c r="L113" s="39"/>
      <c r="M113" s="39">
        <v>13</v>
      </c>
      <c r="N113" s="39">
        <v>8</v>
      </c>
      <c r="O113" s="39">
        <v>21</v>
      </c>
      <c r="P113" s="39">
        <v>2</v>
      </c>
      <c r="Q113" s="39" t="s">
        <v>71</v>
      </c>
      <c r="R113" s="39">
        <v>13</v>
      </c>
      <c r="S113" s="39">
        <v>13</v>
      </c>
      <c r="T113" s="39">
        <v>9</v>
      </c>
      <c r="U113" s="39">
        <v>15</v>
      </c>
      <c r="V113" s="39">
        <v>14</v>
      </c>
      <c r="W113" s="39">
        <v>11</v>
      </c>
      <c r="X113" s="39">
        <v>75</v>
      </c>
      <c r="Y113" s="39">
        <v>6</v>
      </c>
      <c r="Z113" s="39" t="s">
        <v>79</v>
      </c>
      <c r="AA113" s="39">
        <v>0</v>
      </c>
      <c r="AB113" s="39">
        <v>0</v>
      </c>
      <c r="AC113" s="39">
        <v>0</v>
      </c>
      <c r="AD113" s="39">
        <v>0</v>
      </c>
      <c r="AE113" s="39">
        <v>0</v>
      </c>
      <c r="AF113" s="39">
        <v>0</v>
      </c>
      <c r="AG113" s="39">
        <v>0</v>
      </c>
      <c r="AH113" s="39">
        <v>0</v>
      </c>
      <c r="AI113" s="39">
        <v>0</v>
      </c>
      <c r="AJ113" s="39">
        <v>96</v>
      </c>
      <c r="AK113" s="39">
        <v>8</v>
      </c>
      <c r="AL113" s="39">
        <v>8</v>
      </c>
      <c r="AM113" s="41">
        <v>1</v>
      </c>
      <c r="AN113" s="41">
        <v>5</v>
      </c>
      <c r="AO113" s="41">
        <f>AM113+AN113</f>
        <v>6</v>
      </c>
      <c r="AP113" s="42">
        <f>SUM(E113+F113)-AM113</f>
        <v>0</v>
      </c>
      <c r="AQ113" s="42">
        <f>SUM(G113+H113)-AN113</f>
        <v>3</v>
      </c>
      <c r="AR113" s="42">
        <f>AP113+AQ113</f>
        <v>3</v>
      </c>
      <c r="AS113" s="43">
        <f>AR113/AO113*100</f>
        <v>50</v>
      </c>
      <c r="AT113" s="62"/>
      <c r="AU113" s="62"/>
      <c r="AV113" s="36"/>
      <c r="AW113" s="36"/>
      <c r="AX113" s="36">
        <f>(E113+F113+G113+H113+AT113+AV113)-AU113</f>
        <v>9</v>
      </c>
      <c r="AY113" s="36">
        <f>AX113-AO113</f>
        <v>3</v>
      </c>
      <c r="AZ113" s="45">
        <f>AY113/AO113*100</f>
        <v>50</v>
      </c>
      <c r="BA113" s="46">
        <f>AX113-AK113</f>
        <v>1</v>
      </c>
      <c r="BB113" s="47"/>
      <c r="BC113" s="47"/>
      <c r="BD113" s="47"/>
      <c r="BE113" s="4">
        <v>1</v>
      </c>
      <c r="BF113" s="48">
        <f>K113-AK113</f>
        <v>1</v>
      </c>
      <c r="BG113" s="48"/>
      <c r="BH113" s="48"/>
      <c r="BK113" s="4">
        <v>1</v>
      </c>
    </row>
    <row r="114" spans="1:218">
      <c r="A114" s="36">
        <v>108</v>
      </c>
      <c r="B114" s="37" t="s">
        <v>205</v>
      </c>
      <c r="C114" s="37"/>
      <c r="D114" s="38" t="s">
        <v>187</v>
      </c>
      <c r="E114" s="39">
        <f>[1]Sheet5!K115</f>
        <v>1</v>
      </c>
      <c r="F114" s="40">
        <f>[1]Sheet5!L115</f>
        <v>0</v>
      </c>
      <c r="G114" s="39">
        <f>[1]Sheet5!M115</f>
        <v>8</v>
      </c>
      <c r="H114" s="40">
        <f>[1]Sheet5!N115</f>
        <v>0</v>
      </c>
      <c r="I114" s="40">
        <f>F114+H114</f>
        <v>0</v>
      </c>
      <c r="J114" s="39">
        <f>E114+G114</f>
        <v>9</v>
      </c>
      <c r="K114" s="39">
        <f>J114+I114</f>
        <v>9</v>
      </c>
      <c r="L114" s="39"/>
      <c r="M114" s="39">
        <v>12</v>
      </c>
      <c r="N114" s="39">
        <v>10</v>
      </c>
      <c r="O114" s="39">
        <v>22</v>
      </c>
      <c r="P114" s="39">
        <v>2</v>
      </c>
      <c r="Q114" s="39" t="s">
        <v>66</v>
      </c>
      <c r="R114" s="39">
        <v>13</v>
      </c>
      <c r="S114" s="39">
        <v>10</v>
      </c>
      <c r="T114" s="39">
        <v>5</v>
      </c>
      <c r="U114" s="39">
        <v>11</v>
      </c>
      <c r="V114" s="39">
        <v>14</v>
      </c>
      <c r="W114" s="39">
        <v>14</v>
      </c>
      <c r="X114" s="39">
        <v>67</v>
      </c>
      <c r="Y114" s="39">
        <v>6</v>
      </c>
      <c r="Z114" s="39" t="s">
        <v>79</v>
      </c>
      <c r="AA114" s="39">
        <v>0</v>
      </c>
      <c r="AB114" s="39">
        <v>0</v>
      </c>
      <c r="AC114" s="39">
        <v>0</v>
      </c>
      <c r="AD114" s="39">
        <v>0</v>
      </c>
      <c r="AE114" s="39">
        <v>0</v>
      </c>
      <c r="AF114" s="39">
        <v>0</v>
      </c>
      <c r="AG114" s="39">
        <v>0</v>
      </c>
      <c r="AH114" s="39">
        <v>0</v>
      </c>
      <c r="AI114" s="39">
        <v>0</v>
      </c>
      <c r="AJ114" s="39">
        <v>89</v>
      </c>
      <c r="AK114" s="39">
        <v>8</v>
      </c>
      <c r="AL114" s="39">
        <v>7</v>
      </c>
      <c r="AM114" s="41">
        <v>1</v>
      </c>
      <c r="AN114" s="41">
        <v>5</v>
      </c>
      <c r="AO114" s="41">
        <f>AM114+AN114</f>
        <v>6</v>
      </c>
      <c r="AP114" s="42">
        <f>SUM(E114+F114)-AM114</f>
        <v>0</v>
      </c>
      <c r="AQ114" s="42">
        <f>SUM(G114+H114)-AN114</f>
        <v>3</v>
      </c>
      <c r="AR114" s="42">
        <f>AP114+AQ114</f>
        <v>3</v>
      </c>
      <c r="AS114" s="43">
        <f>AR114/AO114*100</f>
        <v>50</v>
      </c>
      <c r="AT114" s="62"/>
      <c r="AU114" s="62"/>
      <c r="AV114" s="36"/>
      <c r="AW114" s="36"/>
      <c r="AX114" s="36">
        <f>(E114+F114+G114+H114+AT114+AV114)-AU114</f>
        <v>9</v>
      </c>
      <c r="AY114" s="36">
        <f>AX114-AO114</f>
        <v>3</v>
      </c>
      <c r="AZ114" s="45">
        <f>AY114/AO114*100</f>
        <v>50</v>
      </c>
      <c r="BA114" s="46">
        <f>AX114-AK114</f>
        <v>1</v>
      </c>
      <c r="BB114" s="47"/>
      <c r="BC114" s="47"/>
      <c r="BD114" s="47"/>
      <c r="BE114" s="4">
        <v>1</v>
      </c>
      <c r="BF114" s="48">
        <f>K114-AK114</f>
        <v>1</v>
      </c>
      <c r="BG114" s="48"/>
      <c r="BH114" s="48"/>
      <c r="BK114" s="4">
        <v>1</v>
      </c>
    </row>
    <row r="115" spans="1:218">
      <c r="A115" s="36">
        <v>54</v>
      </c>
      <c r="B115" s="37" t="s">
        <v>139</v>
      </c>
      <c r="C115" s="37"/>
      <c r="D115" s="38" t="s">
        <v>109</v>
      </c>
      <c r="E115" s="39">
        <f>[1]Sheet5!K56</f>
        <v>1</v>
      </c>
      <c r="F115" s="40">
        <f>[1]Sheet5!L56</f>
        <v>0</v>
      </c>
      <c r="G115" s="39">
        <f>[1]Sheet5!M56</f>
        <v>8</v>
      </c>
      <c r="H115" s="40">
        <f>[1]Sheet5!N56</f>
        <v>0</v>
      </c>
      <c r="I115" s="40">
        <f>F115+H115</f>
        <v>0</v>
      </c>
      <c r="J115" s="39">
        <f>E115+G115</f>
        <v>9</v>
      </c>
      <c r="K115" s="39">
        <f>J115+I115</f>
        <v>9</v>
      </c>
      <c r="L115" s="39"/>
      <c r="M115" s="39">
        <v>10</v>
      </c>
      <c r="N115" s="39">
        <v>6</v>
      </c>
      <c r="O115" s="39">
        <v>16</v>
      </c>
      <c r="P115" s="39">
        <v>2</v>
      </c>
      <c r="Q115" s="39" t="s">
        <v>66</v>
      </c>
      <c r="R115" s="39">
        <v>6</v>
      </c>
      <c r="S115" s="39">
        <v>17</v>
      </c>
      <c r="T115" s="39">
        <v>14</v>
      </c>
      <c r="U115" s="39">
        <v>12</v>
      </c>
      <c r="V115" s="39">
        <v>8</v>
      </c>
      <c r="W115" s="39">
        <v>14</v>
      </c>
      <c r="X115" s="39">
        <v>71</v>
      </c>
      <c r="Y115" s="39">
        <v>6</v>
      </c>
      <c r="Z115" s="39" t="s">
        <v>81</v>
      </c>
      <c r="AA115" s="39">
        <v>0</v>
      </c>
      <c r="AB115" s="39">
        <v>0</v>
      </c>
      <c r="AC115" s="39">
        <v>0</v>
      </c>
      <c r="AD115" s="39">
        <v>0</v>
      </c>
      <c r="AE115" s="39">
        <v>0</v>
      </c>
      <c r="AF115" s="39">
        <v>0</v>
      </c>
      <c r="AG115" s="39">
        <v>0</v>
      </c>
      <c r="AH115" s="39">
        <v>0</v>
      </c>
      <c r="AI115" s="39">
        <v>0</v>
      </c>
      <c r="AJ115" s="39">
        <v>87</v>
      </c>
      <c r="AK115" s="39">
        <v>8</v>
      </c>
      <c r="AL115" s="39">
        <v>6</v>
      </c>
      <c r="AM115" s="41">
        <v>1</v>
      </c>
      <c r="AN115" s="41">
        <v>5</v>
      </c>
      <c r="AO115" s="41">
        <f>AM115+AN115</f>
        <v>6</v>
      </c>
      <c r="AP115" s="42">
        <f>SUM(E115+F115)-AM115</f>
        <v>0</v>
      </c>
      <c r="AQ115" s="42">
        <f>SUM(G115+H115)-AN115</f>
        <v>3</v>
      </c>
      <c r="AR115" s="42">
        <f>AP115+AQ115</f>
        <v>3</v>
      </c>
      <c r="AS115" s="43">
        <f>AR115/AO115*100</f>
        <v>50</v>
      </c>
      <c r="AT115" s="62"/>
      <c r="AU115" s="36"/>
      <c r="AV115" s="36"/>
      <c r="AW115" s="36"/>
      <c r="AX115" s="36">
        <f>(E115+F115+G115+H115+AT115+AV115)-AU115</f>
        <v>9</v>
      </c>
      <c r="AY115" s="36">
        <f>AX115-AO115</f>
        <v>3</v>
      </c>
      <c r="AZ115" s="45">
        <f>AY115/AO115*100</f>
        <v>50</v>
      </c>
      <c r="BA115" s="46">
        <f>AX115-AK115</f>
        <v>1</v>
      </c>
      <c r="BB115" s="47"/>
      <c r="BC115" s="47"/>
      <c r="BD115" s="47"/>
      <c r="BE115" s="4">
        <v>1</v>
      </c>
      <c r="BF115" s="48">
        <f>K115-AK115</f>
        <v>1</v>
      </c>
      <c r="BG115" s="48"/>
      <c r="BH115" s="48"/>
      <c r="BK115" s="4">
        <v>1</v>
      </c>
    </row>
    <row r="116" spans="1:218">
      <c r="A116" s="36">
        <v>52</v>
      </c>
      <c r="B116" s="37" t="s">
        <v>137</v>
      </c>
      <c r="C116" s="37"/>
      <c r="D116" s="38" t="s">
        <v>109</v>
      </c>
      <c r="E116" s="39">
        <f>[1]Sheet5!K54</f>
        <v>0</v>
      </c>
      <c r="F116" s="40">
        <f>[1]Sheet5!L54</f>
        <v>1</v>
      </c>
      <c r="G116" s="39">
        <f>[1]Sheet5!M54</f>
        <v>5</v>
      </c>
      <c r="H116" s="40">
        <f>[1]Sheet5!N54</f>
        <v>0</v>
      </c>
      <c r="I116" s="40">
        <f>F116+H116</f>
        <v>1</v>
      </c>
      <c r="J116" s="39">
        <f>E116+G116</f>
        <v>5</v>
      </c>
      <c r="K116" s="39">
        <f>J116+I116</f>
        <v>6</v>
      </c>
      <c r="L116" s="39"/>
      <c r="M116" s="39">
        <v>4</v>
      </c>
      <c r="N116" s="39">
        <v>7</v>
      </c>
      <c r="O116" s="39">
        <v>11</v>
      </c>
      <c r="P116" s="39">
        <v>2</v>
      </c>
      <c r="Q116" s="39" t="s">
        <v>66</v>
      </c>
      <c r="R116" s="39">
        <v>8</v>
      </c>
      <c r="S116" s="39">
        <v>10</v>
      </c>
      <c r="T116" s="39">
        <v>3</v>
      </c>
      <c r="U116" s="39">
        <v>6</v>
      </c>
      <c r="V116" s="39">
        <v>9</v>
      </c>
      <c r="W116" s="39">
        <v>7</v>
      </c>
      <c r="X116" s="39">
        <v>43</v>
      </c>
      <c r="Y116" s="39">
        <v>6</v>
      </c>
      <c r="Z116" s="39" t="s">
        <v>86</v>
      </c>
      <c r="AA116" s="39">
        <v>0</v>
      </c>
      <c r="AB116" s="39">
        <v>0</v>
      </c>
      <c r="AC116" s="39">
        <v>0</v>
      </c>
      <c r="AD116" s="39">
        <v>0</v>
      </c>
      <c r="AE116" s="39">
        <v>0</v>
      </c>
      <c r="AF116" s="39">
        <v>0</v>
      </c>
      <c r="AG116" s="39">
        <v>0</v>
      </c>
      <c r="AH116" s="39">
        <v>0</v>
      </c>
      <c r="AI116" s="39">
        <v>0</v>
      </c>
      <c r="AJ116" s="39">
        <v>54</v>
      </c>
      <c r="AK116" s="39">
        <v>8</v>
      </c>
      <c r="AL116" s="39">
        <v>4</v>
      </c>
      <c r="AM116" s="41">
        <v>1</v>
      </c>
      <c r="AN116" s="41">
        <v>3</v>
      </c>
      <c r="AO116" s="41">
        <f>AM116+AN116</f>
        <v>4</v>
      </c>
      <c r="AP116" s="42">
        <f>SUM(E116+F116)-AM116</f>
        <v>0</v>
      </c>
      <c r="AQ116" s="42">
        <f>SUM(G116+H116)-AN116</f>
        <v>2</v>
      </c>
      <c r="AR116" s="42">
        <f>AP116+AQ116</f>
        <v>2</v>
      </c>
      <c r="AS116" s="43">
        <f>AR116/AO116*100</f>
        <v>50</v>
      </c>
      <c r="AT116" s="62"/>
      <c r="AU116" s="36"/>
      <c r="AV116" s="51">
        <v>1</v>
      </c>
      <c r="AW116" s="36"/>
      <c r="AX116" s="36">
        <f>(E116+F116+G116+H116+AT116+AV116)-AU116</f>
        <v>7</v>
      </c>
      <c r="AY116" s="36">
        <f>AX116-AO116</f>
        <v>3</v>
      </c>
      <c r="AZ116" s="45">
        <f>AY116/AO116*100</f>
        <v>75</v>
      </c>
      <c r="BA116" s="46">
        <f>AX116-AK116</f>
        <v>-1</v>
      </c>
      <c r="BB116" s="47"/>
      <c r="BC116" s="47"/>
      <c r="BD116" s="47"/>
      <c r="BE116" s="4">
        <v>1</v>
      </c>
      <c r="BF116" s="48">
        <f>K116-AK116</f>
        <v>-2</v>
      </c>
      <c r="BG116" s="48"/>
      <c r="BH116" s="48"/>
      <c r="BI116" s="6" t="s">
        <v>135</v>
      </c>
      <c r="BK116" s="4">
        <v>1</v>
      </c>
    </row>
    <row r="117" spans="1:218">
      <c r="A117" s="36">
        <v>81</v>
      </c>
      <c r="B117" s="37" t="s">
        <v>173</v>
      </c>
      <c r="C117" s="37"/>
      <c r="D117" s="38" t="s">
        <v>171</v>
      </c>
      <c r="E117" s="39">
        <f>[1]Sheet5!K87</f>
        <v>1</v>
      </c>
      <c r="F117" s="40">
        <f>[1]Sheet5!L87</f>
        <v>0</v>
      </c>
      <c r="G117" s="39">
        <f>[1]Sheet5!M87</f>
        <v>10</v>
      </c>
      <c r="H117" s="40">
        <f>[1]Sheet5!N87</f>
        <v>0</v>
      </c>
      <c r="I117" s="40">
        <f>F117+H117</f>
        <v>0</v>
      </c>
      <c r="J117" s="39">
        <f>E117+G117</f>
        <v>11</v>
      </c>
      <c r="K117" s="39">
        <f>J117+I117</f>
        <v>11</v>
      </c>
      <c r="L117" s="39"/>
      <c r="M117" s="39">
        <v>14</v>
      </c>
      <c r="N117" s="39">
        <v>11</v>
      </c>
      <c r="O117" s="39">
        <v>25</v>
      </c>
      <c r="P117" s="39">
        <v>2</v>
      </c>
      <c r="Q117" s="39" t="s">
        <v>71</v>
      </c>
      <c r="R117" s="39">
        <v>16</v>
      </c>
      <c r="S117" s="39">
        <v>17</v>
      </c>
      <c r="T117" s="39">
        <v>10</v>
      </c>
      <c r="U117" s="39">
        <v>15</v>
      </c>
      <c r="V117" s="39">
        <v>16</v>
      </c>
      <c r="W117" s="39">
        <v>16</v>
      </c>
      <c r="X117" s="39">
        <v>90</v>
      </c>
      <c r="Y117" s="39">
        <v>6</v>
      </c>
      <c r="Z117" s="39" t="s">
        <v>67</v>
      </c>
      <c r="AA117" s="39">
        <v>0</v>
      </c>
      <c r="AB117" s="39">
        <v>0</v>
      </c>
      <c r="AC117" s="39">
        <v>0</v>
      </c>
      <c r="AD117" s="39">
        <v>0</v>
      </c>
      <c r="AE117" s="39">
        <v>0</v>
      </c>
      <c r="AF117" s="39">
        <v>0</v>
      </c>
      <c r="AG117" s="39">
        <v>0</v>
      </c>
      <c r="AH117" s="39">
        <v>0</v>
      </c>
      <c r="AI117" s="39">
        <v>0</v>
      </c>
      <c r="AJ117" s="39">
        <v>115</v>
      </c>
      <c r="AK117" s="39">
        <v>8</v>
      </c>
      <c r="AL117" s="39">
        <v>9</v>
      </c>
      <c r="AM117" s="41">
        <v>1</v>
      </c>
      <c r="AN117" s="41">
        <v>6</v>
      </c>
      <c r="AO117" s="41">
        <f>AM117+AN117</f>
        <v>7</v>
      </c>
      <c r="AP117" s="42">
        <f>SUM(E117+F117)-AM117</f>
        <v>0</v>
      </c>
      <c r="AQ117" s="42">
        <f>SUM(G117+H117)-AN117</f>
        <v>4</v>
      </c>
      <c r="AR117" s="42">
        <f>AP117+AQ117</f>
        <v>4</v>
      </c>
      <c r="AS117" s="43">
        <f>AR117/AO117*100</f>
        <v>57.142857142857139</v>
      </c>
      <c r="AT117" s="62"/>
      <c r="AU117" s="62"/>
      <c r="AV117" s="36"/>
      <c r="AW117" s="36"/>
      <c r="AX117" s="36">
        <f>(E117+F117+G117+H117+AT117+AV117)-AU117</f>
        <v>11</v>
      </c>
      <c r="AY117" s="36">
        <f>AX117-AO117</f>
        <v>4</v>
      </c>
      <c r="AZ117" s="45">
        <f>AY117/AO117*100</f>
        <v>57.142857142857139</v>
      </c>
      <c r="BA117" s="46">
        <f>AX117-AK117</f>
        <v>3</v>
      </c>
      <c r="BB117" s="47"/>
      <c r="BC117" s="47"/>
      <c r="BD117" s="47"/>
      <c r="BE117" s="4">
        <v>1</v>
      </c>
      <c r="BF117" s="48">
        <f>K117-AK117</f>
        <v>3</v>
      </c>
      <c r="BG117" s="48"/>
      <c r="BH117" s="48"/>
      <c r="BK117" s="4">
        <v>1</v>
      </c>
    </row>
    <row r="118" spans="1:218">
      <c r="A118" s="36">
        <v>8</v>
      </c>
      <c r="B118" s="37" t="s">
        <v>78</v>
      </c>
      <c r="C118" s="37"/>
      <c r="D118" s="38" t="s">
        <v>62</v>
      </c>
      <c r="E118" s="39">
        <f>[1]Sheet5!K9</f>
        <v>1</v>
      </c>
      <c r="F118" s="40">
        <f>[1]Sheet5!L9</f>
        <v>0</v>
      </c>
      <c r="G118" s="39">
        <f>[1]Sheet5!M9</f>
        <v>10</v>
      </c>
      <c r="H118" s="40">
        <f>[1]Sheet5!N9</f>
        <v>0</v>
      </c>
      <c r="I118" s="40">
        <f>F118+H118</f>
        <v>0</v>
      </c>
      <c r="J118" s="39">
        <f>E118+G118</f>
        <v>11</v>
      </c>
      <c r="K118" s="39">
        <f>J118+I118</f>
        <v>11</v>
      </c>
      <c r="L118" s="39"/>
      <c r="M118" s="39">
        <v>9</v>
      </c>
      <c r="N118" s="39">
        <v>24</v>
      </c>
      <c r="O118" s="39">
        <v>33</v>
      </c>
      <c r="P118" s="39">
        <v>2</v>
      </c>
      <c r="Q118" s="39" t="s">
        <v>71</v>
      </c>
      <c r="R118" s="39">
        <v>18</v>
      </c>
      <c r="S118" s="39">
        <v>8</v>
      </c>
      <c r="T118" s="39">
        <v>13</v>
      </c>
      <c r="U118" s="39">
        <v>9</v>
      </c>
      <c r="V118" s="39">
        <v>15</v>
      </c>
      <c r="W118" s="39">
        <v>18</v>
      </c>
      <c r="X118" s="39">
        <v>81</v>
      </c>
      <c r="Y118" s="39">
        <v>6</v>
      </c>
      <c r="Z118" s="39" t="s">
        <v>79</v>
      </c>
      <c r="AA118" s="39">
        <v>0</v>
      </c>
      <c r="AB118" s="39">
        <v>0</v>
      </c>
      <c r="AC118" s="39">
        <v>0</v>
      </c>
      <c r="AD118" s="39">
        <v>0</v>
      </c>
      <c r="AE118" s="39">
        <v>0</v>
      </c>
      <c r="AF118" s="39">
        <v>0</v>
      </c>
      <c r="AG118" s="39">
        <v>0</v>
      </c>
      <c r="AH118" s="39">
        <v>0</v>
      </c>
      <c r="AI118" s="39">
        <v>2</v>
      </c>
      <c r="AJ118" s="39">
        <v>114</v>
      </c>
      <c r="AK118" s="39">
        <v>8</v>
      </c>
      <c r="AL118" s="39">
        <v>10</v>
      </c>
      <c r="AM118" s="41">
        <v>1</v>
      </c>
      <c r="AN118" s="41">
        <v>6</v>
      </c>
      <c r="AO118" s="41">
        <f>AM118+AN118</f>
        <v>7</v>
      </c>
      <c r="AP118" s="42">
        <f>SUM(E118+F118)-AM118</f>
        <v>0</v>
      </c>
      <c r="AQ118" s="42">
        <f>SUM(G118+H118)-AN118</f>
        <v>4</v>
      </c>
      <c r="AR118" s="42">
        <f>AP118+AQ118</f>
        <v>4</v>
      </c>
      <c r="AS118" s="43">
        <f>AR118/AO118*100</f>
        <v>57.142857142857139</v>
      </c>
      <c r="AT118" s="36"/>
      <c r="AU118" s="36"/>
      <c r="AV118" s="36"/>
      <c r="AW118" s="36"/>
      <c r="AX118" s="36">
        <f>(E118+F118+G118+H118+AT118+AV118)-AU118</f>
        <v>11</v>
      </c>
      <c r="AY118" s="36">
        <f>AX118-AO118</f>
        <v>4</v>
      </c>
      <c r="AZ118" s="45">
        <f>AY118/AO118*100</f>
        <v>57.142857142857139</v>
      </c>
      <c r="BA118" s="46">
        <f>AX118-AK118</f>
        <v>3</v>
      </c>
      <c r="BB118" s="47"/>
      <c r="BC118" s="47">
        <v>1</v>
      </c>
      <c r="BD118" s="47"/>
      <c r="BE118" s="4">
        <v>1</v>
      </c>
      <c r="BF118" s="48">
        <f>K118-AK118</f>
        <v>3</v>
      </c>
      <c r="BG118" s="48"/>
      <c r="BH118" s="48"/>
      <c r="BK118" s="4">
        <v>1</v>
      </c>
    </row>
    <row r="119" spans="1:218">
      <c r="A119" s="36">
        <v>88</v>
      </c>
      <c r="B119" s="70" t="s">
        <v>181</v>
      </c>
      <c r="C119" s="70"/>
      <c r="D119" s="38" t="s">
        <v>171</v>
      </c>
      <c r="E119" s="39">
        <f>[1]Sheet5!K94</f>
        <v>1</v>
      </c>
      <c r="F119" s="40">
        <f>[1]Sheet5!L94</f>
        <v>0</v>
      </c>
      <c r="G119" s="39">
        <f>[1]Sheet5!M94</f>
        <v>18</v>
      </c>
      <c r="H119" s="40">
        <f>[1]Sheet5!N94</f>
        <v>0</v>
      </c>
      <c r="I119" s="40">
        <f>F119+H119</f>
        <v>0</v>
      </c>
      <c r="J119" s="39">
        <f>E119+G119</f>
        <v>19</v>
      </c>
      <c r="K119" s="39">
        <f>J119+I119</f>
        <v>19</v>
      </c>
      <c r="L119" s="39"/>
      <c r="M119" s="39">
        <v>21</v>
      </c>
      <c r="N119" s="39">
        <v>30</v>
      </c>
      <c r="O119" s="39">
        <v>51</v>
      </c>
      <c r="P119" s="39">
        <v>2</v>
      </c>
      <c r="Q119" s="39" t="s">
        <v>71</v>
      </c>
      <c r="R119" s="39">
        <v>25</v>
      </c>
      <c r="S119" s="39">
        <v>31</v>
      </c>
      <c r="T119" s="39">
        <v>28</v>
      </c>
      <c r="U119" s="39">
        <v>27</v>
      </c>
      <c r="V119" s="39">
        <v>34</v>
      </c>
      <c r="W119" s="39">
        <v>31</v>
      </c>
      <c r="X119" s="39">
        <v>176</v>
      </c>
      <c r="Y119" s="39">
        <v>6</v>
      </c>
      <c r="Z119" s="39" t="s">
        <v>77</v>
      </c>
      <c r="AA119" s="39">
        <v>0</v>
      </c>
      <c r="AB119" s="39">
        <v>0</v>
      </c>
      <c r="AC119" s="39">
        <v>0</v>
      </c>
      <c r="AD119" s="39">
        <v>0</v>
      </c>
      <c r="AE119" s="39">
        <v>0</v>
      </c>
      <c r="AF119" s="39">
        <v>0</v>
      </c>
      <c r="AG119" s="39">
        <v>0</v>
      </c>
      <c r="AH119" s="39">
        <v>0</v>
      </c>
      <c r="AI119" s="39">
        <v>6</v>
      </c>
      <c r="AJ119" s="39">
        <v>227</v>
      </c>
      <c r="AK119" s="39">
        <v>8</v>
      </c>
      <c r="AL119" s="39">
        <v>16</v>
      </c>
      <c r="AM119" s="41">
        <v>1</v>
      </c>
      <c r="AN119" s="41">
        <v>11</v>
      </c>
      <c r="AO119" s="41">
        <f>AM119+AN119</f>
        <v>12</v>
      </c>
      <c r="AP119" s="42">
        <f>SUM(E119+F119)-AM119</f>
        <v>0</v>
      </c>
      <c r="AQ119" s="42">
        <f>SUM(G119+H119)-AN119</f>
        <v>7</v>
      </c>
      <c r="AR119" s="42">
        <f>AP119+AQ119</f>
        <v>7</v>
      </c>
      <c r="AS119" s="43">
        <f>AR119/AO119*100</f>
        <v>58.333333333333336</v>
      </c>
      <c r="AT119" s="62"/>
      <c r="AU119" s="62"/>
      <c r="AV119" s="36"/>
      <c r="AW119" s="36"/>
      <c r="AX119" s="36">
        <f>(E119+F119+G119+H119+AT119+AV119)-AU119</f>
        <v>19</v>
      </c>
      <c r="AY119" s="36">
        <f>AX119-AO119</f>
        <v>7</v>
      </c>
      <c r="AZ119" s="45">
        <f>AY119/AO119*100</f>
        <v>58.333333333333336</v>
      </c>
      <c r="BA119" s="46">
        <f>AX119-AK119</f>
        <v>11</v>
      </c>
      <c r="BB119" s="47"/>
      <c r="BC119" s="47">
        <v>1</v>
      </c>
      <c r="BD119" s="47"/>
      <c r="BE119" s="4">
        <v>1</v>
      </c>
      <c r="BF119" s="48">
        <f>K119-AK119</f>
        <v>11</v>
      </c>
      <c r="BG119" s="48"/>
      <c r="BH119" s="48"/>
      <c r="BK119" s="4">
        <v>1</v>
      </c>
    </row>
    <row r="120" spans="1:218" s="61" customFormat="1">
      <c r="A120" s="36">
        <v>13</v>
      </c>
      <c r="B120" s="37" t="s">
        <v>88</v>
      </c>
      <c r="C120" s="37"/>
      <c r="D120" s="38" t="s">
        <v>62</v>
      </c>
      <c r="E120" s="39">
        <f>[1]Sheet5!K14</f>
        <v>1</v>
      </c>
      <c r="F120" s="40">
        <f>[1]Sheet5!L14</f>
        <v>0</v>
      </c>
      <c r="G120" s="39">
        <f>[1]Sheet5!M14</f>
        <v>7</v>
      </c>
      <c r="H120" s="40">
        <f>[1]Sheet5!N14</f>
        <v>0</v>
      </c>
      <c r="I120" s="40">
        <f>F120+H120</f>
        <v>0</v>
      </c>
      <c r="J120" s="39">
        <f>E120+G120</f>
        <v>8</v>
      </c>
      <c r="K120" s="39">
        <f>J120+I120</f>
        <v>8</v>
      </c>
      <c r="L120" s="39"/>
      <c r="M120" s="39">
        <v>5</v>
      </c>
      <c r="N120" s="39">
        <v>8</v>
      </c>
      <c r="O120" s="39">
        <v>13</v>
      </c>
      <c r="P120" s="39">
        <v>2</v>
      </c>
      <c r="Q120" s="39">
        <v>1</v>
      </c>
      <c r="R120" s="39">
        <v>12</v>
      </c>
      <c r="S120" s="39">
        <v>9</v>
      </c>
      <c r="T120" s="39">
        <v>13</v>
      </c>
      <c r="U120" s="39">
        <v>9</v>
      </c>
      <c r="V120" s="39">
        <v>7</v>
      </c>
      <c r="W120" s="39">
        <v>11</v>
      </c>
      <c r="X120" s="39">
        <v>61</v>
      </c>
      <c r="Y120" s="39">
        <v>6</v>
      </c>
      <c r="Z120" s="39">
        <v>5</v>
      </c>
      <c r="AA120" s="39">
        <v>0</v>
      </c>
      <c r="AB120" s="39">
        <v>0</v>
      </c>
      <c r="AC120" s="39">
        <v>0</v>
      </c>
      <c r="AD120" s="39">
        <v>0</v>
      </c>
      <c r="AE120" s="39">
        <v>0</v>
      </c>
      <c r="AF120" s="39">
        <v>0</v>
      </c>
      <c r="AG120" s="39">
        <v>0</v>
      </c>
      <c r="AH120" s="39">
        <v>0</v>
      </c>
      <c r="AI120" s="39">
        <v>0</v>
      </c>
      <c r="AJ120" s="39">
        <v>74</v>
      </c>
      <c r="AK120" s="39">
        <v>8</v>
      </c>
      <c r="AL120" s="39">
        <v>6</v>
      </c>
      <c r="AM120" s="41">
        <v>1</v>
      </c>
      <c r="AN120" s="41">
        <v>4</v>
      </c>
      <c r="AO120" s="41">
        <f>AM120+AN120</f>
        <v>5</v>
      </c>
      <c r="AP120" s="42">
        <f>SUM(E120+F120)-AM120</f>
        <v>0</v>
      </c>
      <c r="AQ120" s="42">
        <f>SUM(G120+H120)-AN120</f>
        <v>3</v>
      </c>
      <c r="AR120" s="42">
        <f>AP120+AQ120</f>
        <v>3</v>
      </c>
      <c r="AS120" s="43">
        <f>AR120/AO120*100</f>
        <v>60</v>
      </c>
      <c r="AT120" s="36"/>
      <c r="AU120" s="36"/>
      <c r="AV120" s="36"/>
      <c r="AW120" s="36"/>
      <c r="AX120" s="36">
        <f>(E120+F120+G120+H120+AT120+AV120)-AU120</f>
        <v>8</v>
      </c>
      <c r="AY120" s="36">
        <f>AX120-AO120</f>
        <v>3</v>
      </c>
      <c r="AZ120" s="45">
        <f>AY120/AO120*100</f>
        <v>60</v>
      </c>
      <c r="BA120" s="46">
        <f>AX120-AK120</f>
        <v>0</v>
      </c>
      <c r="BB120" s="121"/>
      <c r="BC120" s="46"/>
      <c r="BD120" s="46"/>
      <c r="BE120" s="46">
        <v>1</v>
      </c>
      <c r="BF120" s="123">
        <f>K120-AK120</f>
        <v>0</v>
      </c>
      <c r="BG120" s="123"/>
      <c r="BH120" s="123"/>
      <c r="BI120" s="6"/>
      <c r="BJ120" s="5"/>
      <c r="BK120" s="4">
        <v>1</v>
      </c>
      <c r="BL120" s="5"/>
      <c r="BM120" s="5"/>
      <c r="BN120" s="5"/>
      <c r="BO120" s="5"/>
      <c r="BP120" s="4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</row>
    <row r="121" spans="1:218">
      <c r="A121" s="36">
        <v>71</v>
      </c>
      <c r="B121" s="37" t="s">
        <v>158</v>
      </c>
      <c r="C121" s="37"/>
      <c r="D121" s="38" t="s">
        <v>149</v>
      </c>
      <c r="E121" s="39">
        <f>[1]Sheet5!K76</f>
        <v>1</v>
      </c>
      <c r="F121" s="40">
        <f>[1]Sheet5!L76</f>
        <v>0</v>
      </c>
      <c r="G121" s="39">
        <f>[1]Sheet5!M76</f>
        <v>20</v>
      </c>
      <c r="H121" s="40">
        <f>[1]Sheet5!N76</f>
        <v>0</v>
      </c>
      <c r="I121" s="40">
        <f>F121+H121</f>
        <v>0</v>
      </c>
      <c r="J121" s="39">
        <f>E121+G121</f>
        <v>21</v>
      </c>
      <c r="K121" s="39">
        <f>J121+I121</f>
        <v>21</v>
      </c>
      <c r="L121" s="39"/>
      <c r="M121" s="39">
        <v>38</v>
      </c>
      <c r="N121" s="39">
        <v>30</v>
      </c>
      <c r="O121" s="39">
        <v>68</v>
      </c>
      <c r="P121" s="39">
        <v>2</v>
      </c>
      <c r="Q121" s="39" t="s">
        <v>86</v>
      </c>
      <c r="R121" s="39">
        <v>37</v>
      </c>
      <c r="S121" s="39">
        <v>29</v>
      </c>
      <c r="T121" s="39">
        <v>39</v>
      </c>
      <c r="U121" s="39">
        <v>39</v>
      </c>
      <c r="V121" s="39">
        <v>31</v>
      </c>
      <c r="W121" s="39">
        <v>45</v>
      </c>
      <c r="X121" s="39">
        <v>220</v>
      </c>
      <c r="Y121" s="39">
        <v>6</v>
      </c>
      <c r="Z121" s="39" t="s">
        <v>159</v>
      </c>
      <c r="AA121" s="39">
        <v>0</v>
      </c>
      <c r="AB121" s="39">
        <v>0</v>
      </c>
      <c r="AC121" s="39">
        <v>0</v>
      </c>
      <c r="AD121" s="39">
        <v>0</v>
      </c>
      <c r="AE121" s="39">
        <v>0</v>
      </c>
      <c r="AF121" s="39">
        <v>0</v>
      </c>
      <c r="AG121" s="39">
        <v>0</v>
      </c>
      <c r="AH121" s="39">
        <v>0</v>
      </c>
      <c r="AI121" s="39">
        <v>6</v>
      </c>
      <c r="AJ121" s="39">
        <v>288</v>
      </c>
      <c r="AK121" s="39">
        <v>8</v>
      </c>
      <c r="AL121" s="39">
        <v>20</v>
      </c>
      <c r="AM121" s="41">
        <v>1</v>
      </c>
      <c r="AN121" s="41">
        <v>12</v>
      </c>
      <c r="AO121" s="41">
        <f>AM121+AN121</f>
        <v>13</v>
      </c>
      <c r="AP121" s="42">
        <f>SUM(E121+F121)-AM121</f>
        <v>0</v>
      </c>
      <c r="AQ121" s="42">
        <f>SUM(G121+H121)-AN121</f>
        <v>8</v>
      </c>
      <c r="AR121" s="42">
        <f>AP121+AQ121</f>
        <v>8</v>
      </c>
      <c r="AS121" s="43">
        <f>AR121/AO121*100</f>
        <v>61.53846153846154</v>
      </c>
      <c r="AT121" s="62"/>
      <c r="AU121" s="36"/>
      <c r="AV121" s="36"/>
      <c r="AW121" s="36"/>
      <c r="AX121" s="36">
        <f>(E121+F121+G121+H121+AT121+AV121)-AU121</f>
        <v>21</v>
      </c>
      <c r="AY121" s="36">
        <f>AX121-AO121</f>
        <v>8</v>
      </c>
      <c r="AZ121" s="45">
        <f>AY121/AO121*100</f>
        <v>61.53846153846154</v>
      </c>
      <c r="BA121" s="46">
        <f>AX121-AK121</f>
        <v>13</v>
      </c>
      <c r="BB121" s="47"/>
      <c r="BC121" s="47">
        <v>1</v>
      </c>
      <c r="BD121" s="47"/>
      <c r="BE121" s="4">
        <v>1</v>
      </c>
      <c r="BF121" s="48">
        <f>K121-AK121</f>
        <v>13</v>
      </c>
      <c r="BG121" s="48"/>
      <c r="BH121" s="48"/>
      <c r="BK121" s="4">
        <v>1</v>
      </c>
    </row>
    <row r="122" spans="1:218">
      <c r="A122" s="36">
        <v>75</v>
      </c>
      <c r="B122" s="37" t="s">
        <v>164</v>
      </c>
      <c r="C122" s="37"/>
      <c r="D122" s="38" t="s">
        <v>149</v>
      </c>
      <c r="E122" s="39">
        <f>[1]Sheet5!K80</f>
        <v>3</v>
      </c>
      <c r="F122" s="40">
        <f>[1]Sheet5!L80</f>
        <v>0</v>
      </c>
      <c r="G122" s="39">
        <f>[1]Sheet5!M80</f>
        <v>19</v>
      </c>
      <c r="H122" s="40">
        <f>[1]Sheet5!N80</f>
        <v>1</v>
      </c>
      <c r="I122" s="40">
        <f>F122+H122</f>
        <v>1</v>
      </c>
      <c r="J122" s="39">
        <f>E122+G122</f>
        <v>22</v>
      </c>
      <c r="K122" s="39">
        <f>J122+I122</f>
        <v>23</v>
      </c>
      <c r="L122" s="39"/>
      <c r="M122" s="39">
        <v>27</v>
      </c>
      <c r="N122" s="39">
        <v>43</v>
      </c>
      <c r="O122" s="39">
        <v>70</v>
      </c>
      <c r="P122" s="39">
        <v>3</v>
      </c>
      <c r="Q122" s="39" t="s">
        <v>69</v>
      </c>
      <c r="R122" s="39">
        <v>46</v>
      </c>
      <c r="S122" s="39">
        <v>38</v>
      </c>
      <c r="T122" s="39">
        <v>44</v>
      </c>
      <c r="U122" s="39">
        <v>39</v>
      </c>
      <c r="V122" s="39">
        <v>35</v>
      </c>
      <c r="W122" s="39">
        <v>39</v>
      </c>
      <c r="X122" s="39">
        <v>241</v>
      </c>
      <c r="Y122" s="39">
        <v>6</v>
      </c>
      <c r="Z122" s="39" t="s">
        <v>165</v>
      </c>
      <c r="AA122" s="39">
        <v>0</v>
      </c>
      <c r="AB122" s="39">
        <v>0</v>
      </c>
      <c r="AC122" s="39">
        <v>0</v>
      </c>
      <c r="AD122" s="39">
        <v>0</v>
      </c>
      <c r="AE122" s="39">
        <v>0</v>
      </c>
      <c r="AF122" s="39">
        <v>0</v>
      </c>
      <c r="AG122" s="39">
        <v>0</v>
      </c>
      <c r="AH122" s="39">
        <v>0</v>
      </c>
      <c r="AI122" s="39">
        <v>0</v>
      </c>
      <c r="AJ122" s="39">
        <v>311</v>
      </c>
      <c r="AK122" s="39">
        <v>9</v>
      </c>
      <c r="AL122" s="39">
        <v>17</v>
      </c>
      <c r="AM122" s="41">
        <v>1</v>
      </c>
      <c r="AN122" s="41">
        <v>13</v>
      </c>
      <c r="AO122" s="41">
        <f>AM122+AN122</f>
        <v>14</v>
      </c>
      <c r="AP122" s="42">
        <f>SUM(E122+F122)-AM122</f>
        <v>2</v>
      </c>
      <c r="AQ122" s="42">
        <f>SUM(G122+H122)-AN122</f>
        <v>7</v>
      </c>
      <c r="AR122" s="42">
        <f>AP122+AQ122</f>
        <v>9</v>
      </c>
      <c r="AS122" s="43">
        <f>AR122/AO122*100</f>
        <v>64.285714285714292</v>
      </c>
      <c r="AT122" s="62"/>
      <c r="AU122" s="36"/>
      <c r="AV122" s="36"/>
      <c r="AW122" s="36"/>
      <c r="AX122" s="36">
        <f>(E122+F122+G122+H122+AT122+AV122)-AU122</f>
        <v>23</v>
      </c>
      <c r="AY122" s="36">
        <f>AX122-AO122</f>
        <v>9</v>
      </c>
      <c r="AZ122" s="45">
        <f>AY122/AO122*100</f>
        <v>64.285714285714292</v>
      </c>
      <c r="BA122" s="46">
        <f>AX122-AK122</f>
        <v>14</v>
      </c>
      <c r="BB122" s="47"/>
      <c r="BC122" s="47"/>
      <c r="BD122" s="47"/>
      <c r="BE122" s="4">
        <v>1</v>
      </c>
      <c r="BF122" s="48">
        <f>K122-AK122</f>
        <v>14</v>
      </c>
      <c r="BG122" s="48"/>
      <c r="BH122" s="48"/>
      <c r="BK122" s="4">
        <v>1</v>
      </c>
    </row>
    <row r="123" spans="1:218">
      <c r="A123" s="36">
        <v>16</v>
      </c>
      <c r="B123" s="37" t="s">
        <v>92</v>
      </c>
      <c r="C123" s="37"/>
      <c r="D123" s="38" t="s">
        <v>62</v>
      </c>
      <c r="E123" s="39">
        <f>[1]Sheet5!K17</f>
        <v>1</v>
      </c>
      <c r="F123" s="40">
        <f>[1]Sheet5!L17</f>
        <v>0</v>
      </c>
      <c r="G123" s="39">
        <f>[1]Sheet5!M17</f>
        <v>9</v>
      </c>
      <c r="H123" s="40">
        <f>[1]Sheet5!N17</f>
        <v>0</v>
      </c>
      <c r="I123" s="40">
        <f>F123+H123</f>
        <v>0</v>
      </c>
      <c r="J123" s="39">
        <f>E123+G123</f>
        <v>10</v>
      </c>
      <c r="K123" s="39">
        <f>J123+I123</f>
        <v>10</v>
      </c>
      <c r="L123" s="39"/>
      <c r="M123" s="39">
        <v>0</v>
      </c>
      <c r="N123" s="39">
        <v>0</v>
      </c>
      <c r="O123" s="39">
        <v>0</v>
      </c>
      <c r="P123" s="39">
        <v>0</v>
      </c>
      <c r="Q123" s="39" t="s">
        <v>90</v>
      </c>
      <c r="R123" s="39">
        <v>14</v>
      </c>
      <c r="S123" s="39">
        <v>16</v>
      </c>
      <c r="T123" s="39">
        <v>12</v>
      </c>
      <c r="U123" s="39">
        <v>21</v>
      </c>
      <c r="V123" s="39">
        <v>13</v>
      </c>
      <c r="W123" s="39">
        <v>24</v>
      </c>
      <c r="X123" s="39">
        <v>100</v>
      </c>
      <c r="Y123" s="39">
        <v>6</v>
      </c>
      <c r="Z123" s="39" t="s">
        <v>67</v>
      </c>
      <c r="AA123" s="39">
        <v>0</v>
      </c>
      <c r="AB123" s="39">
        <v>0</v>
      </c>
      <c r="AC123" s="39">
        <v>0</v>
      </c>
      <c r="AD123" s="39">
        <v>0</v>
      </c>
      <c r="AE123" s="39">
        <v>0</v>
      </c>
      <c r="AF123" s="39">
        <v>0</v>
      </c>
      <c r="AG123" s="39">
        <v>0</v>
      </c>
      <c r="AH123" s="39">
        <v>0</v>
      </c>
      <c r="AI123" s="39">
        <v>0</v>
      </c>
      <c r="AJ123" s="39">
        <v>100</v>
      </c>
      <c r="AK123" s="39">
        <v>6</v>
      </c>
      <c r="AL123" s="39">
        <v>7</v>
      </c>
      <c r="AM123" s="41">
        <v>1</v>
      </c>
      <c r="AN123" s="41">
        <v>5</v>
      </c>
      <c r="AO123" s="41">
        <f>AM123+AN123</f>
        <v>6</v>
      </c>
      <c r="AP123" s="42">
        <f>SUM(E123+F123)-AM123</f>
        <v>0</v>
      </c>
      <c r="AQ123" s="42">
        <f>SUM(G123+H123)-AN123</f>
        <v>4</v>
      </c>
      <c r="AR123" s="42">
        <f>AP123+AQ123</f>
        <v>4</v>
      </c>
      <c r="AS123" s="43">
        <f>AR123/AO123*100</f>
        <v>66.666666666666657</v>
      </c>
      <c r="AT123" s="36"/>
      <c r="AU123" s="36"/>
      <c r="AV123" s="44">
        <v>1</v>
      </c>
      <c r="AW123" s="36"/>
      <c r="AX123" s="36">
        <f>(E123+F123+G123+H123+AT123+AV123)-AU123</f>
        <v>11</v>
      </c>
      <c r="AY123" s="36">
        <f>AX123-AO123</f>
        <v>5</v>
      </c>
      <c r="AZ123" s="45">
        <f>AY123/AO123*100</f>
        <v>83.333333333333343</v>
      </c>
      <c r="BA123" s="46">
        <f>AX123-AK123</f>
        <v>5</v>
      </c>
      <c r="BB123" s="47"/>
      <c r="BC123" s="47"/>
      <c r="BD123" s="47"/>
      <c r="BE123" s="4">
        <v>1</v>
      </c>
      <c r="BF123" s="48">
        <f>K123-AK123</f>
        <v>4</v>
      </c>
      <c r="BG123" s="48"/>
      <c r="BH123" s="48"/>
      <c r="BI123" s="18" t="s">
        <v>93</v>
      </c>
      <c r="BK123" s="4">
        <v>1</v>
      </c>
    </row>
    <row r="124" spans="1:218">
      <c r="A124" s="36">
        <v>14</v>
      </c>
      <c r="B124" s="37" t="s">
        <v>89</v>
      </c>
      <c r="C124" s="37"/>
      <c r="D124" s="38" t="s">
        <v>62</v>
      </c>
      <c r="E124" s="39">
        <f>[1]Sheet5!K15</f>
        <v>0</v>
      </c>
      <c r="F124" s="40">
        <f>[1]Sheet5!L15</f>
        <v>1</v>
      </c>
      <c r="G124" s="39">
        <f>[1]Sheet5!M15</f>
        <v>4</v>
      </c>
      <c r="H124" s="40">
        <f>[1]Sheet5!N15</f>
        <v>0</v>
      </c>
      <c r="I124" s="40">
        <f>F124+H124</f>
        <v>1</v>
      </c>
      <c r="J124" s="39">
        <f>E124+G124</f>
        <v>4</v>
      </c>
      <c r="K124" s="39">
        <f>J124+I124</f>
        <v>5</v>
      </c>
      <c r="L124" s="39"/>
      <c r="M124" s="39">
        <v>0</v>
      </c>
      <c r="N124" s="39">
        <v>0</v>
      </c>
      <c r="O124" s="39">
        <v>0</v>
      </c>
      <c r="P124" s="39">
        <v>0</v>
      </c>
      <c r="Q124" s="39" t="s">
        <v>90</v>
      </c>
      <c r="R124" s="39">
        <v>6</v>
      </c>
      <c r="S124" s="39">
        <v>5</v>
      </c>
      <c r="T124" s="39">
        <v>6</v>
      </c>
      <c r="U124" s="39">
        <v>7</v>
      </c>
      <c r="V124" s="39">
        <v>6</v>
      </c>
      <c r="W124" s="39">
        <v>4</v>
      </c>
      <c r="X124" s="39">
        <v>34</v>
      </c>
      <c r="Y124" s="39">
        <v>6</v>
      </c>
      <c r="Z124" s="39" t="s">
        <v>71</v>
      </c>
      <c r="AA124" s="39">
        <v>0</v>
      </c>
      <c r="AB124" s="39">
        <v>0</v>
      </c>
      <c r="AC124" s="39">
        <v>0</v>
      </c>
      <c r="AD124" s="39">
        <v>0</v>
      </c>
      <c r="AE124" s="39">
        <v>0</v>
      </c>
      <c r="AF124" s="39">
        <v>0</v>
      </c>
      <c r="AG124" s="39">
        <v>0</v>
      </c>
      <c r="AH124" s="39">
        <v>0</v>
      </c>
      <c r="AI124" s="39">
        <v>0</v>
      </c>
      <c r="AJ124" s="39">
        <v>34</v>
      </c>
      <c r="AK124" s="39">
        <v>6</v>
      </c>
      <c r="AL124" s="39">
        <v>2</v>
      </c>
      <c r="AM124" s="41">
        <v>1</v>
      </c>
      <c r="AN124" s="41">
        <v>2</v>
      </c>
      <c r="AO124" s="41">
        <f>AM124+AN124</f>
        <v>3</v>
      </c>
      <c r="AP124" s="42">
        <f>SUM(E124+F124)-AM124</f>
        <v>0</v>
      </c>
      <c r="AQ124" s="42">
        <f>SUM(G124+H124)-AN124</f>
        <v>2</v>
      </c>
      <c r="AR124" s="42">
        <f>AP124+AQ124</f>
        <v>2</v>
      </c>
      <c r="AS124" s="43">
        <f>AR124/AO124*100</f>
        <v>66.666666666666657</v>
      </c>
      <c r="AT124" s="36"/>
      <c r="AU124" s="36"/>
      <c r="AV124" s="36"/>
      <c r="AW124" s="36"/>
      <c r="AX124" s="36">
        <f>(E124+F124+G124+H124+AT124+AV124)-AU124</f>
        <v>5</v>
      </c>
      <c r="AY124" s="36">
        <f>AX124-AO124</f>
        <v>2</v>
      </c>
      <c r="AZ124" s="45">
        <f>AY124/AO124*100</f>
        <v>66.666666666666657</v>
      </c>
      <c r="BA124" s="46">
        <f>AX124-AK124</f>
        <v>-1</v>
      </c>
      <c r="BB124" s="47"/>
      <c r="BC124" s="47"/>
      <c r="BD124" s="47"/>
      <c r="BE124" s="4">
        <v>1</v>
      </c>
      <c r="BF124" s="48">
        <f>K124-AK124</f>
        <v>-1</v>
      </c>
      <c r="BG124" s="48"/>
      <c r="BH124" s="48"/>
      <c r="BK124" s="4">
        <v>1</v>
      </c>
    </row>
    <row r="125" spans="1:218">
      <c r="A125" s="36">
        <v>15</v>
      </c>
      <c r="B125" s="37" t="s">
        <v>91</v>
      </c>
      <c r="C125" s="37"/>
      <c r="D125" s="38" t="s">
        <v>62</v>
      </c>
      <c r="E125" s="39">
        <f>[1]Sheet5!K16</f>
        <v>1</v>
      </c>
      <c r="F125" s="40">
        <f>[1]Sheet5!L16</f>
        <v>0</v>
      </c>
      <c r="G125" s="39">
        <f>[1]Sheet5!M16</f>
        <v>6</v>
      </c>
      <c r="H125" s="40">
        <f>[1]Sheet5!N16</f>
        <v>0</v>
      </c>
      <c r="I125" s="40">
        <f>F125+H125</f>
        <v>0</v>
      </c>
      <c r="J125" s="39">
        <f>E125+G125</f>
        <v>7</v>
      </c>
      <c r="K125" s="39">
        <f>J125+I125</f>
        <v>7</v>
      </c>
      <c r="L125" s="39"/>
      <c r="M125" s="39">
        <v>0</v>
      </c>
      <c r="N125" s="39">
        <v>0</v>
      </c>
      <c r="O125" s="39">
        <v>0</v>
      </c>
      <c r="P125" s="39">
        <v>0</v>
      </c>
      <c r="Q125" s="39" t="s">
        <v>66</v>
      </c>
      <c r="R125" s="39">
        <v>10</v>
      </c>
      <c r="S125" s="39">
        <v>5</v>
      </c>
      <c r="T125" s="39">
        <v>6</v>
      </c>
      <c r="U125" s="39">
        <v>10</v>
      </c>
      <c r="V125" s="39">
        <v>7</v>
      </c>
      <c r="W125" s="39">
        <v>8</v>
      </c>
      <c r="X125" s="39">
        <v>46</v>
      </c>
      <c r="Y125" s="39">
        <v>6</v>
      </c>
      <c r="Z125" s="39" t="s">
        <v>86</v>
      </c>
      <c r="AA125" s="39">
        <v>0</v>
      </c>
      <c r="AB125" s="39">
        <v>0</v>
      </c>
      <c r="AC125" s="39">
        <v>0</v>
      </c>
      <c r="AD125" s="39">
        <v>0</v>
      </c>
      <c r="AE125" s="39">
        <v>0</v>
      </c>
      <c r="AF125" s="39">
        <v>0</v>
      </c>
      <c r="AG125" s="39">
        <v>0</v>
      </c>
      <c r="AH125" s="39">
        <v>0</v>
      </c>
      <c r="AI125" s="39">
        <v>0</v>
      </c>
      <c r="AJ125" s="39">
        <v>46</v>
      </c>
      <c r="AK125" s="39">
        <v>6</v>
      </c>
      <c r="AL125" s="39">
        <v>4</v>
      </c>
      <c r="AM125" s="41">
        <v>1</v>
      </c>
      <c r="AN125" s="41">
        <v>3</v>
      </c>
      <c r="AO125" s="41">
        <f>AM125+AN125</f>
        <v>4</v>
      </c>
      <c r="AP125" s="42">
        <f>SUM(E125+F125)-AM125</f>
        <v>0</v>
      </c>
      <c r="AQ125" s="42">
        <f>SUM(G125+H125)-AN125</f>
        <v>3</v>
      </c>
      <c r="AR125" s="42">
        <f>AP125+AQ125</f>
        <v>3</v>
      </c>
      <c r="AS125" s="43">
        <f>AR125/AO125*100</f>
        <v>75</v>
      </c>
      <c r="AT125" s="36"/>
      <c r="AU125" s="36"/>
      <c r="AV125" s="36"/>
      <c r="AW125" s="36"/>
      <c r="AX125" s="36">
        <f>(E125+F125+G125+H125+AT125+AV125)-AU125</f>
        <v>7</v>
      </c>
      <c r="AY125" s="36">
        <f>AX125-AO125</f>
        <v>3</v>
      </c>
      <c r="AZ125" s="45">
        <f>AY125/AO125*100</f>
        <v>75</v>
      </c>
      <c r="BA125" s="46">
        <f>AX125-AK125</f>
        <v>1</v>
      </c>
      <c r="BB125" s="47"/>
      <c r="BC125" s="47">
        <v>1</v>
      </c>
      <c r="BD125" s="47"/>
      <c r="BE125" s="4">
        <v>1</v>
      </c>
      <c r="BF125" s="48">
        <f>K125-AK125</f>
        <v>1</v>
      </c>
      <c r="BG125" s="48"/>
      <c r="BH125" s="48"/>
      <c r="BK125" s="4">
        <v>1</v>
      </c>
    </row>
    <row r="126" spans="1:218">
      <c r="A126" s="36">
        <v>17</v>
      </c>
      <c r="B126" s="37" t="s">
        <v>94</v>
      </c>
      <c r="C126" s="37"/>
      <c r="D126" s="38" t="s">
        <v>62</v>
      </c>
      <c r="E126" s="39">
        <f>[1]Sheet5!K18</f>
        <v>1</v>
      </c>
      <c r="F126" s="40">
        <f>[1]Sheet5!L18</f>
        <v>0</v>
      </c>
      <c r="G126" s="39">
        <f>[1]Sheet5!M18</f>
        <v>6</v>
      </c>
      <c r="H126" s="40">
        <f>[1]Sheet5!N18</f>
        <v>0</v>
      </c>
      <c r="I126" s="40">
        <f>F126+H126</f>
        <v>0</v>
      </c>
      <c r="J126" s="39">
        <f>E126+G126</f>
        <v>7</v>
      </c>
      <c r="K126" s="39">
        <f>J126+I126</f>
        <v>7</v>
      </c>
      <c r="L126" s="39"/>
      <c r="M126" s="39">
        <v>8</v>
      </c>
      <c r="N126" s="39">
        <v>6</v>
      </c>
      <c r="O126" s="39">
        <v>14</v>
      </c>
      <c r="P126" s="39">
        <v>2</v>
      </c>
      <c r="Q126" s="39" t="s">
        <v>66</v>
      </c>
      <c r="R126" s="39">
        <v>5</v>
      </c>
      <c r="S126" s="39">
        <v>0</v>
      </c>
      <c r="T126" s="39">
        <v>4</v>
      </c>
      <c r="U126" s="39">
        <v>4</v>
      </c>
      <c r="V126" s="39">
        <v>9</v>
      </c>
      <c r="W126" s="39">
        <v>4</v>
      </c>
      <c r="X126" s="39">
        <v>26</v>
      </c>
      <c r="Y126" s="39">
        <v>5</v>
      </c>
      <c r="Z126" s="39" t="s">
        <v>86</v>
      </c>
      <c r="AA126" s="39">
        <v>0</v>
      </c>
      <c r="AB126" s="39">
        <v>0</v>
      </c>
      <c r="AC126" s="39">
        <v>0</v>
      </c>
      <c r="AD126" s="39">
        <v>0</v>
      </c>
      <c r="AE126" s="39">
        <v>0</v>
      </c>
      <c r="AF126" s="39">
        <v>0</v>
      </c>
      <c r="AG126" s="39">
        <v>0</v>
      </c>
      <c r="AH126" s="39">
        <v>0</v>
      </c>
      <c r="AI126" s="39">
        <v>0</v>
      </c>
      <c r="AJ126" s="39">
        <v>40</v>
      </c>
      <c r="AK126" s="39">
        <v>7</v>
      </c>
      <c r="AL126" s="39">
        <v>4</v>
      </c>
      <c r="AM126" s="41">
        <v>1</v>
      </c>
      <c r="AN126" s="42">
        <v>3</v>
      </c>
      <c r="AO126" s="41">
        <f>AM126+AN126</f>
        <v>4</v>
      </c>
      <c r="AP126" s="42">
        <f>SUM(E126+F126)-AM126</f>
        <v>0</v>
      </c>
      <c r="AQ126" s="42">
        <f>SUM(G126+H126)-AN126</f>
        <v>3</v>
      </c>
      <c r="AR126" s="42">
        <f>AP126+AQ126</f>
        <v>3</v>
      </c>
      <c r="AS126" s="43">
        <f>AR126/AO126*100</f>
        <v>75</v>
      </c>
      <c r="AT126" s="36"/>
      <c r="AU126" s="36"/>
      <c r="AV126" s="36"/>
      <c r="AW126" s="36"/>
      <c r="AX126" s="36">
        <f>(E126+F126+G126+H126+AT126+AV126)-AU126</f>
        <v>7</v>
      </c>
      <c r="AY126" s="36">
        <f>AX126-AO126</f>
        <v>3</v>
      </c>
      <c r="AZ126" s="45">
        <f>AY126/AO126*100</f>
        <v>75</v>
      </c>
      <c r="BA126" s="46">
        <f>AX126-AK126</f>
        <v>0</v>
      </c>
      <c r="BB126" s="47"/>
      <c r="BC126" s="47"/>
      <c r="BD126" s="47"/>
      <c r="BE126" s="4">
        <v>1</v>
      </c>
      <c r="BF126" s="48">
        <f>K126-AK126</f>
        <v>0</v>
      </c>
      <c r="BG126" s="48"/>
      <c r="BH126" s="48"/>
      <c r="BK126" s="4">
        <v>1</v>
      </c>
    </row>
    <row r="127" spans="1:218">
      <c r="A127" s="36">
        <v>2</v>
      </c>
      <c r="B127" s="37" t="s">
        <v>65</v>
      </c>
      <c r="C127" s="37"/>
      <c r="D127" s="38" t="s">
        <v>62</v>
      </c>
      <c r="E127" s="39">
        <f>[1]Sheet5!K3</f>
        <v>1</v>
      </c>
      <c r="F127" s="40">
        <f>[1]Sheet5!L3</f>
        <v>0</v>
      </c>
      <c r="G127" s="39">
        <f>[1]Sheet5!M3</f>
        <v>8</v>
      </c>
      <c r="H127" s="40">
        <f>[1]Sheet5!N3</f>
        <v>0</v>
      </c>
      <c r="I127" s="40">
        <f>F127+H127</f>
        <v>0</v>
      </c>
      <c r="J127" s="39">
        <f>E127+G127</f>
        <v>9</v>
      </c>
      <c r="K127" s="39">
        <f>J127+I127</f>
        <v>9</v>
      </c>
      <c r="L127" s="39"/>
      <c r="M127" s="39">
        <v>6</v>
      </c>
      <c r="N127" s="39">
        <v>5</v>
      </c>
      <c r="O127" s="39">
        <v>11</v>
      </c>
      <c r="P127" s="39">
        <v>2</v>
      </c>
      <c r="Q127" s="39" t="s">
        <v>66</v>
      </c>
      <c r="R127" s="39">
        <v>7</v>
      </c>
      <c r="S127" s="39">
        <v>7</v>
      </c>
      <c r="T127" s="39">
        <v>11</v>
      </c>
      <c r="U127" s="39">
        <v>11</v>
      </c>
      <c r="V127" s="39">
        <v>11</v>
      </c>
      <c r="W127" s="39">
        <v>12</v>
      </c>
      <c r="X127" s="39">
        <v>59</v>
      </c>
      <c r="Y127" s="39">
        <v>6</v>
      </c>
      <c r="Z127" s="39" t="s">
        <v>67</v>
      </c>
      <c r="AA127" s="39">
        <v>0</v>
      </c>
      <c r="AB127" s="39">
        <v>0</v>
      </c>
      <c r="AC127" s="39">
        <v>0</v>
      </c>
      <c r="AD127" s="39">
        <v>0</v>
      </c>
      <c r="AE127" s="39">
        <v>0</v>
      </c>
      <c r="AF127" s="39">
        <v>0</v>
      </c>
      <c r="AG127" s="39">
        <v>0</v>
      </c>
      <c r="AH127" s="39">
        <v>0</v>
      </c>
      <c r="AI127" s="39">
        <v>0</v>
      </c>
      <c r="AJ127" s="39">
        <v>70</v>
      </c>
      <c r="AK127" s="39">
        <v>8</v>
      </c>
      <c r="AL127" s="39">
        <v>8</v>
      </c>
      <c r="AM127" s="41">
        <v>1</v>
      </c>
      <c r="AN127" s="41">
        <v>4</v>
      </c>
      <c r="AO127" s="41">
        <f>AM127+AN127</f>
        <v>5</v>
      </c>
      <c r="AP127" s="42">
        <f>SUM(E127+F127)-AM127</f>
        <v>0</v>
      </c>
      <c r="AQ127" s="42">
        <f>SUM(G127+H127)-AN127</f>
        <v>4</v>
      </c>
      <c r="AR127" s="42">
        <f>AP127+AQ127</f>
        <v>4</v>
      </c>
      <c r="AS127" s="43">
        <f>AR127/AO127*100</f>
        <v>80</v>
      </c>
      <c r="AT127" s="36"/>
      <c r="AU127" s="36"/>
      <c r="AV127" s="51">
        <v>1</v>
      </c>
      <c r="AW127" s="36"/>
      <c r="AX127" s="36">
        <f>(E127+F127+G127+H127+AT127+AV127)-AU127</f>
        <v>10</v>
      </c>
      <c r="AY127" s="36">
        <f>AX127-AO127</f>
        <v>5</v>
      </c>
      <c r="AZ127" s="45">
        <f>AY127/AO127*100</f>
        <v>100</v>
      </c>
      <c r="BA127" s="46">
        <f>AX127-AK127</f>
        <v>2</v>
      </c>
      <c r="BB127" s="47"/>
      <c r="BC127" s="47"/>
      <c r="BD127" s="47"/>
      <c r="BE127" s="4">
        <v>1</v>
      </c>
      <c r="BF127" s="48">
        <f>K127-AK127</f>
        <v>1</v>
      </c>
      <c r="BG127" s="48"/>
      <c r="BH127" s="48"/>
      <c r="BI127" s="52" t="s">
        <v>29</v>
      </c>
      <c r="BJ127" s="18"/>
      <c r="BK127" s="4">
        <v>1</v>
      </c>
      <c r="BL127" s="4"/>
      <c r="BM127" s="4">
        <v>34652</v>
      </c>
      <c r="BN127" s="4">
        <f>BL124-BM127</f>
        <v>-34652</v>
      </c>
    </row>
    <row r="128" spans="1:218">
      <c r="A128" s="36">
        <v>24</v>
      </c>
      <c r="B128" s="37" t="s">
        <v>103</v>
      </c>
      <c r="C128" s="37"/>
      <c r="D128" s="36" t="s">
        <v>62</v>
      </c>
      <c r="E128" s="39">
        <f>[1]Sheet5!K25</f>
        <v>1</v>
      </c>
      <c r="F128" s="40">
        <f>[1]Sheet5!L25</f>
        <v>0</v>
      </c>
      <c r="G128" s="39">
        <f>[1]Sheet5!M25</f>
        <v>8</v>
      </c>
      <c r="H128" s="40">
        <f>[1]Sheet5!N25</f>
        <v>0</v>
      </c>
      <c r="I128" s="40">
        <f>F128+H128</f>
        <v>0</v>
      </c>
      <c r="J128" s="39">
        <f>E128+G128</f>
        <v>9</v>
      </c>
      <c r="K128" s="39">
        <f>J128+I128</f>
        <v>9</v>
      </c>
      <c r="L128" s="39"/>
      <c r="M128" s="39">
        <v>10</v>
      </c>
      <c r="N128" s="39">
        <v>9</v>
      </c>
      <c r="O128" s="39">
        <v>19</v>
      </c>
      <c r="P128" s="39">
        <v>2</v>
      </c>
      <c r="Q128" s="39" t="s">
        <v>66</v>
      </c>
      <c r="R128" s="39">
        <v>5</v>
      </c>
      <c r="S128" s="39">
        <v>9</v>
      </c>
      <c r="T128" s="39">
        <v>13</v>
      </c>
      <c r="U128" s="39">
        <v>3</v>
      </c>
      <c r="V128" s="39">
        <v>7</v>
      </c>
      <c r="W128" s="39">
        <v>6</v>
      </c>
      <c r="X128" s="39">
        <v>43</v>
      </c>
      <c r="Y128" s="39">
        <v>6</v>
      </c>
      <c r="Z128" s="39" t="s">
        <v>86</v>
      </c>
      <c r="AA128" s="39">
        <v>0</v>
      </c>
      <c r="AB128" s="39">
        <v>0</v>
      </c>
      <c r="AC128" s="39">
        <v>0</v>
      </c>
      <c r="AD128" s="39">
        <v>0</v>
      </c>
      <c r="AE128" s="39">
        <v>0</v>
      </c>
      <c r="AF128" s="39">
        <v>0</v>
      </c>
      <c r="AG128" s="39">
        <v>0</v>
      </c>
      <c r="AH128" s="39">
        <v>0</v>
      </c>
      <c r="AI128" s="39">
        <v>0</v>
      </c>
      <c r="AJ128" s="39">
        <v>62</v>
      </c>
      <c r="AK128" s="39">
        <v>8</v>
      </c>
      <c r="AL128" s="39">
        <v>4</v>
      </c>
      <c r="AM128" s="41">
        <v>1</v>
      </c>
      <c r="AN128" s="41">
        <v>4</v>
      </c>
      <c r="AO128" s="41">
        <f>AM128+AN128</f>
        <v>5</v>
      </c>
      <c r="AP128" s="42">
        <f>SUM(E128+F128)-AM128</f>
        <v>0</v>
      </c>
      <c r="AQ128" s="42">
        <f>SUM(G128+H128)-AN128</f>
        <v>4</v>
      </c>
      <c r="AR128" s="42">
        <f>AP128+AQ128</f>
        <v>4</v>
      </c>
      <c r="AS128" s="43">
        <f>AR128/AO128*100</f>
        <v>80</v>
      </c>
      <c r="AT128" s="36"/>
      <c r="AU128" s="36"/>
      <c r="AV128" s="36"/>
      <c r="AW128" s="36"/>
      <c r="AX128" s="36">
        <f>(E128+F128+G128+H128+AT128+AV128)-AU128</f>
        <v>9</v>
      </c>
      <c r="AY128" s="36">
        <f>AX128-AO128</f>
        <v>4</v>
      </c>
      <c r="AZ128" s="45">
        <f>AY128/AO128*100</f>
        <v>80</v>
      </c>
      <c r="BA128" s="46">
        <f>AX128-AK128</f>
        <v>1</v>
      </c>
      <c r="BB128" s="47"/>
      <c r="BC128" s="47"/>
      <c r="BD128" s="47"/>
      <c r="BE128" s="4">
        <v>1</v>
      </c>
      <c r="BF128" s="48">
        <f>K128-AK128</f>
        <v>1</v>
      </c>
      <c r="BG128" s="48"/>
      <c r="BH128" s="48"/>
      <c r="BK128" s="4">
        <v>1</v>
      </c>
    </row>
    <row r="129" spans="1:218">
      <c r="A129" s="158">
        <v>22</v>
      </c>
      <c r="B129" s="159" t="s">
        <v>101</v>
      </c>
      <c r="C129" s="159"/>
      <c r="D129" s="160" t="s">
        <v>62</v>
      </c>
      <c r="E129" s="161">
        <f>[1]Sheet5!K23</f>
        <v>1</v>
      </c>
      <c r="F129" s="162">
        <f>[1]Sheet5!L23</f>
        <v>0</v>
      </c>
      <c r="G129" s="161">
        <f>[1]Sheet5!M23</f>
        <v>5</v>
      </c>
      <c r="H129" s="162">
        <f>[1]Sheet5!N23</f>
        <v>0</v>
      </c>
      <c r="I129" s="162">
        <f>F129+H129</f>
        <v>0</v>
      </c>
      <c r="J129" s="161">
        <f>E129+G129</f>
        <v>6</v>
      </c>
      <c r="K129" s="161">
        <f>J129+I129</f>
        <v>6</v>
      </c>
      <c r="L129" s="161"/>
      <c r="M129" s="161">
        <v>2</v>
      </c>
      <c r="N129" s="161">
        <v>3</v>
      </c>
      <c r="O129" s="161">
        <v>5</v>
      </c>
      <c r="P129" s="161">
        <v>2</v>
      </c>
      <c r="Q129" s="161" t="s">
        <v>66</v>
      </c>
      <c r="R129" s="161">
        <v>4</v>
      </c>
      <c r="S129" s="161">
        <v>1</v>
      </c>
      <c r="T129" s="161">
        <v>8</v>
      </c>
      <c r="U129" s="161">
        <v>5</v>
      </c>
      <c r="V129" s="161">
        <v>3</v>
      </c>
      <c r="W129" s="161">
        <v>3</v>
      </c>
      <c r="X129" s="161">
        <v>24</v>
      </c>
      <c r="Y129" s="161">
        <v>6</v>
      </c>
      <c r="Z129" s="161" t="s">
        <v>69</v>
      </c>
      <c r="AA129" s="161">
        <v>0</v>
      </c>
      <c r="AB129" s="161">
        <v>0</v>
      </c>
      <c r="AC129" s="161">
        <v>0</v>
      </c>
      <c r="AD129" s="161">
        <v>0</v>
      </c>
      <c r="AE129" s="161">
        <v>0</v>
      </c>
      <c r="AF129" s="161">
        <v>0</v>
      </c>
      <c r="AG129" s="161">
        <v>0</v>
      </c>
      <c r="AH129" s="161">
        <v>0</v>
      </c>
      <c r="AI129" s="161">
        <v>0</v>
      </c>
      <c r="AJ129" s="161">
        <v>29</v>
      </c>
      <c r="AK129" s="161">
        <v>8</v>
      </c>
      <c r="AL129" s="161">
        <v>5</v>
      </c>
      <c r="AM129" s="163">
        <v>1</v>
      </c>
      <c r="AN129" s="163">
        <v>2</v>
      </c>
      <c r="AO129" s="163">
        <f>AM129+AN129</f>
        <v>3</v>
      </c>
      <c r="AP129" s="164">
        <f>SUM(E129+F129)-AM129</f>
        <v>0</v>
      </c>
      <c r="AQ129" s="164">
        <f>SUM(G129+H129)-AN129</f>
        <v>3</v>
      </c>
      <c r="AR129" s="164">
        <f>AP129+AQ129</f>
        <v>3</v>
      </c>
      <c r="AS129" s="165">
        <f>AR129/AO129*100</f>
        <v>100</v>
      </c>
      <c r="AT129" s="158"/>
      <c r="AU129" s="158"/>
      <c r="AV129" s="158"/>
      <c r="AW129" s="158"/>
      <c r="AX129" s="158">
        <f>(E129+F129+G129+H129+AT129+AV129)-AU129</f>
        <v>6</v>
      </c>
      <c r="AY129" s="158">
        <f>AX129-AO129</f>
        <v>3</v>
      </c>
      <c r="AZ129" s="166">
        <f>AY129/AO129*100</f>
        <v>100</v>
      </c>
      <c r="BA129" s="167">
        <f>AX129-AK129</f>
        <v>-2</v>
      </c>
      <c r="BB129" s="47"/>
      <c r="BC129" s="47"/>
      <c r="BD129" s="47"/>
      <c r="BE129" s="4">
        <v>1</v>
      </c>
      <c r="BF129" s="48">
        <f>K129-AK129</f>
        <v>-2</v>
      </c>
      <c r="BG129" s="48"/>
      <c r="BH129" s="48"/>
      <c r="BK129" s="4">
        <v>1</v>
      </c>
    </row>
    <row r="130" spans="1:218" hidden="1">
      <c r="A130" s="36">
        <v>126</v>
      </c>
      <c r="B130" s="102" t="s">
        <v>223</v>
      </c>
      <c r="C130" s="102"/>
      <c r="D130" s="108"/>
      <c r="E130" s="39" t="e">
        <f>#REF!+E66+E82+E95+E115+E129</f>
        <v>#REF!</v>
      </c>
      <c r="F130" s="40" t="e">
        <f>#REF!+F66+F82+F95+F115+F129</f>
        <v>#REF!</v>
      </c>
      <c r="G130" s="39" t="e">
        <f>#REF!+G66+G82+G95+G115+G129</f>
        <v>#REF!</v>
      </c>
      <c r="H130" s="40" t="e">
        <f>#REF!+H66+H82+H95+H115+H129</f>
        <v>#REF!</v>
      </c>
      <c r="I130" s="40" t="e">
        <f>#REF!+I66+I82+I95+I115+I129</f>
        <v>#REF!</v>
      </c>
      <c r="J130" s="39" t="e">
        <f>#REF!+J66+J82+J95+J115+J129</f>
        <v>#REF!</v>
      </c>
      <c r="K130" s="39" t="e">
        <f>J130+I130</f>
        <v>#REF!</v>
      </c>
      <c r="L130" s="39" t="e">
        <f>#REF!+L66+L82+L95+L115+L129</f>
        <v>#REF!</v>
      </c>
      <c r="M130" s="39" t="e">
        <f>#REF!+M66+M82+M95+M115+M129</f>
        <v>#REF!</v>
      </c>
      <c r="N130" s="39" t="e">
        <f>#REF!+N66+N82+N95+N115+N129</f>
        <v>#REF!</v>
      </c>
      <c r="O130" s="39" t="e">
        <f>#REF!+O66+O82+O95+O115+O129</f>
        <v>#REF!</v>
      </c>
      <c r="P130" s="39" t="e">
        <f>#REF!+P66+P82+P95+P115+P129</f>
        <v>#REF!</v>
      </c>
      <c r="Q130" s="39" t="e">
        <f>#REF!+Q66+Q82+Q95+Q115+Q129</f>
        <v>#REF!</v>
      </c>
      <c r="R130" s="39" t="e">
        <f>#REF!+R66+R82+R95+R115+R129</f>
        <v>#REF!</v>
      </c>
      <c r="S130" s="39" t="e">
        <f>#REF!+S66+S82+S95+S115+S129</f>
        <v>#REF!</v>
      </c>
      <c r="T130" s="39" t="e">
        <f>#REF!+T66+T82+T95+T115+T129</f>
        <v>#REF!</v>
      </c>
      <c r="U130" s="39" t="e">
        <f>#REF!+U66+U82+U95+U115+U129</f>
        <v>#REF!</v>
      </c>
      <c r="V130" s="39" t="e">
        <f>#REF!+V66+V82+V95+V115+V129</f>
        <v>#REF!</v>
      </c>
      <c r="W130" s="39" t="e">
        <f>#REF!+W66+W82+W95+W115+W129</f>
        <v>#REF!</v>
      </c>
      <c r="X130" s="39" t="e">
        <f>#REF!+X66+X82+X95+X115+X129</f>
        <v>#REF!</v>
      </c>
      <c r="Y130" s="39" t="e">
        <f>#REF!+Y66+Y82+Y95+Y115+Y129</f>
        <v>#REF!</v>
      </c>
      <c r="Z130" s="39" t="e">
        <f>#REF!+Z66+Z82+Z95+Z115+Z129</f>
        <v>#REF!</v>
      </c>
      <c r="AA130" s="39" t="e">
        <f>#REF!+AA66+AA82+AA95+AA115+AA129</f>
        <v>#REF!</v>
      </c>
      <c r="AB130" s="39" t="e">
        <f>#REF!+AB66+AB82+AB95+AB115+AB129</f>
        <v>#REF!</v>
      </c>
      <c r="AC130" s="39" t="e">
        <f>#REF!+AC66+AC82+AC95+AC115+AC129</f>
        <v>#REF!</v>
      </c>
      <c r="AD130" s="39" t="e">
        <f>#REF!+AD66+AD82+AD95+AD115+AD129</f>
        <v>#REF!</v>
      </c>
      <c r="AE130" s="39" t="e">
        <f>#REF!+AE66+AE82+AE95+AE115+AE129</f>
        <v>#REF!</v>
      </c>
      <c r="AF130" s="39" t="e">
        <f>#REF!+AF66+AF82+AF95+AF115+AF129</f>
        <v>#REF!</v>
      </c>
      <c r="AG130" s="39" t="e">
        <f>#REF!+AG66+AG82+AG95+AG115+AG129</f>
        <v>#REF!</v>
      </c>
      <c r="AH130" s="39" t="e">
        <f>#REF!+AH66+AH82+AH95+AH115+AH129</f>
        <v>#REF!</v>
      </c>
      <c r="AI130" s="39" t="e">
        <f>#REF!+AI66+AI82+AI95+AI115+AI129</f>
        <v>#REF!</v>
      </c>
      <c r="AJ130" s="39" t="e">
        <f>#REF!+AJ66+AJ82+AJ95+AJ115+AJ129</f>
        <v>#REF!</v>
      </c>
      <c r="AK130" s="39" t="e">
        <f>#REF!+AK66+AK82+AK95+AK115+AK129</f>
        <v>#REF!</v>
      </c>
      <c r="AL130" s="39" t="e">
        <f>#REF!+AL66+AL82+AL95+AL115+AL129</f>
        <v>#REF!</v>
      </c>
      <c r="AM130" s="41" t="e">
        <f>#REF!+AM66+AM82+AM95+AM115+AM129</f>
        <v>#REF!</v>
      </c>
      <c r="AN130" s="41" t="e">
        <f>#REF!+AN66+AN82+AN95+AN115+AN129</f>
        <v>#REF!</v>
      </c>
      <c r="AO130" s="41" t="e">
        <f>#REF!+AO66+AO82+AO95+AO115+AO129</f>
        <v>#REF!</v>
      </c>
      <c r="AP130" s="41" t="e">
        <f>#REF!+AP66+AP82+AP95+AP115+AP129</f>
        <v>#REF!</v>
      </c>
      <c r="AQ130" s="41" t="e">
        <f>#REF!+AQ66+AQ82+AQ95+AQ115+AQ129</f>
        <v>#REF!</v>
      </c>
      <c r="AR130" s="41" t="e">
        <f>#REF!+AR66+AR82+AR95+AR115+AR129</f>
        <v>#REF!</v>
      </c>
      <c r="AS130" s="43" t="e">
        <f>AR130/AO130*100</f>
        <v>#REF!</v>
      </c>
      <c r="AT130" s="39" t="e">
        <f>#REF!+AT66+AT82+AT95+AT115+AT129</f>
        <v>#REF!</v>
      </c>
      <c r="AU130" s="39" t="e">
        <f>#REF!+AU66+AU82+AU95+AU115+AU129</f>
        <v>#REF!</v>
      </c>
      <c r="AV130" s="39" t="e">
        <f>#REF!+AV66+AV82+AV95+AV115+AV129</f>
        <v>#REF!</v>
      </c>
      <c r="AW130" s="39" t="e">
        <f>#REF!+AW66+AW82+AW95+AW115+AW129</f>
        <v>#REF!</v>
      </c>
      <c r="AX130" s="39" t="e">
        <f>#REF!+AX66+AX82+AX95+AX115+AX129</f>
        <v>#REF!</v>
      </c>
      <c r="AY130" s="39" t="e">
        <f>#REF!+AY66+AY82+AY95+AY115+AY129</f>
        <v>#REF!</v>
      </c>
      <c r="AZ130" s="39" t="e">
        <f>#REF!+AZ66+AZ82+AZ95+AZ115+AZ129</f>
        <v>#REF!</v>
      </c>
      <c r="BA130" s="39" t="e">
        <f>#REF!+BA66+BA82+BA95+BA115+BA129</f>
        <v>#REF!</v>
      </c>
      <c r="BB130" s="76" t="e">
        <f>#REF!+BB66+BB82+BB95+BB115+BB129</f>
        <v>#REF!</v>
      </c>
      <c r="BC130" s="76" t="e">
        <f>#REF!+BC66+BC82+BC95+BC115+BC129</f>
        <v>#REF!</v>
      </c>
      <c r="BD130" s="76" t="e">
        <f>#REF!+BD66+BD82+BD95+BD115+BD129</f>
        <v>#REF!</v>
      </c>
      <c r="BE130" s="76" t="e">
        <f>#REF!+BE66+BE82+BE95+BE115+BE129</f>
        <v>#REF!</v>
      </c>
      <c r="BF130" s="76" t="e">
        <f>#REF!+BF66+BF82+BF95+BF115+BF129</f>
        <v>#REF!</v>
      </c>
      <c r="BG130" s="76" t="e">
        <f>#REF!+BG66+BG82+BG95+BG115+BG129</f>
        <v>#REF!</v>
      </c>
      <c r="BH130" s="76" t="e">
        <f>#REF!+BH66+BH82+BH95+BH115+BH129</f>
        <v>#REF!</v>
      </c>
    </row>
    <row r="131" spans="1:218" hidden="1">
      <c r="A131" s="36">
        <v>79</v>
      </c>
      <c r="B131" s="105" t="s">
        <v>169</v>
      </c>
      <c r="C131" s="105"/>
      <c r="D131" s="139"/>
      <c r="E131" s="39" t="e">
        <f>SUM(E115:E130)</f>
        <v>#REF!</v>
      </c>
      <c r="F131" s="39" t="e">
        <f>SUM(F115:F130)</f>
        <v>#REF!</v>
      </c>
      <c r="G131" s="39" t="e">
        <f>SUM(G115:G130)</f>
        <v>#REF!</v>
      </c>
      <c r="H131" s="39" t="e">
        <f>SUM(H115:H130)</f>
        <v>#REF!</v>
      </c>
      <c r="I131" s="39" t="e">
        <f>SUM(I115:I130)</f>
        <v>#REF!</v>
      </c>
      <c r="J131" s="39" t="e">
        <f>SUM(J115:J130)</f>
        <v>#REF!</v>
      </c>
      <c r="K131" s="39" t="e">
        <f>SUM(K115:K130)</f>
        <v>#REF!</v>
      </c>
      <c r="L131" s="39" t="e">
        <f>SUM(L115:L130)</f>
        <v>#REF!</v>
      </c>
      <c r="M131" s="39" t="e">
        <f>SUM(M115:M130)</f>
        <v>#REF!</v>
      </c>
      <c r="N131" s="39" t="e">
        <f>SUM(N115:N130)</f>
        <v>#REF!</v>
      </c>
      <c r="O131" s="39" t="e">
        <f>SUM(O115:O130)</f>
        <v>#REF!</v>
      </c>
      <c r="P131" s="39" t="e">
        <f>SUM(P115:P130)</f>
        <v>#REF!</v>
      </c>
      <c r="Q131" s="39" t="e">
        <f>SUM(Q115:Q130)</f>
        <v>#REF!</v>
      </c>
      <c r="R131" s="39" t="e">
        <f>SUM(R115:R130)</f>
        <v>#REF!</v>
      </c>
      <c r="S131" s="39" t="e">
        <f>SUM(S115:S130)</f>
        <v>#REF!</v>
      </c>
      <c r="T131" s="39" t="e">
        <f>SUM(T115:T130)</f>
        <v>#REF!</v>
      </c>
      <c r="U131" s="39" t="e">
        <f>SUM(U115:U130)</f>
        <v>#REF!</v>
      </c>
      <c r="V131" s="39" t="e">
        <f>SUM(V115:V130)</f>
        <v>#REF!</v>
      </c>
      <c r="W131" s="39" t="e">
        <f>SUM(W115:W130)</f>
        <v>#REF!</v>
      </c>
      <c r="X131" s="39" t="e">
        <f>SUM(X115:X130)</f>
        <v>#REF!</v>
      </c>
      <c r="Y131" s="39" t="e">
        <f>SUM(Y115:Y130)</f>
        <v>#REF!</v>
      </c>
      <c r="Z131" s="39" t="e">
        <f>SUM(Z115:Z130)</f>
        <v>#REF!</v>
      </c>
      <c r="AA131" s="39" t="e">
        <f>SUM(AA115:AA130)</f>
        <v>#REF!</v>
      </c>
      <c r="AB131" s="39" t="e">
        <f>SUM(AB115:AB130)</f>
        <v>#REF!</v>
      </c>
      <c r="AC131" s="39" t="e">
        <f>SUM(AC115:AC130)</f>
        <v>#REF!</v>
      </c>
      <c r="AD131" s="39" t="e">
        <f>SUM(AD115:AD130)</f>
        <v>#REF!</v>
      </c>
      <c r="AE131" s="39" t="e">
        <f>SUM(AE115:AE130)</f>
        <v>#REF!</v>
      </c>
      <c r="AF131" s="39" t="e">
        <f>SUM(AF115:AF130)</f>
        <v>#REF!</v>
      </c>
      <c r="AG131" s="39" t="e">
        <f>SUM(AG115:AG130)</f>
        <v>#REF!</v>
      </c>
      <c r="AH131" s="39" t="e">
        <f>SUM(AH115:AH130)</f>
        <v>#REF!</v>
      </c>
      <c r="AI131" s="39" t="e">
        <f>SUM(AI115:AI130)</f>
        <v>#REF!</v>
      </c>
      <c r="AJ131" s="39" t="e">
        <f>SUM(AJ115:AJ130)</f>
        <v>#REF!</v>
      </c>
      <c r="AK131" s="39" t="e">
        <f>SUM(AK115:AK130)</f>
        <v>#REF!</v>
      </c>
      <c r="AL131" s="39" t="e">
        <f>SUM(AL115:AL130)</f>
        <v>#REF!</v>
      </c>
      <c r="AM131" s="39" t="e">
        <f>SUM(AM115:AM130)</f>
        <v>#REF!</v>
      </c>
      <c r="AN131" s="39" t="e">
        <f>SUM(AN115:AN130)</f>
        <v>#REF!</v>
      </c>
      <c r="AO131" s="39" t="e">
        <f>SUM(AO115:AO130)</f>
        <v>#REF!</v>
      </c>
      <c r="AP131" s="39" t="e">
        <f>SUM(AP115:AP130)</f>
        <v>#REF!</v>
      </c>
      <c r="AQ131" s="39" t="e">
        <f>SUM(AQ115:AQ130)</f>
        <v>#REF!</v>
      </c>
      <c r="AR131" s="39" t="e">
        <f>SUM(AR115:AR130)</f>
        <v>#REF!</v>
      </c>
      <c r="AS131" s="43" t="e">
        <f>AR131/AO131*100</f>
        <v>#REF!</v>
      </c>
      <c r="AT131" s="39" t="e">
        <f>SUM(AT115:AT130)</f>
        <v>#REF!</v>
      </c>
      <c r="AU131" s="39" t="e">
        <f>SUM(AU115:AU130)</f>
        <v>#REF!</v>
      </c>
      <c r="AV131" s="39" t="e">
        <f>SUM(AV115:AV130)</f>
        <v>#REF!</v>
      </c>
      <c r="AW131" s="39" t="e">
        <f>SUM(AW115:AW130)</f>
        <v>#REF!</v>
      </c>
      <c r="AX131" s="39" t="e">
        <f>SUM(AX115:AX130)</f>
        <v>#REF!</v>
      </c>
      <c r="AY131" s="39" t="e">
        <f>SUM(AY115:AY130)</f>
        <v>#REF!</v>
      </c>
      <c r="AZ131" s="45" t="e">
        <f>AY131/AO131*100</f>
        <v>#REF!</v>
      </c>
      <c r="BA131" s="39"/>
      <c r="BB131" s="76" t="e">
        <f>SUM(BB115:BB130)</f>
        <v>#REF!</v>
      </c>
      <c r="BC131" s="76" t="e">
        <f>SUM(BC115:BC130)</f>
        <v>#REF!</v>
      </c>
      <c r="BD131" s="76" t="e">
        <f>SUM(BD115:BD130)</f>
        <v>#REF!</v>
      </c>
      <c r="BE131" s="76" t="e">
        <f>SUM(BE115:BE130)</f>
        <v>#REF!</v>
      </c>
      <c r="BF131" s="76" t="e">
        <f>SUM(BF115:BF130)</f>
        <v>#REF!</v>
      </c>
      <c r="BG131" s="76" t="e">
        <f>SUM(BG115:BG130)</f>
        <v>#REF!</v>
      </c>
      <c r="BH131" s="76" t="e">
        <f>SUM(BH115:BH130)</f>
        <v>#REF!</v>
      </c>
      <c r="BK131" s="4">
        <v>0</v>
      </c>
    </row>
    <row r="132" spans="1:218" hidden="1">
      <c r="A132" s="36">
        <v>28</v>
      </c>
      <c r="B132" s="102" t="s">
        <v>108</v>
      </c>
      <c r="C132" s="102"/>
      <c r="D132" s="110"/>
      <c r="E132" s="39" t="e">
        <f>SUM(E105:E131)</f>
        <v>#REF!</v>
      </c>
      <c r="F132" s="39" t="e">
        <f>SUM(F105:F131)</f>
        <v>#REF!</v>
      </c>
      <c r="G132" s="39" t="e">
        <f>SUM(G105:G131)</f>
        <v>#REF!</v>
      </c>
      <c r="H132" s="39" t="e">
        <f>SUM(H105:H131)</f>
        <v>#REF!</v>
      </c>
      <c r="I132" s="39" t="e">
        <f>SUM(I105:I131)</f>
        <v>#REF!</v>
      </c>
      <c r="J132" s="39" t="e">
        <f>SUM(J105:J131)</f>
        <v>#REF!</v>
      </c>
      <c r="K132" s="39" t="e">
        <f>SUM(K105:K131)</f>
        <v>#REF!</v>
      </c>
      <c r="L132" s="39" t="e">
        <f>SUM(L105:L131)</f>
        <v>#REF!</v>
      </c>
      <c r="M132" s="39" t="e">
        <f>SUM(M105:M131)</f>
        <v>#REF!</v>
      </c>
      <c r="N132" s="39" t="e">
        <f>SUM(N105:N131)</f>
        <v>#REF!</v>
      </c>
      <c r="O132" s="39" t="e">
        <f>SUM(O105:O131)</f>
        <v>#REF!</v>
      </c>
      <c r="P132" s="39" t="e">
        <f>SUM(P105:P131)</f>
        <v>#REF!</v>
      </c>
      <c r="Q132" s="39" t="e">
        <f>SUM(Q105:Q131)</f>
        <v>#REF!</v>
      </c>
      <c r="R132" s="39" t="e">
        <f>SUM(R105:R131)</f>
        <v>#REF!</v>
      </c>
      <c r="S132" s="39" t="e">
        <f>SUM(S105:S131)</f>
        <v>#REF!</v>
      </c>
      <c r="T132" s="39" t="e">
        <f>SUM(T105:T131)</f>
        <v>#REF!</v>
      </c>
      <c r="U132" s="39" t="e">
        <f>SUM(U105:U131)</f>
        <v>#REF!</v>
      </c>
      <c r="V132" s="39" t="e">
        <f>SUM(V105:V131)</f>
        <v>#REF!</v>
      </c>
      <c r="W132" s="39" t="e">
        <f>SUM(W105:W131)</f>
        <v>#REF!</v>
      </c>
      <c r="X132" s="39" t="e">
        <f>SUM(X105:X131)</f>
        <v>#REF!</v>
      </c>
      <c r="Y132" s="39" t="e">
        <f>SUM(Y105:Y131)</f>
        <v>#REF!</v>
      </c>
      <c r="Z132" s="39" t="e">
        <f>SUM(Z105:Z131)</f>
        <v>#REF!</v>
      </c>
      <c r="AA132" s="39" t="e">
        <f>SUM(AA105:AA131)</f>
        <v>#REF!</v>
      </c>
      <c r="AB132" s="39" t="e">
        <f>SUM(AB105:AB131)</f>
        <v>#REF!</v>
      </c>
      <c r="AC132" s="39" t="e">
        <f>SUM(AC105:AC131)</f>
        <v>#REF!</v>
      </c>
      <c r="AD132" s="39" t="e">
        <f>SUM(AD105:AD131)</f>
        <v>#REF!</v>
      </c>
      <c r="AE132" s="39" t="e">
        <f>SUM(AE105:AE131)</f>
        <v>#REF!</v>
      </c>
      <c r="AF132" s="39" t="e">
        <f>SUM(AF105:AF131)</f>
        <v>#REF!</v>
      </c>
      <c r="AG132" s="39" t="e">
        <f>SUM(AG105:AG131)</f>
        <v>#REF!</v>
      </c>
      <c r="AH132" s="39" t="e">
        <f>SUM(AH105:AH131)</f>
        <v>#REF!</v>
      </c>
      <c r="AI132" s="39" t="e">
        <f>SUM(AI105:AI131)</f>
        <v>#REF!</v>
      </c>
      <c r="AJ132" s="39" t="e">
        <f>SUM(AJ105:AJ131)</f>
        <v>#REF!</v>
      </c>
      <c r="AK132" s="39" t="e">
        <f>SUM(AK105:AK131)</f>
        <v>#REF!</v>
      </c>
      <c r="AL132" s="39" t="e">
        <f>SUM(AL105:AL131)</f>
        <v>#REF!</v>
      </c>
      <c r="AM132" s="39" t="e">
        <f>SUM(AM105:AM131)</f>
        <v>#REF!</v>
      </c>
      <c r="AN132" s="39" t="e">
        <f>SUM(AN105:AN131)</f>
        <v>#REF!</v>
      </c>
      <c r="AO132" s="39" t="e">
        <f>SUM(AO105:AO131)</f>
        <v>#REF!</v>
      </c>
      <c r="AP132" s="39" t="e">
        <f>SUM(AP105:AP131)</f>
        <v>#REF!</v>
      </c>
      <c r="AQ132" s="39" t="e">
        <f>SUM(AQ105:AQ131)</f>
        <v>#REF!</v>
      </c>
      <c r="AR132" s="39" t="e">
        <f>SUM(AR105:AR131)</f>
        <v>#REF!</v>
      </c>
      <c r="AS132" s="43" t="e">
        <f>AR132/AO132*100</f>
        <v>#REF!</v>
      </c>
      <c r="AT132" s="39" t="e">
        <f>SUM(AT105:AT131)</f>
        <v>#REF!</v>
      </c>
      <c r="AU132" s="39" t="e">
        <f>SUM(AU105:AU131)</f>
        <v>#REF!</v>
      </c>
      <c r="AV132" s="39" t="e">
        <f>SUM(AV105:AV131)</f>
        <v>#REF!</v>
      </c>
      <c r="AW132" s="39" t="e">
        <f>SUM(AW105:AW131)</f>
        <v>#REF!</v>
      </c>
      <c r="AX132" s="39" t="e">
        <f>SUM(AX105:AX131)</f>
        <v>#REF!</v>
      </c>
      <c r="AY132" s="39" t="e">
        <f>SUM(AY105:AY131)</f>
        <v>#REF!</v>
      </c>
      <c r="AZ132" s="45" t="e">
        <f>AY132/AO132*100</f>
        <v>#REF!</v>
      </c>
      <c r="BA132" s="39"/>
      <c r="BB132" s="47"/>
      <c r="BC132" s="47"/>
      <c r="BD132" s="47"/>
      <c r="BE132" s="4">
        <v>1</v>
      </c>
      <c r="BF132" s="48" t="e">
        <f>K132-AK132</f>
        <v>#REF!</v>
      </c>
      <c r="BG132" s="48"/>
      <c r="BH132" s="48"/>
      <c r="BK132" s="4">
        <v>0</v>
      </c>
    </row>
    <row r="133" spans="1:218" hidden="1">
      <c r="A133" s="36">
        <v>92</v>
      </c>
      <c r="B133" s="104" t="s">
        <v>185</v>
      </c>
      <c r="C133" s="104"/>
      <c r="D133" s="113"/>
      <c r="E133" s="39" t="e">
        <f>SUM(E121:E132)</f>
        <v>#REF!</v>
      </c>
      <c r="F133" s="39" t="e">
        <f>SUM(F121:F132)</f>
        <v>#REF!</v>
      </c>
      <c r="G133" s="39" t="e">
        <f>SUM(G121:G132)</f>
        <v>#REF!</v>
      </c>
      <c r="H133" s="39" t="e">
        <f>SUM(H121:H132)</f>
        <v>#REF!</v>
      </c>
      <c r="I133" s="39" t="e">
        <f>SUM(I121:I132)</f>
        <v>#REF!</v>
      </c>
      <c r="J133" s="39" t="e">
        <f>SUM(J121:J132)</f>
        <v>#REF!</v>
      </c>
      <c r="K133" s="39" t="e">
        <f>SUM(K121:K132)</f>
        <v>#REF!</v>
      </c>
      <c r="L133" s="39" t="e">
        <f>SUM(L121:L132)</f>
        <v>#REF!</v>
      </c>
      <c r="M133" s="39" t="e">
        <f>SUM(M121:M132)</f>
        <v>#REF!</v>
      </c>
      <c r="N133" s="39" t="e">
        <f>SUM(N121:N132)</f>
        <v>#REF!</v>
      </c>
      <c r="O133" s="39" t="e">
        <f>SUM(O121:O132)</f>
        <v>#REF!</v>
      </c>
      <c r="P133" s="39" t="e">
        <f>SUM(P121:P132)</f>
        <v>#REF!</v>
      </c>
      <c r="Q133" s="39" t="e">
        <f>SUM(Q121:Q132)</f>
        <v>#REF!</v>
      </c>
      <c r="R133" s="39" t="e">
        <f>SUM(R121:R132)</f>
        <v>#REF!</v>
      </c>
      <c r="S133" s="39" t="e">
        <f>SUM(S121:S132)</f>
        <v>#REF!</v>
      </c>
      <c r="T133" s="39" t="e">
        <f>SUM(T121:T132)</f>
        <v>#REF!</v>
      </c>
      <c r="U133" s="39" t="e">
        <f>SUM(U121:U132)</f>
        <v>#REF!</v>
      </c>
      <c r="V133" s="39" t="e">
        <f>SUM(V121:V132)</f>
        <v>#REF!</v>
      </c>
      <c r="W133" s="39" t="e">
        <f>SUM(W121:W132)</f>
        <v>#REF!</v>
      </c>
      <c r="X133" s="39" t="e">
        <f>SUM(X121:X132)</f>
        <v>#REF!</v>
      </c>
      <c r="Y133" s="39" t="e">
        <f>SUM(Y121:Y132)</f>
        <v>#REF!</v>
      </c>
      <c r="Z133" s="39" t="e">
        <f>SUM(Z121:Z132)</f>
        <v>#REF!</v>
      </c>
      <c r="AA133" s="39" t="e">
        <f>SUM(AA121:AA132)</f>
        <v>#REF!</v>
      </c>
      <c r="AB133" s="39" t="e">
        <f>SUM(AB121:AB132)</f>
        <v>#REF!</v>
      </c>
      <c r="AC133" s="39" t="e">
        <f>SUM(AC121:AC132)</f>
        <v>#REF!</v>
      </c>
      <c r="AD133" s="39" t="e">
        <f>SUM(AD121:AD132)</f>
        <v>#REF!</v>
      </c>
      <c r="AE133" s="39" t="e">
        <f>SUM(AE121:AE132)</f>
        <v>#REF!</v>
      </c>
      <c r="AF133" s="39" t="e">
        <f>SUM(AF121:AF132)</f>
        <v>#REF!</v>
      </c>
      <c r="AG133" s="39" t="e">
        <f>SUM(AG121:AG132)</f>
        <v>#REF!</v>
      </c>
      <c r="AH133" s="39" t="e">
        <f>SUM(AH121:AH132)</f>
        <v>#REF!</v>
      </c>
      <c r="AI133" s="39" t="e">
        <f>SUM(AI121:AI132)</f>
        <v>#REF!</v>
      </c>
      <c r="AJ133" s="39" t="e">
        <f>SUM(AJ121:AJ132)</f>
        <v>#REF!</v>
      </c>
      <c r="AK133" s="39" t="e">
        <f>SUM(AK121:AK132)</f>
        <v>#REF!</v>
      </c>
      <c r="AL133" s="39" t="e">
        <f>SUM(AL121:AL132)</f>
        <v>#REF!</v>
      </c>
      <c r="AM133" s="39" t="e">
        <f>SUM(AM121:AM132)</f>
        <v>#REF!</v>
      </c>
      <c r="AN133" s="39" t="e">
        <f>SUM(AN121:AN132)</f>
        <v>#REF!</v>
      </c>
      <c r="AO133" s="39" t="e">
        <f>SUM(AO121:AO132)</f>
        <v>#REF!</v>
      </c>
      <c r="AP133" s="39" t="e">
        <f>SUM(AP121:AP132)</f>
        <v>#REF!</v>
      </c>
      <c r="AQ133" s="39" t="e">
        <f>SUM(AQ121:AQ132)</f>
        <v>#REF!</v>
      </c>
      <c r="AR133" s="39" t="e">
        <f>SUM(AR121:AR132)</f>
        <v>#REF!</v>
      </c>
      <c r="AS133" s="43" t="e">
        <f>AR133/AO133*100</f>
        <v>#REF!</v>
      </c>
      <c r="AT133" s="39" t="e">
        <f>SUM(AT121:AT132)</f>
        <v>#REF!</v>
      </c>
      <c r="AU133" s="39" t="e">
        <f>SUM(AU121:AU132)</f>
        <v>#REF!</v>
      </c>
      <c r="AV133" s="39" t="e">
        <f>SUM(AV121:AV132)</f>
        <v>#REF!</v>
      </c>
      <c r="AW133" s="39" t="e">
        <f>SUM(AW121:AW132)</f>
        <v>#REF!</v>
      </c>
      <c r="AX133" s="39" t="e">
        <f>SUM(AX121:AX132)</f>
        <v>#REF!</v>
      </c>
      <c r="AY133" s="39" t="e">
        <f>SUM(AY121:AY132)</f>
        <v>#REF!</v>
      </c>
      <c r="AZ133" s="45" t="e">
        <f>AY133/AO133*100</f>
        <v>#REF!</v>
      </c>
      <c r="BA133" s="39"/>
      <c r="BB133" s="47"/>
      <c r="BC133" s="47"/>
      <c r="BD133" s="47"/>
      <c r="BE133" s="4">
        <v>1</v>
      </c>
      <c r="BF133" s="48" t="e">
        <f>K133-AK133</f>
        <v>#REF!</v>
      </c>
      <c r="BG133" s="48"/>
      <c r="BH133" s="48"/>
      <c r="BK133" s="4">
        <v>0</v>
      </c>
    </row>
    <row r="134" spans="1:218" s="61" customFormat="1" ht="21" hidden="1" customHeight="1">
      <c r="A134" s="36">
        <v>119</v>
      </c>
      <c r="B134" s="103" t="s">
        <v>216</v>
      </c>
      <c r="C134" s="103"/>
      <c r="D134" s="109" t="s">
        <v>209</v>
      </c>
      <c r="E134" s="33">
        <f>[1]Sheet5!K126</f>
        <v>0</v>
      </c>
      <c r="F134" s="34">
        <f>[1]Sheet5!L126</f>
        <v>0</v>
      </c>
      <c r="G134" s="33">
        <f>[1]Sheet5!M126</f>
        <v>0</v>
      </c>
      <c r="H134" s="34">
        <f>[1]Sheet5!N126</f>
        <v>0</v>
      </c>
      <c r="I134" s="34">
        <f t="shared" ref="I93:I135" si="27">F134+H134</f>
        <v>0</v>
      </c>
      <c r="J134" s="33">
        <f t="shared" ref="J93:J135" si="28">E134+G134</f>
        <v>0</v>
      </c>
      <c r="K134" s="33">
        <f t="shared" ref="K93:K135" si="29">J134+I134</f>
        <v>0</v>
      </c>
      <c r="L134" s="33"/>
      <c r="M134" s="33">
        <v>0</v>
      </c>
      <c r="N134" s="33">
        <v>0</v>
      </c>
      <c r="O134" s="33">
        <v>0</v>
      </c>
      <c r="P134" s="33">
        <v>0</v>
      </c>
      <c r="Q134" s="33"/>
      <c r="R134" s="33">
        <v>0</v>
      </c>
      <c r="S134" s="33">
        <v>0</v>
      </c>
      <c r="T134" s="33">
        <v>0</v>
      </c>
      <c r="U134" s="33">
        <v>0</v>
      </c>
      <c r="V134" s="33">
        <v>0</v>
      </c>
      <c r="W134" s="33">
        <v>0</v>
      </c>
      <c r="X134" s="33">
        <v>0</v>
      </c>
      <c r="Y134" s="33">
        <v>0</v>
      </c>
      <c r="Z134" s="33"/>
      <c r="AA134" s="33">
        <v>0</v>
      </c>
      <c r="AB134" s="33">
        <v>0</v>
      </c>
      <c r="AC134" s="33">
        <v>0</v>
      </c>
      <c r="AD134" s="33">
        <v>0</v>
      </c>
      <c r="AE134" s="33">
        <v>0</v>
      </c>
      <c r="AF134" s="33">
        <v>0</v>
      </c>
      <c r="AG134" s="33">
        <v>0</v>
      </c>
      <c r="AH134" s="33">
        <v>0</v>
      </c>
      <c r="AI134" s="33">
        <v>0</v>
      </c>
      <c r="AJ134" s="33">
        <v>0</v>
      </c>
      <c r="AK134" s="33">
        <v>0</v>
      </c>
      <c r="AL134" s="33">
        <v>2</v>
      </c>
      <c r="AM134" s="72"/>
      <c r="AN134" s="72"/>
      <c r="AO134" s="72">
        <f t="shared" ref="AO93:AO134" si="30">AM134+AN134</f>
        <v>0</v>
      </c>
      <c r="AP134" s="115">
        <f t="shared" ref="AP93:AP135" si="31">SUM(E134+F134)-AM134</f>
        <v>0</v>
      </c>
      <c r="AQ134" s="115">
        <f t="shared" ref="AQ93:AQ135" si="32">SUM(G134+H134)-AN134</f>
        <v>0</v>
      </c>
      <c r="AR134" s="115">
        <f t="shared" ref="AR93:AR134" si="33">AP134+AQ134</f>
        <v>0</v>
      </c>
      <c r="AS134" s="59" t="e">
        <f t="shared" ref="AS117:AS148" si="34">AR134/AO134*100</f>
        <v>#DIV/0!</v>
      </c>
      <c r="AT134" s="117"/>
      <c r="AU134" s="117"/>
      <c r="AV134" s="58"/>
      <c r="AW134" s="58"/>
      <c r="AX134" s="58">
        <f t="shared" ref="AX93:AX135" si="35">(E134+F134+G134+H134+AT134+AV134)-AU134</f>
        <v>0</v>
      </c>
      <c r="AY134" s="58"/>
      <c r="AZ134" s="60"/>
      <c r="BA134" s="120">
        <f t="shared" ref="BA93:BA135" si="36">AX134-AK134</f>
        <v>0</v>
      </c>
      <c r="BB134" s="47"/>
      <c r="BC134" s="47">
        <v>1</v>
      </c>
      <c r="BD134" s="47"/>
      <c r="BE134" s="4">
        <v>1</v>
      </c>
      <c r="BF134" s="48">
        <f t="shared" ref="BF89:BF135" si="37">K134-AK134</f>
        <v>0</v>
      </c>
      <c r="BG134" s="48"/>
      <c r="BH134" s="48"/>
      <c r="BI134" s="6"/>
      <c r="BJ134" s="5"/>
      <c r="BK134" s="4">
        <v>0</v>
      </c>
      <c r="BL134" s="5"/>
      <c r="BM134" s="5"/>
      <c r="BN134" s="5"/>
      <c r="BO134" s="5"/>
      <c r="BP134" s="4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</row>
    <row r="135" spans="1:218" s="95" customFormat="1" ht="25.5" hidden="1" customHeight="1">
      <c r="A135" s="36">
        <v>6</v>
      </c>
      <c r="B135" s="101" t="s">
        <v>75</v>
      </c>
      <c r="C135" s="101"/>
      <c r="D135" s="107" t="s">
        <v>62</v>
      </c>
      <c r="E135" s="91">
        <f>[1]Sheet5!K7</f>
        <v>0</v>
      </c>
      <c r="F135" s="92">
        <f>[1]Sheet5!L7</f>
        <v>0</v>
      </c>
      <c r="G135" s="91">
        <f>[1]Sheet5!M7</f>
        <v>0</v>
      </c>
      <c r="H135" s="92">
        <f>[1]Sheet5!N7</f>
        <v>0</v>
      </c>
      <c r="I135" s="92">
        <f t="shared" si="27"/>
        <v>0</v>
      </c>
      <c r="J135" s="91">
        <f t="shared" si="28"/>
        <v>0</v>
      </c>
      <c r="K135" s="39">
        <f t="shared" si="29"/>
        <v>0</v>
      </c>
      <c r="L135" s="91"/>
      <c r="M135" s="91">
        <v>0</v>
      </c>
      <c r="N135" s="91">
        <v>0</v>
      </c>
      <c r="O135" s="91">
        <v>0</v>
      </c>
      <c r="P135" s="91">
        <v>0</v>
      </c>
      <c r="Q135" s="91"/>
      <c r="R135" s="91">
        <v>0</v>
      </c>
      <c r="S135" s="91">
        <v>0</v>
      </c>
      <c r="T135" s="91">
        <v>0</v>
      </c>
      <c r="U135" s="91">
        <v>0</v>
      </c>
      <c r="V135" s="91">
        <v>0</v>
      </c>
      <c r="W135" s="91">
        <v>0</v>
      </c>
      <c r="X135" s="91">
        <v>0</v>
      </c>
      <c r="Y135" s="91">
        <v>0</v>
      </c>
      <c r="Z135" s="91"/>
      <c r="AA135" s="91">
        <v>0</v>
      </c>
      <c r="AB135" s="91">
        <v>0</v>
      </c>
      <c r="AC135" s="91">
        <v>0</v>
      </c>
      <c r="AD135" s="91">
        <v>0</v>
      </c>
      <c r="AE135" s="91">
        <v>0</v>
      </c>
      <c r="AF135" s="91">
        <v>0</v>
      </c>
      <c r="AG135" s="91">
        <v>0</v>
      </c>
      <c r="AH135" s="91">
        <v>0</v>
      </c>
      <c r="AI135" s="91"/>
      <c r="AJ135" s="91"/>
      <c r="AK135" s="91">
        <v>0</v>
      </c>
      <c r="AL135" s="91"/>
      <c r="AM135" s="93"/>
      <c r="AN135" s="93"/>
      <c r="AO135" s="93"/>
      <c r="AP135" s="114">
        <f t="shared" si="31"/>
        <v>0</v>
      </c>
      <c r="AQ135" s="114">
        <f t="shared" si="32"/>
        <v>0</v>
      </c>
      <c r="AR135" s="114"/>
      <c r="AS135" s="94"/>
      <c r="AT135" s="116"/>
      <c r="AU135" s="116"/>
      <c r="AV135" s="116"/>
      <c r="AW135" s="116"/>
      <c r="AX135" s="116">
        <f t="shared" si="35"/>
        <v>0</v>
      </c>
      <c r="AY135" s="116"/>
      <c r="AZ135" s="118"/>
      <c r="BA135" s="119">
        <f t="shared" si="36"/>
        <v>0</v>
      </c>
      <c r="BB135" s="119"/>
      <c r="BC135" s="119">
        <v>1</v>
      </c>
      <c r="BD135" s="119"/>
      <c r="BE135" s="119">
        <v>1</v>
      </c>
      <c r="BF135" s="122">
        <f t="shared" si="37"/>
        <v>0</v>
      </c>
      <c r="BG135" s="122"/>
      <c r="BH135" s="122"/>
      <c r="BI135" s="6"/>
      <c r="BJ135" s="5"/>
      <c r="BK135" s="4">
        <v>0</v>
      </c>
      <c r="BL135" s="5"/>
      <c r="BM135" s="5"/>
      <c r="BN135" s="5"/>
      <c r="BO135" s="5"/>
      <c r="BP135" s="4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</row>
    <row r="136" spans="1:218" hidden="1">
      <c r="A136" s="96"/>
      <c r="B136" s="73"/>
      <c r="C136" s="73"/>
      <c r="D136" s="7"/>
      <c r="E136" s="7"/>
      <c r="F136" s="74"/>
      <c r="G136" s="75"/>
      <c r="H136" s="74"/>
      <c r="I136" s="74"/>
      <c r="J136" s="75"/>
      <c r="K136" s="75"/>
      <c r="L136" s="7"/>
      <c r="M136" s="76"/>
      <c r="N136" s="76"/>
      <c r="O136" s="7"/>
      <c r="P136" s="76">
        <v>0</v>
      </c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7"/>
      <c r="AN136" s="77"/>
      <c r="AO136" s="78">
        <f>AN136+AM136</f>
        <v>0</v>
      </c>
      <c r="AP136" s="79"/>
      <c r="AQ136" s="79"/>
      <c r="AR136" s="79"/>
      <c r="AS136" s="80"/>
      <c r="BE136" s="47"/>
      <c r="BF136" s="97"/>
      <c r="BG136" s="97"/>
      <c r="BH136" s="97"/>
      <c r="BI136" s="98"/>
      <c r="BJ136" s="97"/>
      <c r="BK136" s="47"/>
      <c r="BL136" s="97"/>
      <c r="BM136" s="97"/>
      <c r="BN136" s="97"/>
      <c r="BO136" s="97"/>
      <c r="BP136" s="47"/>
      <c r="BQ136" s="97"/>
      <c r="BR136" s="97"/>
      <c r="BS136" s="97"/>
      <c r="BT136" s="97"/>
      <c r="BU136" s="97"/>
      <c r="BV136" s="97"/>
      <c r="BW136" s="97"/>
      <c r="BX136" s="97"/>
      <c r="BY136" s="97"/>
      <c r="BZ136" s="97"/>
      <c r="CA136" s="97"/>
      <c r="CB136" s="97"/>
      <c r="CC136" s="97"/>
      <c r="CD136" s="97"/>
      <c r="CE136" s="97"/>
      <c r="CF136" s="97"/>
      <c r="CG136" s="97"/>
      <c r="CH136" s="97"/>
      <c r="CI136" s="97"/>
      <c r="CJ136" s="97"/>
      <c r="CK136" s="97"/>
      <c r="CL136" s="97"/>
      <c r="CM136" s="97"/>
      <c r="CN136" s="97"/>
      <c r="CO136" s="97"/>
      <c r="CP136" s="97"/>
      <c r="CQ136" s="97"/>
      <c r="CR136" s="97"/>
      <c r="CS136" s="97"/>
      <c r="CT136" s="97"/>
      <c r="CU136" s="97"/>
      <c r="CV136" s="97"/>
      <c r="CW136" s="97"/>
      <c r="CX136" s="97"/>
      <c r="CY136" s="97"/>
      <c r="CZ136" s="97"/>
      <c r="DA136" s="97"/>
      <c r="DB136" s="97"/>
      <c r="DC136" s="97"/>
      <c r="DD136" s="97"/>
      <c r="DE136" s="97"/>
      <c r="DF136" s="97"/>
      <c r="DG136" s="97"/>
      <c r="DH136" s="97"/>
      <c r="DI136" s="97"/>
      <c r="DJ136" s="97"/>
      <c r="DK136" s="97"/>
      <c r="DL136" s="97"/>
      <c r="DM136" s="97"/>
      <c r="DN136" s="97"/>
      <c r="DO136" s="97"/>
      <c r="DP136" s="97"/>
      <c r="DQ136" s="97"/>
      <c r="DR136" s="97"/>
      <c r="DS136" s="97"/>
      <c r="DT136" s="97"/>
      <c r="DU136" s="97"/>
      <c r="DV136" s="97"/>
      <c r="DW136" s="97"/>
      <c r="DX136" s="97"/>
      <c r="DY136" s="97"/>
      <c r="DZ136" s="97"/>
      <c r="EA136" s="97"/>
      <c r="EB136" s="97"/>
      <c r="EC136" s="97"/>
      <c r="ED136" s="97"/>
      <c r="EE136" s="97"/>
      <c r="EF136" s="97"/>
      <c r="EG136" s="97"/>
      <c r="EH136" s="97"/>
      <c r="EI136" s="97"/>
      <c r="EJ136" s="97"/>
      <c r="EK136" s="97"/>
      <c r="EL136" s="97"/>
      <c r="EM136" s="97"/>
      <c r="EN136" s="97"/>
      <c r="EO136" s="97"/>
      <c r="EP136" s="97"/>
      <c r="EQ136" s="97"/>
      <c r="ER136" s="97"/>
      <c r="ES136" s="97"/>
      <c r="ET136" s="97"/>
      <c r="EU136" s="97"/>
      <c r="EV136" s="97"/>
      <c r="EW136" s="97"/>
      <c r="EX136" s="97"/>
      <c r="EY136" s="97"/>
      <c r="EZ136" s="97"/>
      <c r="FA136" s="97"/>
      <c r="FB136" s="97"/>
      <c r="FC136" s="97"/>
      <c r="FD136" s="97"/>
      <c r="FE136" s="97"/>
      <c r="FF136" s="97"/>
      <c r="FG136" s="97"/>
      <c r="FH136" s="97"/>
      <c r="FI136" s="97"/>
      <c r="FJ136" s="97"/>
      <c r="FK136" s="97"/>
      <c r="FL136" s="97"/>
      <c r="FM136" s="97"/>
      <c r="FN136" s="97"/>
      <c r="FO136" s="97"/>
      <c r="FP136" s="97"/>
      <c r="FQ136" s="97"/>
      <c r="FR136" s="97"/>
      <c r="FS136" s="97"/>
      <c r="FT136" s="97"/>
      <c r="FU136" s="97"/>
      <c r="FV136" s="97"/>
      <c r="FW136" s="97"/>
      <c r="FX136" s="97"/>
      <c r="FY136" s="97"/>
      <c r="FZ136" s="97"/>
      <c r="GA136" s="97"/>
      <c r="GB136" s="97"/>
      <c r="GC136" s="97"/>
      <c r="GD136" s="97"/>
      <c r="GE136" s="97"/>
      <c r="GF136" s="97"/>
      <c r="GG136" s="97"/>
      <c r="GH136" s="97"/>
      <c r="GI136" s="97"/>
      <c r="GJ136" s="97"/>
      <c r="GK136" s="97"/>
      <c r="GL136" s="97"/>
      <c r="GM136" s="97"/>
      <c r="GN136" s="97"/>
      <c r="GO136" s="97"/>
      <c r="GP136" s="97"/>
      <c r="GQ136" s="97"/>
      <c r="GR136" s="97"/>
      <c r="GS136" s="97"/>
      <c r="GT136" s="97"/>
      <c r="GU136" s="97"/>
      <c r="GV136" s="97"/>
      <c r="GW136" s="97"/>
      <c r="GX136" s="97"/>
      <c r="GY136" s="97"/>
      <c r="GZ136" s="97"/>
      <c r="HA136" s="97"/>
      <c r="HB136" s="97"/>
      <c r="HC136" s="97"/>
      <c r="HD136" s="97"/>
      <c r="HE136" s="97"/>
      <c r="HF136" s="97"/>
      <c r="HG136" s="97"/>
      <c r="HH136" s="97"/>
      <c r="HI136" s="97"/>
      <c r="HJ136" s="97"/>
    </row>
    <row r="137" spans="1:218" hidden="1">
      <c r="A137" s="96"/>
      <c r="B137" s="73"/>
      <c r="C137" s="73"/>
      <c r="D137" s="7"/>
      <c r="E137" s="7"/>
      <c r="F137" s="74"/>
      <c r="G137" s="7"/>
      <c r="H137" s="74"/>
      <c r="I137" s="74"/>
      <c r="J137" s="75"/>
      <c r="K137" s="7"/>
      <c r="L137" s="7"/>
      <c r="M137" s="76"/>
      <c r="N137" s="76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7"/>
      <c r="AN137" s="77"/>
      <c r="AO137" s="77"/>
      <c r="AP137" s="79"/>
      <c r="AQ137" s="79"/>
      <c r="AR137" s="79"/>
      <c r="AS137" s="80"/>
      <c r="BE137" s="47"/>
      <c r="BF137" s="97"/>
      <c r="BG137" s="97"/>
      <c r="BH137" s="97"/>
      <c r="BI137" s="98"/>
      <c r="BJ137" s="97"/>
      <c r="BK137" s="47"/>
      <c r="BL137" s="97"/>
      <c r="BM137" s="97"/>
      <c r="BN137" s="97"/>
      <c r="BO137" s="97"/>
      <c r="BP137" s="47"/>
      <c r="BQ137" s="97"/>
      <c r="BR137" s="97"/>
      <c r="BS137" s="97"/>
      <c r="BT137" s="97"/>
      <c r="BU137" s="97"/>
      <c r="BV137" s="97"/>
      <c r="BW137" s="97"/>
      <c r="BX137" s="97"/>
      <c r="BY137" s="97"/>
      <c r="BZ137" s="97"/>
      <c r="CA137" s="97"/>
      <c r="CB137" s="97"/>
      <c r="CC137" s="97"/>
      <c r="CD137" s="97"/>
      <c r="CE137" s="97"/>
      <c r="CF137" s="97"/>
      <c r="CG137" s="97"/>
      <c r="CH137" s="97"/>
      <c r="CI137" s="97"/>
      <c r="CJ137" s="97"/>
      <c r="CK137" s="97"/>
      <c r="CL137" s="97"/>
      <c r="CM137" s="97"/>
      <c r="CN137" s="97"/>
      <c r="CO137" s="97"/>
      <c r="CP137" s="97"/>
      <c r="CQ137" s="97"/>
      <c r="CR137" s="97"/>
      <c r="CS137" s="97"/>
      <c r="CT137" s="97"/>
      <c r="CU137" s="97"/>
      <c r="CV137" s="97"/>
      <c r="CW137" s="97"/>
      <c r="CX137" s="97"/>
      <c r="CY137" s="97"/>
      <c r="CZ137" s="97"/>
      <c r="DA137" s="97"/>
      <c r="DB137" s="97"/>
      <c r="DC137" s="97"/>
      <c r="DD137" s="97"/>
      <c r="DE137" s="97"/>
      <c r="DF137" s="97"/>
      <c r="DG137" s="97"/>
      <c r="DH137" s="97"/>
      <c r="DI137" s="97"/>
      <c r="DJ137" s="97"/>
      <c r="DK137" s="97"/>
      <c r="DL137" s="97"/>
      <c r="DM137" s="97"/>
      <c r="DN137" s="97"/>
      <c r="DO137" s="97"/>
      <c r="DP137" s="97"/>
      <c r="DQ137" s="97"/>
      <c r="DR137" s="97"/>
      <c r="DS137" s="97"/>
      <c r="DT137" s="97"/>
      <c r="DU137" s="97"/>
      <c r="DV137" s="97"/>
      <c r="DW137" s="97"/>
      <c r="DX137" s="97"/>
      <c r="DY137" s="97"/>
      <c r="DZ137" s="97"/>
      <c r="EA137" s="97"/>
      <c r="EB137" s="97"/>
      <c r="EC137" s="97"/>
      <c r="ED137" s="97"/>
      <c r="EE137" s="97"/>
      <c r="EF137" s="97"/>
      <c r="EG137" s="97"/>
      <c r="EH137" s="97"/>
      <c r="EI137" s="97"/>
      <c r="EJ137" s="97"/>
      <c r="EK137" s="97"/>
      <c r="EL137" s="97"/>
      <c r="EM137" s="97"/>
      <c r="EN137" s="97"/>
      <c r="EO137" s="97"/>
      <c r="EP137" s="97"/>
      <c r="EQ137" s="97"/>
      <c r="ER137" s="97"/>
      <c r="ES137" s="97"/>
      <c r="ET137" s="97"/>
      <c r="EU137" s="97"/>
      <c r="EV137" s="97"/>
      <c r="EW137" s="97"/>
      <c r="EX137" s="97"/>
      <c r="EY137" s="97"/>
      <c r="EZ137" s="97"/>
      <c r="FA137" s="97"/>
      <c r="FB137" s="97"/>
      <c r="FC137" s="97"/>
      <c r="FD137" s="97"/>
      <c r="FE137" s="97"/>
      <c r="FF137" s="97"/>
      <c r="FG137" s="97"/>
      <c r="FH137" s="97"/>
      <c r="FI137" s="97"/>
      <c r="FJ137" s="97"/>
      <c r="FK137" s="97"/>
      <c r="FL137" s="97"/>
      <c r="FM137" s="97"/>
      <c r="FN137" s="97"/>
      <c r="FO137" s="97"/>
      <c r="FP137" s="97"/>
      <c r="FQ137" s="97"/>
      <c r="FR137" s="97"/>
      <c r="FS137" s="97"/>
      <c r="FT137" s="97"/>
      <c r="FU137" s="97"/>
      <c r="FV137" s="97"/>
      <c r="FW137" s="97"/>
      <c r="FX137" s="97"/>
      <c r="FY137" s="97"/>
      <c r="FZ137" s="97"/>
      <c r="GA137" s="97"/>
      <c r="GB137" s="97"/>
      <c r="GC137" s="97"/>
      <c r="GD137" s="97"/>
      <c r="GE137" s="97"/>
      <c r="GF137" s="97"/>
      <c r="GG137" s="97"/>
      <c r="GH137" s="97"/>
      <c r="GI137" s="97"/>
      <c r="GJ137" s="97"/>
      <c r="GK137" s="97"/>
      <c r="GL137" s="97"/>
      <c r="GM137" s="97"/>
      <c r="GN137" s="97"/>
      <c r="GO137" s="97"/>
      <c r="GP137" s="97"/>
      <c r="GQ137" s="97"/>
      <c r="GR137" s="97"/>
      <c r="GS137" s="97"/>
      <c r="GT137" s="97"/>
      <c r="GU137" s="97"/>
      <c r="GV137" s="97"/>
      <c r="GW137" s="97"/>
      <c r="GX137" s="97"/>
      <c r="GY137" s="97"/>
      <c r="GZ137" s="97"/>
      <c r="HA137" s="97"/>
      <c r="HB137" s="97"/>
      <c r="HC137" s="97"/>
      <c r="HD137" s="97"/>
      <c r="HE137" s="97"/>
      <c r="HF137" s="97"/>
      <c r="HG137" s="97"/>
      <c r="HH137" s="97"/>
      <c r="HI137" s="97"/>
      <c r="HJ137" s="97"/>
    </row>
    <row r="138" spans="1:218" hidden="1">
      <c r="A138" s="7"/>
      <c r="K138" s="84"/>
      <c r="M138" s="76"/>
      <c r="N138" s="76"/>
    </row>
    <row r="139" spans="1:218">
      <c r="K139" s="84"/>
      <c r="M139" s="76"/>
      <c r="N139" s="76"/>
    </row>
    <row r="140" spans="1:218">
      <c r="D140" s="84">
        <f>SUM(D137:D139)</f>
        <v>0</v>
      </c>
      <c r="M140" s="76"/>
      <c r="N140" s="76"/>
    </row>
    <row r="141" spans="1:218">
      <c r="D141" s="86"/>
      <c r="M141" s="76"/>
      <c r="N141" s="76"/>
    </row>
    <row r="142" spans="1:218">
      <c r="D142" s="86"/>
      <c r="M142" s="76"/>
      <c r="N142" s="76"/>
    </row>
    <row r="143" spans="1:218">
      <c r="D143" s="86"/>
      <c r="M143" s="76"/>
      <c r="N143" s="18"/>
    </row>
    <row r="144" spans="1:218">
      <c r="M144" s="18"/>
    </row>
  </sheetData>
  <sortState ref="A54:HJ133">
    <sortCondition ref="AS54:AS133"/>
    <sortCondition descending="1" ref="AJ54:AJ133"/>
  </sortState>
  <mergeCells count="17">
    <mergeCell ref="A1:AS1"/>
    <mergeCell ref="A2:AS2"/>
    <mergeCell ref="A3:AS3"/>
    <mergeCell ref="E4:K4"/>
    <mergeCell ref="L4:AL4"/>
    <mergeCell ref="AM4:AO4"/>
    <mergeCell ref="AP4:AS4"/>
    <mergeCell ref="AT4:AU4"/>
    <mergeCell ref="E5:F5"/>
    <mergeCell ref="G5:H5"/>
    <mergeCell ref="I5:J5"/>
    <mergeCell ref="L5:Q5"/>
    <mergeCell ref="R5:Z5"/>
    <mergeCell ref="AA5:AI5"/>
    <mergeCell ref="AJ5:AL5"/>
    <mergeCell ref="AM5:AM6"/>
    <mergeCell ref="AP5:AR5"/>
  </mergeCells>
  <hyperlinks>
    <hyperlink ref="B134" r:id="rId1" location="'2 '!A522"/>
    <hyperlink ref="B10" location="'2 '!A556" display="วัดรัตนวราราม"/>
    <hyperlink ref="B17" location="'2 '!B582" display="บ้านควนยวน"/>
    <hyperlink ref="B135" location="'2 '!A236" display="วัดบางแก้ว"/>
    <hyperlink ref="B44" location="'2 '!C296" display="ปากพะยูน"/>
    <hyperlink ref="B106" location="'2 '!C322" display="บ้านเกาะเสือ"/>
    <hyperlink ref="B15" location="'2 '!A633" display="วัดบ้านแหลมกรวด"/>
    <hyperlink ref="B36" location="'2 '!A660" display="บ้านควนนกหว้า"/>
    <hyperlink ref="B129" location="'2 '!A80" display="วัดท่านางพรหม"/>
    <hyperlink ref="B127" location="'2 '!A137" display="วัดหัวเขาชัยสน"/>
    <hyperlink ref="B110" location="'2 '!A164" display="อนุบาลเขาชัยสน"/>
    <hyperlink ref="B89" location="'2 '!A191" display="วัดควนโก"/>
    <hyperlink ref="B79" location="'2 '!A28" display="วัดแตระ"/>
    <hyperlink ref="B26" location="'2 '!A269" display="บ้านลานช้างมิตรภาพที่ 45"/>
    <hyperlink ref="B122" location="'2 '!A3184" display="บ้านต้นประดู่"/>
    <hyperlink ref="B78" location="'2 '!A764" display="บ้านควนแหวง"/>
    <hyperlink ref="B20" location="'2 '!A400" display="อนุบาลบางแก้ว"/>
    <hyperlink ref="B63" location="'2 '!A504" display="บ้านโคกสัก"/>
    <hyperlink ref="B103" location="'2 '!A607" display="บ้านท่าเนียน"/>
    <hyperlink ref="B12" location="'2 '!A686" display="อนุบาลปากพะยูน"/>
    <hyperlink ref="B50" location="'2 '!A712" display="บ้านปากบางนาคราช"/>
    <hyperlink ref="B38" location="'2 '!A738" display="วัดหวัง"/>
    <hyperlink ref="B67" location="'2 '!A1102" display="วัดควนเพ็ง"/>
    <hyperlink ref="B27" location="'2 '!A792" display="บ้านทะเลเหมียง"/>
    <hyperlink ref="B21" location="'2 '!A842" display="บ้านนาทุ่งโพธิ์"/>
    <hyperlink ref="B90" location="'2 '!A868" display="บ้านทุ่งหนองสิบบาท"/>
    <hyperlink ref="B96" location="'2 '!A894" display="วัดตะโหมด"/>
    <hyperlink ref="B77" location="'2 '!A2246" display="บ้านหนองธง"/>
    <hyperlink ref="B82" location="'2 '!A946" display="วัดแหลมจองถนน"/>
    <hyperlink ref="B118" location="'2 '!A971" display="บ้านควนโคกยา"/>
    <hyperlink ref="B101" location="'2 '!A997" display="บ้านโคกม่วง"/>
    <hyperlink ref="B24" location="'2 '!A1024" display="บ้านโพธิ์"/>
    <hyperlink ref="B94" location="'2 '!A1050" display="บ้านเกาะโคบ"/>
    <hyperlink ref="B102" location="'2 '!A1076" display="วัดพังกิ่ง"/>
    <hyperlink ref="B60" location="'2 '!A1283" display="วัดป่าบอนต่ำ"/>
    <hyperlink ref="B120" location="'2 '!A1128" display="วัดหานโพธิ์"/>
    <hyperlink ref="B112" location="'2 '!A1154" display="วัดสุภาษิตาราม"/>
    <hyperlink ref="B25" location="'2 '!A1180" display="บ้านควนหมอทอง"/>
    <hyperlink ref="B16" location="'2 '!A2897" display="บ้านเกาะนางคำ"/>
    <hyperlink ref="B105" location="'2 '!A1231" display="บ้านท่าวา"/>
    <hyperlink ref="B109" location="'2 '!A1258" display="วัดควนขี้แรด"/>
    <hyperlink ref="B11" location="'2 '!A1206" display="อนุบาลป่าบอน"/>
    <hyperlink ref="B124" location="'2 '!A1309" display="บ้านแหลมดิน"/>
    <hyperlink ref="B70" location="'2 '!A1335" display="วัดแหลมดินสอ"/>
    <hyperlink ref="B65" location="'2 '!A1361" display="บ้านเกาะทองสม"/>
    <hyperlink ref="B39" location="'2 '!A1387" display="บ้านเกาะนางคำเหนือ"/>
    <hyperlink ref="B98" location="'2 '!A1413" display="บ้านช่องฟืน"/>
    <hyperlink ref="B125" location="'2 '!A1439" display="บ้านคลองขุด"/>
    <hyperlink ref="B61" location="'2 '!A1465" display="บ้านหารเทา"/>
    <hyperlink ref="B123" location="'2 '!A1491" display="ไทยรัฐวิทยา23"/>
    <hyperlink ref="B126" location="'2 '!A1518" display="วัดสะทัง"/>
    <hyperlink ref="B92" location="'2 '!A1543" display="บ้านไสนายขัน"/>
    <hyperlink ref="B75" location="'2 '!A1569" display="วัดไทรพอน"/>
    <hyperlink ref="B99" location="'2 '!A1595" display="วัดโพธิยาราม"/>
    <hyperlink ref="B64" location="'2 '!A1640" display="บ้านท่าลาด"/>
    <hyperlink ref="B41" location="'2 '!A1699" display="วัดชุมประดิษฐ์"/>
    <hyperlink ref="B22" location="'2 '!A1725" display="วัดหัวควน"/>
    <hyperlink ref="B59" location="'2 '!A1752" display="บ้านทอนตรน"/>
    <hyperlink ref="B93" location="'2 '!A1777" display="วัดปลักปอม"/>
    <hyperlink ref="B47" location="'2 '!A1796" display="บ้านควนหินแท่น"/>
    <hyperlink ref="B46" location="'2 '!A1830" display="บ้านเทพราช"/>
    <hyperlink ref="B62" location="'2 '!A1855" display="บ้านควนพระสาครินทร์"/>
    <hyperlink ref="B7" location="'2 '!A1882" display="สามัคคีอนุสรณ์"/>
    <hyperlink ref="B104" location="'2 '!A1907" display="บ้านควนอินนอโม"/>
    <hyperlink ref="B31" location="'2 '!A1933" display="วัดท่าควาย"/>
    <hyperlink ref="B49" location="'2 '!A1959" display="บ้านแหลม"/>
    <hyperlink ref="B81" location="'2 '!A1985" display="บ้านหน้าวัง"/>
    <hyperlink ref="B76" location="'2 '!A2011" display="บ้านร่มโพธิ์ไทร"/>
    <hyperlink ref="B71" location="'2 '!A2037" display="วัดบางขวน"/>
    <hyperlink ref="B121" location="'2 '!A2063" display="บ้านพูด กรป.กลาง"/>
    <hyperlink ref="B107" location="'2 '!A2089" display="บ้านพน"/>
    <hyperlink ref="B111" location="'2 '!A2115" display="บ้านพรุนายขาว"/>
    <hyperlink ref="B114" location="'2 '!A2193" display="มิตรมวลชน 1"/>
    <hyperlink ref="B57" location="'2 '!A2167" display="บ้านแม่ขรี"/>
    <hyperlink ref="B37" location="'2 '!A1803" display="บ้านยางขาคีม"/>
    <hyperlink ref="B14" location="'2 '!A2220" display="วัดเขาวงก์"/>
    <hyperlink ref="B52" location="'2 '!A426" display="บ้านนาหยา"/>
    <hyperlink ref="B128" location="'2 '!A452" display="วัดควนสามโพธิ์"/>
    <hyperlink ref="B85" location="'2 '!A478" display="บ้านท่านางพรหม"/>
    <hyperlink ref="B32" location="'2 '!A1621" display="สำนักสงฆ์ห้วยเรือ"/>
    <hyperlink ref="B83" location="'2 '!A1674" display="วัดฝาละมี"/>
    <hyperlink ref="B68" location="'2 '!A2481" display="บ้านโคกทราย"/>
    <hyperlink ref="B28" location="'2 '!A2507" display="บ้านดอนประดู่"/>
    <hyperlink ref="B9" location="'2 '!A816" display="บ้านม่วงทวน"/>
    <hyperlink ref="B95" location="'2 '!A2586" display="วัดควนนางพิมพ์"/>
    <hyperlink ref="B116" location="'2 '!A2611" display="วัดโรจนาราม"/>
    <hyperlink ref="B40" location="'2 '!A2637" display="บ้านปากพล"/>
    <hyperlink ref="B48" location="'2 '!A2664" display="วัดปัณณาราม"/>
    <hyperlink ref="B66" location="'2 '!A2690" display="อนุบาลกงหรา"/>
    <hyperlink ref="B74" location="'2 '!A3027" display="วัดท่าดินแดง"/>
    <hyperlink ref="B33" location="'2 '!A916" display="วัดพรุพ้อ"/>
    <hyperlink ref="B18" location="'2 '!A2820" display="บ้านทุ่งนารี"/>
    <hyperlink ref="B30" location="'2 '!A2924" display="บ้านท่าเชียด"/>
    <hyperlink ref="B113" location="'2 '!A374" display="วัดควนแคี่ยม"/>
    <hyperlink ref="B35" location="'2 '!A2715" display="บ้านห้วยทรายมิตรภาพที่ 150"/>
    <hyperlink ref="B43" location="'2 '!A2741" display="วัดโคกตะเคียน"/>
    <hyperlink ref="B34" location="'2 '!A2768" display="บ้านทุ่งคลองควาย"/>
    <hyperlink ref="B58" location="'2 '!A2794" display="วัดลอน"/>
    <hyperlink ref="B80" location="'2 '!A2844" display="วัดโหล๊ะจันกระ"/>
    <hyperlink ref="B42" location="'2 '!A2560" display="บ้านบางมวง"/>
    <hyperlink ref="B72" location="'2 '!A2533" display="วัดควนเผยอ"/>
    <hyperlink ref="B87" location="'2 '!A2950" display="บ้านหาดไข่เต่า"/>
    <hyperlink ref="B45" location="'2 '!A3002" display="บ้านต้นสน"/>
    <hyperlink ref="B100" location="'2 '!A3054" display="บ้านเหมืองตะกั่ว"/>
    <hyperlink ref="B69" location="'2 '!A3079" display="บ้านคู"/>
    <hyperlink ref="B84" location="'2 '!A3105" display="บ้านควนประกอบ"/>
    <hyperlink ref="B108" location="'2 '!A3132" display="บ้านวังปริง"/>
    <hyperlink ref="B29" location="'2 '!A3158" display="บ้านน้ำตก"/>
    <hyperlink ref="B23" location="'2 '!A3210" display="บ้านป่าแก่"/>
    <hyperlink ref="B117" location="'2 '!A3236" display="บ้านหัวช้าง"/>
    <hyperlink ref="B73" location="'2 '!A2141" display="บ้านโหล๊ะหาร"/>
    <hyperlink ref="B97" location="'2 '!A3288" display="บ้านคลองใหญ่"/>
    <hyperlink ref="B86" location="'2 '!A3314" display="วัดนาปะขอ"/>
    <hyperlink ref="B91" location="'2 '!A3340" display="วัดโตนด"/>
    <hyperlink ref="B51" location="'2 '!A3366" display="วัดสังฆวราราม"/>
    <hyperlink ref="B88" location="'2 '!A3392" display="วัดนาหม่อม"/>
    <hyperlink ref="B119" location="'2 '!A2976" display="บ้านด่านโลด"/>
    <hyperlink ref="B8" location="'2 '!A3418" display="วัดพระเกิด"/>
    <hyperlink ref="B115" location="'2 '!A3444" display="บ้านเกาะหมาก"/>
  </hyperlinks>
  <printOptions horizontalCentered="1"/>
  <pageMargins left="0" right="0" top="0.39370078740157483" bottom="0.19685039370078741" header="0.51181102362204722" footer="0.51181102362204722"/>
  <pageSetup paperSize="9" scale="90" orientation="landscape" r:id="rId2"/>
  <headerFooter alignWithMargins="0">
    <oddHeader>&amp;Rหน้าที่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2014-04-03T02:38:16Z</cp:lastPrinted>
  <dcterms:created xsi:type="dcterms:W3CDTF">2014-04-03T02:11:12Z</dcterms:created>
  <dcterms:modified xsi:type="dcterms:W3CDTF">2014-04-03T05:38:05Z</dcterms:modified>
</cp:coreProperties>
</file>