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คำสัแต่งตั้งชีตนี้ " sheetId="1" r:id="rId1"/>
  </sheets>
  <externalReferences>
    <externalReference r:id="rId2"/>
  </externalReferences>
  <definedNames>
    <definedName name="_c1" localSheetId="0">#REF!</definedName>
    <definedName name="_c1">#REF!</definedName>
    <definedName name="_c2" localSheetId="0">#REF!</definedName>
    <definedName name="_c2">#REF!</definedName>
    <definedName name="_c3" localSheetId="0">#REF!</definedName>
    <definedName name="_c3">#REF!</definedName>
    <definedName name="_c4" localSheetId="0">#REF!</definedName>
    <definedName name="_c4">#REF!</definedName>
    <definedName name="_c5" localSheetId="0">#REF!</definedName>
    <definedName name="_c5">#REF!</definedName>
    <definedName name="_c6" localSheetId="0">#REF!</definedName>
    <definedName name="_c6">#REF!</definedName>
    <definedName name="_c7" localSheetId="0">#REF!</definedName>
    <definedName name="_c7">#REF!</definedName>
    <definedName name="_c8" localSheetId="0">#REF!</definedName>
    <definedName name="_c8">#REF!</definedName>
    <definedName name="_c9" localSheetId="0">#REF!</definedName>
    <definedName name="_c9">#REF!</definedName>
    <definedName name="_k0" localSheetId="0">#REF!</definedName>
    <definedName name="_k0">#REF!</definedName>
    <definedName name="_k1" localSheetId="0">#REF!</definedName>
    <definedName name="_k1">#REF!</definedName>
    <definedName name="_k2" localSheetId="0">#REF!</definedName>
    <definedName name="_k2">#REF!</definedName>
    <definedName name="_k3" localSheetId="0">#REF!</definedName>
    <definedName name="_k3">#REF!</definedName>
    <definedName name="_k4" localSheetId="0">#REF!</definedName>
    <definedName name="_k4">#REF!</definedName>
    <definedName name="_r1" localSheetId="0">#REF!</definedName>
    <definedName name="_r1">#REF!</definedName>
    <definedName name="_r2" localSheetId="0">#REF!</definedName>
    <definedName name="_r2">#REF!</definedName>
    <definedName name="_r3" localSheetId="0">#REF!</definedName>
    <definedName name="_r3">#REF!</definedName>
    <definedName name="_r4" localSheetId="0">#REF!</definedName>
    <definedName name="_r4">#REF!</definedName>
    <definedName name="วิทยฐานะ2" localSheetId="0">#REF!</definedName>
    <definedName name="วิทยฐานะ2">#REF!</definedName>
  </definedNames>
  <calcPr calcId="124519"/>
</workbook>
</file>

<file path=xl/calcChain.xml><?xml version="1.0" encoding="utf-8"?>
<calcChain xmlns="http://schemas.openxmlformats.org/spreadsheetml/2006/main">
  <c r="D21" i="1"/>
  <c r="C21"/>
  <c r="B21"/>
  <c r="G20"/>
  <c r="J20" s="1"/>
  <c r="E20"/>
  <c r="C20"/>
  <c r="B20"/>
  <c r="D17"/>
  <c r="C17"/>
  <c r="B17"/>
  <c r="K16"/>
  <c r="K20" s="1"/>
  <c r="G16"/>
  <c r="J16" s="1"/>
  <c r="E16"/>
  <c r="C16"/>
  <c r="B16"/>
  <c r="D13"/>
  <c r="C13"/>
  <c r="B13"/>
  <c r="G12"/>
  <c r="J12" s="1"/>
  <c r="E12"/>
  <c r="C12"/>
  <c r="B12"/>
  <c r="D9"/>
  <c r="C9"/>
  <c r="B9"/>
  <c r="K8"/>
  <c r="K12" s="1"/>
  <c r="G8"/>
  <c r="J8" s="1"/>
  <c r="E8"/>
  <c r="C8"/>
  <c r="B8"/>
</calcChain>
</file>

<file path=xl/sharedStrings.xml><?xml version="1.0" encoding="utf-8"?>
<sst xmlns="http://schemas.openxmlformats.org/spreadsheetml/2006/main" count="45" uniqueCount="25">
  <si>
    <t>บัญชีรายละเอียดการให้ข้าราชการครูและบุคลากรทางการศึกษามีวิทยฐานะครูชำนาญการ</t>
  </si>
  <si>
    <t>ตำแหน่งและอัตราเงินเดือนเดิม</t>
  </si>
  <si>
    <t>ที่</t>
  </si>
  <si>
    <t>ชื่อ - ชื่อสกุล/</t>
  </si>
  <si>
    <t>วุฒิ(วิชาเอก)</t>
  </si>
  <si>
    <t>ตำแหน่ง/สังกัด</t>
  </si>
  <si>
    <t>ตำแหน่ง</t>
  </si>
  <si>
    <t>เงินเดือน</t>
  </si>
  <si>
    <t>ตั้งแต่</t>
  </si>
  <si>
    <t>หมายเหตุ</t>
  </si>
  <si>
    <t>เลขประจำตัวประชาชน</t>
  </si>
  <si>
    <t>เลขที่</t>
  </si>
  <si>
    <t>อันดับ</t>
  </si>
  <si>
    <t>ขั้น</t>
  </si>
  <si>
    <t>วันที่</t>
  </si>
  <si>
    <t>ครู</t>
  </si>
  <si>
    <t>คศ.1</t>
  </si>
  <si>
    <t>คศ.2</t>
  </si>
  <si>
    <t>สพป.พัทลุง เขต 2</t>
  </si>
  <si>
    <t>อำเภอปากพะยูน</t>
  </si>
  <si>
    <t>ให้มีวิทยฐานะ</t>
  </si>
  <si>
    <t>วิทยฐานะ</t>
  </si>
  <si>
    <t>รับเงินเดือน</t>
  </si>
  <si>
    <t>ครูชำนาญการ</t>
  </si>
  <si>
    <t>(แนบท้ายคำสั่งสำนักงานเขตพื้นที่การศึกษาประถมศึกษาพัทลุง เขต 2  ที่ 261 / 2557  สั่ง ณ วันที่ 30 กรกฎาคม พ.ศ.2557)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</si>
</sst>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[$-107041E]d\ mmmm\ yyyy;@"/>
    <numFmt numFmtId="188" formatCode="dd\-mmm\-yy"/>
    <numFmt numFmtId="189" formatCode="_-* #,##0_-;\-* #,##0_-;_-* &quot;-&quot;??_-;_-@_-"/>
  </numFmts>
  <fonts count="28">
    <font>
      <sz val="10"/>
      <name val="Arial"/>
      <family val="2"/>
    </font>
    <font>
      <sz val="14"/>
      <name val="Cordia New"/>
      <family val="2"/>
    </font>
    <font>
      <sz val="16"/>
      <color theme="1"/>
      <name val="TH SarabunIT๙"/>
      <family val="2"/>
    </font>
    <font>
      <sz val="10"/>
      <name val="Arial"/>
      <family val="2"/>
    </font>
    <font>
      <sz val="16"/>
      <name val="Cordia New"/>
      <family val="2"/>
    </font>
    <font>
      <sz val="10"/>
      <color indexed="8"/>
      <name val="MS Sans Serif"/>
      <family val="2"/>
      <charset val="222"/>
    </font>
    <font>
      <sz val="16"/>
      <color indexed="8"/>
      <name val="TH SarabunIT๙"/>
      <family val="2"/>
    </font>
    <font>
      <sz val="16"/>
      <name val="TH SarabunIT๙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MS Sans Serif"/>
      <family val="2"/>
      <charset val="222"/>
    </font>
    <font>
      <sz val="14"/>
      <name val="Angsana New"/>
      <family val="1"/>
    </font>
    <font>
      <sz val="10"/>
      <color indexed="8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187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187" fontId="8" fillId="2" borderId="0" applyNumberFormat="0" applyBorder="0" applyAlignment="0" applyProtection="0"/>
    <xf numFmtId="187" fontId="8" fillId="3" borderId="0" applyNumberFormat="0" applyBorder="0" applyAlignment="0" applyProtection="0"/>
    <xf numFmtId="187" fontId="8" fillId="4" borderId="0" applyNumberFormat="0" applyBorder="0" applyAlignment="0" applyProtection="0"/>
    <xf numFmtId="187" fontId="8" fillId="5" borderId="0" applyNumberFormat="0" applyBorder="0" applyAlignment="0" applyProtection="0"/>
    <xf numFmtId="187" fontId="8" fillId="6" borderId="0" applyNumberFormat="0" applyBorder="0" applyAlignment="0" applyProtection="0"/>
    <xf numFmtId="187" fontId="8" fillId="7" borderId="0" applyNumberFormat="0" applyBorder="0" applyAlignment="0" applyProtection="0"/>
    <xf numFmtId="187" fontId="8" fillId="8" borderId="0" applyNumberFormat="0" applyBorder="0" applyAlignment="0" applyProtection="0"/>
    <xf numFmtId="187" fontId="8" fillId="9" borderId="0" applyNumberFormat="0" applyBorder="0" applyAlignment="0" applyProtection="0"/>
    <xf numFmtId="187" fontId="8" fillId="10" borderId="0" applyNumberFormat="0" applyBorder="0" applyAlignment="0" applyProtection="0"/>
    <xf numFmtId="187" fontId="8" fillId="5" borderId="0" applyNumberFormat="0" applyBorder="0" applyAlignment="0" applyProtection="0"/>
    <xf numFmtId="187" fontId="8" fillId="8" borderId="0" applyNumberFormat="0" applyBorder="0" applyAlignment="0" applyProtection="0"/>
    <xf numFmtId="187" fontId="8" fillId="11" borderId="0" applyNumberFormat="0" applyBorder="0" applyAlignment="0" applyProtection="0"/>
    <xf numFmtId="187" fontId="9" fillId="12" borderId="0" applyNumberFormat="0" applyBorder="0" applyAlignment="0" applyProtection="0"/>
    <xf numFmtId="187" fontId="9" fillId="9" borderId="0" applyNumberFormat="0" applyBorder="0" applyAlignment="0" applyProtection="0"/>
    <xf numFmtId="187" fontId="9" fillId="10" borderId="0" applyNumberFormat="0" applyBorder="0" applyAlignment="0" applyProtection="0"/>
    <xf numFmtId="187" fontId="9" fillId="13" borderId="0" applyNumberFormat="0" applyBorder="0" applyAlignment="0" applyProtection="0"/>
    <xf numFmtId="187" fontId="9" fillId="14" borderId="0" applyNumberFormat="0" applyBorder="0" applyAlignment="0" applyProtection="0"/>
    <xf numFmtId="187" fontId="9" fillId="15" borderId="0" applyNumberFormat="0" applyBorder="0" applyAlignment="0" applyProtection="0"/>
    <xf numFmtId="187" fontId="9" fillId="16" borderId="0" applyNumberFormat="0" applyBorder="0" applyAlignment="0" applyProtection="0"/>
    <xf numFmtId="187" fontId="9" fillId="17" borderId="0" applyNumberFormat="0" applyBorder="0" applyAlignment="0" applyProtection="0"/>
    <xf numFmtId="187" fontId="9" fillId="18" borderId="0" applyNumberFormat="0" applyBorder="0" applyAlignment="0" applyProtection="0"/>
    <xf numFmtId="187" fontId="9" fillId="13" borderId="0" applyNumberFormat="0" applyBorder="0" applyAlignment="0" applyProtection="0"/>
    <xf numFmtId="187" fontId="9" fillId="14" borderId="0" applyNumberFormat="0" applyBorder="0" applyAlignment="0" applyProtection="0"/>
    <xf numFmtId="187" fontId="9" fillId="19" borderId="0" applyNumberFormat="0" applyBorder="0" applyAlignment="0" applyProtection="0"/>
    <xf numFmtId="187" fontId="10" fillId="3" borderId="0" applyNumberFormat="0" applyBorder="0" applyAlignment="0" applyProtection="0"/>
    <xf numFmtId="187" fontId="11" fillId="20" borderId="6" applyNumberFormat="0" applyAlignment="0" applyProtection="0"/>
    <xf numFmtId="187" fontId="12" fillId="21" borderId="7" applyNumberFormat="0" applyAlignment="0" applyProtection="0"/>
    <xf numFmtId="187" fontId="13" fillId="0" borderId="0" applyNumberFormat="0" applyFill="0" applyBorder="0" applyAlignment="0" applyProtection="0"/>
    <xf numFmtId="187" fontId="14" fillId="4" borderId="0" applyNumberFormat="0" applyBorder="0" applyAlignment="0" applyProtection="0"/>
    <xf numFmtId="187" fontId="15" fillId="0" borderId="8" applyNumberFormat="0" applyFill="0" applyAlignment="0" applyProtection="0"/>
    <xf numFmtId="187" fontId="16" fillId="0" borderId="9" applyNumberFormat="0" applyFill="0" applyAlignment="0" applyProtection="0"/>
    <xf numFmtId="187" fontId="17" fillId="0" borderId="10" applyNumberFormat="0" applyFill="0" applyAlignment="0" applyProtection="0"/>
    <xf numFmtId="187" fontId="17" fillId="0" borderId="0" applyNumberFormat="0" applyFill="0" applyBorder="0" applyAlignment="0" applyProtection="0"/>
    <xf numFmtId="187" fontId="18" fillId="7" borderId="6" applyNumberFormat="0" applyAlignment="0" applyProtection="0"/>
    <xf numFmtId="187" fontId="19" fillId="0" borderId="11" applyNumberFormat="0" applyFill="0" applyAlignment="0" applyProtection="0"/>
    <xf numFmtId="187" fontId="20" fillId="22" borderId="0" applyNumberFormat="0" applyBorder="0" applyAlignment="0" applyProtection="0"/>
    <xf numFmtId="187" fontId="8" fillId="23" borderId="12" applyNumberFormat="0" applyFont="0" applyAlignment="0" applyProtection="0"/>
    <xf numFmtId="187" fontId="21" fillId="20" borderId="13" applyNumberFormat="0" applyAlignment="0" applyProtection="0"/>
    <xf numFmtId="187" fontId="22" fillId="0" borderId="0" applyNumberFormat="0" applyFill="0" applyBorder="0" applyAlignment="0" applyProtection="0"/>
    <xf numFmtId="187" fontId="23" fillId="0" borderId="14" applyNumberFormat="0" applyFill="0" applyAlignment="0" applyProtection="0"/>
    <xf numFmtId="187" fontId="24" fillId="0" borderId="0" applyNumberFormat="0" applyFill="0" applyBorder="0" applyAlignment="0" applyProtection="0"/>
    <xf numFmtId="187" fontId="5" fillId="0" borderId="0"/>
    <xf numFmtId="0" fontId="25" fillId="0" borderId="0"/>
    <xf numFmtId="0" fontId="3" fillId="0" borderId="0"/>
  </cellStyleXfs>
  <cellXfs count="58">
    <xf numFmtId="187" fontId="0" fillId="0" borderId="0" xfId="0"/>
    <xf numFmtId="187" fontId="2" fillId="0" borderId="0" xfId="2" applyNumberFormat="1" applyFont="1" applyBorder="1" applyAlignment="1">
      <alignment horizontal="center"/>
    </xf>
    <xf numFmtId="187" fontId="2" fillId="0" borderId="0" xfId="2" applyNumberFormat="1" applyFont="1"/>
    <xf numFmtId="1" fontId="2" fillId="0" borderId="0" xfId="2" applyNumberFormat="1" applyFont="1" applyBorder="1" applyAlignment="1">
      <alignment horizontal="center" shrinkToFit="1"/>
    </xf>
    <xf numFmtId="1" fontId="2" fillId="0" borderId="1" xfId="2" applyNumberFormat="1" applyFont="1" applyBorder="1" applyAlignment="1">
      <alignment horizontal="center" shrinkToFit="1"/>
    </xf>
    <xf numFmtId="187" fontId="2" fillId="0" borderId="1" xfId="2" applyNumberFormat="1" applyFont="1" applyBorder="1" applyAlignment="1">
      <alignment horizontal="center" shrinkToFit="1"/>
    </xf>
    <xf numFmtId="187" fontId="2" fillId="0" borderId="2" xfId="2" applyNumberFormat="1" applyFont="1" applyBorder="1" applyAlignment="1">
      <alignment horizontal="center"/>
    </xf>
    <xf numFmtId="188" fontId="2" fillId="0" borderId="1" xfId="2" applyNumberFormat="1" applyFont="1" applyBorder="1" applyAlignment="1">
      <alignment horizontal="center" shrinkToFit="1"/>
    </xf>
    <xf numFmtId="187" fontId="2" fillId="0" borderId="1" xfId="2" applyNumberFormat="1" applyFont="1" applyBorder="1" applyAlignment="1">
      <alignment shrinkToFit="1"/>
    </xf>
    <xf numFmtId="1" fontId="2" fillId="0" borderId="3" xfId="2" applyNumberFormat="1" applyFont="1" applyBorder="1" applyAlignment="1">
      <alignment horizontal="center" shrinkToFit="1"/>
    </xf>
    <xf numFmtId="187" fontId="2" fillId="0" borderId="3" xfId="2" applyNumberFormat="1" applyFont="1" applyBorder="1" applyAlignment="1">
      <alignment horizontal="center" shrinkToFit="1"/>
    </xf>
    <xf numFmtId="189" fontId="2" fillId="0" borderId="3" xfId="1" applyNumberFormat="1" applyFont="1" applyFill="1" applyBorder="1" applyAlignment="1">
      <alignment horizontal="center" shrinkToFit="1"/>
    </xf>
    <xf numFmtId="187" fontId="2" fillId="0" borderId="1" xfId="2" applyNumberFormat="1" applyFont="1" applyBorder="1" applyAlignment="1">
      <alignment horizontal="center" vertical="center" shrinkToFit="1"/>
    </xf>
    <xf numFmtId="187" fontId="2" fillId="0" borderId="1" xfId="2" applyNumberFormat="1" applyFont="1" applyBorder="1" applyAlignment="1">
      <alignment horizontal="center"/>
    </xf>
    <xf numFmtId="187" fontId="2" fillId="0" borderId="1" xfId="2" applyNumberFormat="1" applyFont="1" applyBorder="1" applyAlignment="1">
      <alignment horizontal="center" vertical="center"/>
    </xf>
    <xf numFmtId="188" fontId="2" fillId="0" borderId="3" xfId="2" applyNumberFormat="1" applyFont="1" applyBorder="1" applyAlignment="1">
      <alignment horizontal="center" shrinkToFit="1"/>
    </xf>
    <xf numFmtId="187" fontId="2" fillId="0" borderId="3" xfId="2" applyNumberFormat="1" applyFont="1" applyBorder="1" applyAlignment="1">
      <alignment shrinkToFit="1"/>
    </xf>
    <xf numFmtId="187" fontId="2" fillId="0" borderId="4" xfId="2" applyNumberFormat="1" applyFont="1" applyBorder="1" applyAlignment="1">
      <alignment horizontal="center" shrinkToFit="1"/>
    </xf>
    <xf numFmtId="187" fontId="2" fillId="0" borderId="4" xfId="2" applyNumberFormat="1" applyFont="1" applyBorder="1" applyAlignment="1">
      <alignment shrinkToFit="1"/>
    </xf>
    <xf numFmtId="1" fontId="2" fillId="0" borderId="3" xfId="2" applyNumberFormat="1" applyFont="1" applyBorder="1" applyAlignment="1">
      <alignment shrinkToFit="1"/>
    </xf>
    <xf numFmtId="1" fontId="2" fillId="0" borderId="0" xfId="2" applyNumberFormat="1" applyFont="1" applyBorder="1" applyAlignment="1">
      <alignment shrinkToFit="1"/>
    </xf>
    <xf numFmtId="187" fontId="2" fillId="0" borderId="3" xfId="2" applyNumberFormat="1" applyFont="1" applyBorder="1" applyAlignment="1">
      <alignment horizontal="center" vertical="center" shrinkToFit="1"/>
    </xf>
    <xf numFmtId="187" fontId="2" fillId="0" borderId="3" xfId="2" applyNumberFormat="1" applyFont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shrinkToFit="1"/>
    </xf>
    <xf numFmtId="1" fontId="2" fillId="0" borderId="3" xfId="2" applyNumberFormat="1" applyFont="1" applyBorder="1" applyAlignment="1">
      <alignment horizontal="center"/>
    </xf>
    <xf numFmtId="1" fontId="2" fillId="0" borderId="3" xfId="0" applyNumberFormat="1" applyFont="1" applyFill="1" applyBorder="1" applyAlignment="1">
      <alignment shrinkToFit="1"/>
    </xf>
    <xf numFmtId="1" fontId="7" fillId="0" borderId="3" xfId="4" applyNumberFormat="1" applyFont="1" applyFill="1" applyBorder="1" applyAlignment="1">
      <alignment horizontal="center" shrinkToFit="1"/>
    </xf>
    <xf numFmtId="189" fontId="2" fillId="0" borderId="3" xfId="1" applyNumberFormat="1" applyFont="1" applyFill="1" applyBorder="1" applyAlignment="1">
      <alignment horizontal="right" shrinkToFit="1"/>
    </xf>
    <xf numFmtId="189" fontId="2" fillId="0" borderId="3" xfId="1" applyNumberFormat="1" applyFont="1" applyBorder="1" applyAlignment="1">
      <alignment horizontal="right" shrinkToFit="1"/>
    </xf>
    <xf numFmtId="189" fontId="7" fillId="0" borderId="3" xfId="1" applyNumberFormat="1" applyFont="1" applyFill="1" applyBorder="1" applyAlignment="1">
      <alignment horizontal="center" shrinkToFit="1"/>
    </xf>
    <xf numFmtId="187" fontId="2" fillId="0" borderId="2" xfId="2" applyNumberFormat="1" applyFont="1" applyBorder="1" applyAlignment="1">
      <alignment horizontal="center" shrinkToFit="1"/>
    </xf>
    <xf numFmtId="3" fontId="2" fillId="0" borderId="1" xfId="1" applyNumberFormat="1" applyFont="1" applyBorder="1" applyAlignment="1">
      <alignment horizontal="center" shrinkToFit="1"/>
    </xf>
    <xf numFmtId="189" fontId="6" fillId="0" borderId="3" xfId="1" applyNumberFormat="1" applyFont="1" applyBorder="1" applyAlignment="1">
      <alignment horizontal="center" shrinkToFit="1"/>
    </xf>
    <xf numFmtId="187" fontId="2" fillId="0" borderId="1" xfId="2" applyNumberFormat="1" applyFont="1" applyBorder="1"/>
    <xf numFmtId="1" fontId="2" fillId="0" borderId="0" xfId="2" applyNumberFormat="1" applyFont="1" applyAlignment="1">
      <alignment shrinkToFit="1"/>
    </xf>
    <xf numFmtId="187" fontId="2" fillId="0" borderId="0" xfId="2" applyNumberFormat="1" applyFont="1" applyAlignment="1">
      <alignment shrinkToFit="1"/>
    </xf>
    <xf numFmtId="187" fontId="2" fillId="0" borderId="0" xfId="2" applyNumberFormat="1" applyFont="1" applyAlignment="1">
      <alignment horizontal="center" shrinkToFit="1"/>
    </xf>
    <xf numFmtId="1" fontId="2" fillId="0" borderId="0" xfId="2" applyNumberFormat="1" applyFont="1" applyAlignment="1">
      <alignment horizontal="center" shrinkToFit="1"/>
    </xf>
    <xf numFmtId="187" fontId="2" fillId="0" borderId="0" xfId="2" applyNumberFormat="1" applyFont="1" applyAlignment="1">
      <alignment horizontal="center"/>
    </xf>
    <xf numFmtId="3" fontId="2" fillId="0" borderId="0" xfId="1" applyNumberFormat="1" applyFont="1" applyAlignment="1">
      <alignment horizontal="right" shrinkToFit="1"/>
    </xf>
    <xf numFmtId="187" fontId="2" fillId="0" borderId="0" xfId="2" applyNumberFormat="1" applyFont="1" applyAlignment="1">
      <alignment horizontal="left"/>
    </xf>
    <xf numFmtId="188" fontId="2" fillId="0" borderId="0" xfId="2" applyNumberFormat="1" applyFont="1" applyAlignment="1">
      <alignment horizontal="center" shrinkToFit="1"/>
    </xf>
    <xf numFmtId="1" fontId="2" fillId="0" borderId="3" xfId="2" applyNumberFormat="1" applyFont="1" applyBorder="1" applyAlignment="1">
      <alignment horizontal="left" shrinkToFit="1"/>
    </xf>
    <xf numFmtId="1" fontId="2" fillId="0" borderId="3" xfId="2" applyNumberFormat="1" applyFont="1" applyBorder="1"/>
    <xf numFmtId="1" fontId="7" fillId="0" borderId="3" xfId="4" applyNumberFormat="1" applyFont="1" applyFill="1" applyBorder="1" applyAlignment="1">
      <alignment shrinkToFit="1"/>
    </xf>
    <xf numFmtId="189" fontId="2" fillId="0" borderId="3" xfId="1" applyNumberFormat="1" applyFont="1" applyBorder="1" applyAlignment="1">
      <alignment shrinkToFit="1"/>
    </xf>
    <xf numFmtId="1" fontId="2" fillId="0" borderId="0" xfId="2" applyNumberFormat="1" applyFont="1" applyBorder="1" applyAlignment="1">
      <alignment horizontal="center"/>
    </xf>
    <xf numFmtId="1" fontId="2" fillId="0" borderId="0" xfId="1" applyNumberFormat="1" applyFont="1" applyBorder="1" applyAlignment="1">
      <alignment horizontal="right" shrinkToFit="1"/>
    </xf>
    <xf numFmtId="1" fontId="2" fillId="0" borderId="0" xfId="2" applyNumberFormat="1" applyFont="1" applyBorder="1" applyAlignment="1">
      <alignment horizontal="left"/>
    </xf>
    <xf numFmtId="1" fontId="2" fillId="0" borderId="0" xfId="2" applyNumberFormat="1" applyFont="1" applyBorder="1"/>
    <xf numFmtId="1" fontId="2" fillId="0" borderId="5" xfId="2" applyNumberFormat="1" applyFont="1" applyBorder="1" applyAlignment="1">
      <alignment shrinkToFit="1"/>
    </xf>
    <xf numFmtId="187" fontId="2" fillId="0" borderId="5" xfId="2" applyNumberFormat="1" applyFont="1" applyBorder="1" applyAlignment="1">
      <alignment shrinkToFit="1"/>
    </xf>
    <xf numFmtId="1" fontId="2" fillId="0" borderId="5" xfId="2" applyNumberFormat="1" applyFont="1" applyBorder="1" applyAlignment="1">
      <alignment horizontal="center" shrinkToFit="1"/>
    </xf>
    <xf numFmtId="187" fontId="2" fillId="0" borderId="5" xfId="2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right" shrinkToFit="1"/>
    </xf>
    <xf numFmtId="187" fontId="2" fillId="0" borderId="5" xfId="2" applyNumberFormat="1" applyFont="1" applyBorder="1" applyAlignment="1">
      <alignment horizontal="left"/>
    </xf>
    <xf numFmtId="187" fontId="2" fillId="0" borderId="5" xfId="2" applyNumberFormat="1" applyFont="1" applyBorder="1"/>
    <xf numFmtId="188" fontId="2" fillId="0" borderId="5" xfId="2" applyNumberFormat="1" applyFont="1" applyBorder="1" applyAlignment="1">
      <alignment horizontal="center" shrinkToFit="1"/>
    </xf>
  </cellXfs>
  <cellStyles count="49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te" xfId="41"/>
    <cellStyle name="Output" xfId="42"/>
    <cellStyle name="Title" xfId="43"/>
    <cellStyle name="Total" xfId="44"/>
    <cellStyle name="Warning Text" xfId="45"/>
    <cellStyle name="เครื่องหมายจุลภาค" xfId="1" builtinId="3"/>
    <cellStyle name="ปกติ" xfId="0" builtinId="0"/>
    <cellStyle name="ปกติ 2" xfId="3"/>
    <cellStyle name="ปกติ 3" xfId="46"/>
    <cellStyle name="ปกติ 5" xfId="47"/>
    <cellStyle name="ปกติ 6" xfId="48"/>
    <cellStyle name="ปกติ_จ.18 (1 เม.ย.49) 2" xfId="4"/>
    <cellStyle name="ปกติ_บัญชีให้มีวิทยฐานะครูชำนาญการพิเศษ นางอุไรวรรณ  ปานสิทธิ์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4;&#35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กกชีตนี้"/>
      <sheetName val="แจ้งผล"/>
      <sheetName val="Sheet4"/>
      <sheetName val="เอกสารหมายเลข  1"/>
      <sheetName val="เอกสารหมายเลข 2"/>
      <sheetName val="กรรมการ3พย53"/>
      <sheetName val="ชกครั้งที่3พย53"/>
      <sheetName val="กก3พย53"/>
      <sheetName val="ชกครั้งที่1ทับ มค54"/>
      <sheetName val="Sheet1"/>
      <sheetName val="เสนอ ก.ค.ศ."/>
      <sheetName val="ก.ค.ศ."/>
      <sheetName val="Sheet2"/>
      <sheetName val="Sheet3"/>
      <sheetName val="อนุมัติผล"/>
      <sheetName val="อนุมัติแต่งตั้ง"/>
      <sheetName val="แก้ไขบัญชีขออนุมัติแต่งตั้ง (2)"/>
      <sheetName val="ผลการประเมินประชุมคร้งที่2ทับ54"/>
      <sheetName val="บัญชีขออนุมัติแต่งตั้ง2ทับ54"/>
      <sheetName val="บัญชีขออนุมัติแต่งตั้ง2ทับ5 (2)"/>
      <sheetName val="ผลประเมินประชุม3ทับ54"/>
      <sheetName val="ผลประเมินชีตนี้"/>
      <sheetName val="คำสัแต่งตั้งชีตนี้ "/>
      <sheetName val="เตรียมแก้หลัง 1 มค 55"/>
      <sheetName val="คำสัแต่งตั้ง"/>
      <sheetName val="อายุเกษียณ"/>
      <sheetName val="Sheet1 (2)"/>
      <sheetName val="สรุปผลประเมิน"/>
      <sheetName val="ผลประเมินประชุม4ทับ54"/>
      <sheetName val="ขออนุมัติแต่งตั้ง4ทับ54"/>
      <sheetName val="ขออนุมัติแต่งตั้ง3ทับ54"/>
      <sheetName val="ชกครั้งที่1ทับ มค54 (2)"/>
      <sheetName val="Sheet5"/>
      <sheetName val="กก11 ส.ค.54"/>
      <sheetName val="กก11มีค54"/>
      <sheetName val="บัญชีขออนุมัติแต่งตั้ง"/>
      <sheetName val="บัญชีขออนุมัติแต่งตั้ง (2)"/>
      <sheetName val="ตัดโอนรอง (2)"/>
      <sheetName val="บัญชีเทียบ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27">
          <cell r="D327" t="str">
            <v xml:space="preserve">  26  พฤษภาคม  2557</v>
          </cell>
        </row>
        <row r="328">
          <cell r="D328" t="str">
            <v>น.ส.สุจิตรา  ทองแป้น</v>
          </cell>
          <cell r="E328" t="str">
            <v>วท.บ.</v>
          </cell>
          <cell r="G328" t="str">
            <v>โรงเรียนบ้านควนนกหว้า</v>
          </cell>
          <cell r="H328">
            <v>4022</v>
          </cell>
          <cell r="J328">
            <v>19100</v>
          </cell>
        </row>
        <row r="329">
          <cell r="D329">
            <v>3930500647484</v>
          </cell>
          <cell r="E329" t="str">
            <v>(คณิตศาสตร์)</v>
          </cell>
        </row>
        <row r="330">
          <cell r="D330" t="str">
            <v>นางเยาวรัตน์  บัวศรี</v>
          </cell>
          <cell r="E330" t="str">
            <v>ค.บ.</v>
          </cell>
          <cell r="G330" t="str">
            <v>โรงเรียนบ้านควนนกหว้า</v>
          </cell>
          <cell r="H330">
            <v>3497</v>
          </cell>
          <cell r="J330">
            <v>18690</v>
          </cell>
        </row>
        <row r="331">
          <cell r="D331">
            <v>3900300119735</v>
          </cell>
          <cell r="E331" t="str">
            <v>(ภาษาอังกฤษ)</v>
          </cell>
        </row>
        <row r="334">
          <cell r="D334" t="str">
            <v xml:space="preserve">  29  พฤษภาคม  2557</v>
          </cell>
        </row>
        <row r="335">
          <cell r="D335" t="str">
            <v>นายสาโรจน์  เพ็งแก้ว</v>
          </cell>
          <cell r="E335" t="str">
            <v>ค.บ.</v>
          </cell>
          <cell r="G335" t="str">
            <v>โรงเรียนสำนักสงฆ์ห้วยเรือ</v>
          </cell>
          <cell r="H335">
            <v>2726</v>
          </cell>
          <cell r="J335">
            <v>19100</v>
          </cell>
        </row>
        <row r="336">
          <cell r="D336">
            <v>3900900292586</v>
          </cell>
          <cell r="E336" t="str">
            <v>(ศิลปศึกษา)</v>
          </cell>
        </row>
        <row r="337">
          <cell r="D337" t="str">
            <v>นางณิชารีย์  เพชรจำรัส</v>
          </cell>
          <cell r="E337" t="str">
            <v>ค.บ.</v>
          </cell>
          <cell r="G337" t="str">
            <v>โรงเรียนสำนักสงฆ์ห้วยเรือ</v>
          </cell>
          <cell r="H337">
            <v>2729</v>
          </cell>
          <cell r="J337">
            <v>18690</v>
          </cell>
        </row>
        <row r="338">
          <cell r="D338">
            <v>3801300549570</v>
          </cell>
          <cell r="E338" t="str">
            <v>(คณิตศาสตร์)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0">
          <cell r="A90">
            <v>14620</v>
          </cell>
        </row>
        <row r="91">
          <cell r="A91">
            <v>15020</v>
          </cell>
        </row>
        <row r="92">
          <cell r="A92">
            <v>15440</v>
          </cell>
          <cell r="B92">
            <v>16190</v>
          </cell>
        </row>
        <row r="93">
          <cell r="A93">
            <v>15840</v>
          </cell>
          <cell r="B93">
            <v>16190</v>
          </cell>
        </row>
        <row r="94">
          <cell r="A94">
            <v>16260</v>
          </cell>
          <cell r="B94">
            <v>17970</v>
          </cell>
        </row>
        <row r="95">
          <cell r="A95">
            <v>16670</v>
          </cell>
          <cell r="B95">
            <v>17970</v>
          </cell>
        </row>
        <row r="96">
          <cell r="A96">
            <v>17070</v>
          </cell>
          <cell r="B96">
            <v>17970</v>
          </cell>
        </row>
        <row r="97">
          <cell r="A97">
            <v>17490</v>
          </cell>
          <cell r="B97">
            <v>17970</v>
          </cell>
        </row>
        <row r="98">
          <cell r="A98">
            <v>17910</v>
          </cell>
          <cell r="B98">
            <v>17970</v>
          </cell>
        </row>
        <row r="99">
          <cell r="A99">
            <v>18270</v>
          </cell>
          <cell r="B99">
            <v>18470</v>
          </cell>
        </row>
        <row r="100">
          <cell r="A100">
            <v>18690</v>
          </cell>
          <cell r="B100">
            <v>18970</v>
          </cell>
        </row>
        <row r="101">
          <cell r="A101">
            <v>19100</v>
          </cell>
          <cell r="B101">
            <v>19460</v>
          </cell>
        </row>
        <row r="102">
          <cell r="A102">
            <v>19510</v>
          </cell>
          <cell r="B102">
            <v>19950</v>
          </cell>
        </row>
        <row r="103">
          <cell r="A103">
            <v>19920</v>
          </cell>
          <cell r="B103">
            <v>19950</v>
          </cell>
        </row>
        <row r="104">
          <cell r="A104">
            <v>20320</v>
          </cell>
          <cell r="B104">
            <v>20470</v>
          </cell>
        </row>
        <row r="105">
          <cell r="A105">
            <v>20740</v>
          </cell>
          <cell r="B105">
            <v>20960</v>
          </cell>
        </row>
        <row r="106">
          <cell r="A106">
            <v>21150</v>
          </cell>
          <cell r="B106">
            <v>21460</v>
          </cell>
        </row>
        <row r="107">
          <cell r="A107">
            <v>21570</v>
          </cell>
          <cell r="B107">
            <v>21950</v>
          </cell>
        </row>
        <row r="108">
          <cell r="A108">
            <v>22000</v>
          </cell>
          <cell r="B108">
            <v>22460</v>
          </cell>
        </row>
        <row r="109">
          <cell r="A109">
            <v>22450</v>
          </cell>
          <cell r="B109">
            <v>22460</v>
          </cell>
        </row>
        <row r="110">
          <cell r="A110">
            <v>22890</v>
          </cell>
          <cell r="B110">
            <v>22940</v>
          </cell>
        </row>
        <row r="111">
          <cell r="A111">
            <v>23360</v>
          </cell>
          <cell r="B111">
            <v>23450</v>
          </cell>
        </row>
        <row r="112">
          <cell r="A112">
            <v>23810</v>
          </cell>
          <cell r="B112">
            <v>23940</v>
          </cell>
        </row>
        <row r="113">
          <cell r="A113">
            <v>24290</v>
          </cell>
          <cell r="B113">
            <v>24440</v>
          </cell>
        </row>
        <row r="114">
          <cell r="A114">
            <v>24750</v>
          </cell>
          <cell r="B114">
            <v>24930</v>
          </cell>
        </row>
        <row r="115">
          <cell r="A115">
            <v>25240</v>
          </cell>
          <cell r="B115">
            <v>25440</v>
          </cell>
        </row>
        <row r="116">
          <cell r="A116">
            <v>25730</v>
          </cell>
          <cell r="B116">
            <v>25930</v>
          </cell>
        </row>
        <row r="117">
          <cell r="A117">
            <v>26210</v>
          </cell>
          <cell r="B117">
            <v>26450</v>
          </cell>
        </row>
        <row r="118">
          <cell r="A118">
            <v>26720</v>
          </cell>
          <cell r="B118">
            <v>26980</v>
          </cell>
        </row>
        <row r="119">
          <cell r="A119">
            <v>27210</v>
          </cell>
          <cell r="B119">
            <v>27500</v>
          </cell>
        </row>
        <row r="120">
          <cell r="A120">
            <v>27710</v>
          </cell>
          <cell r="B120">
            <v>28050</v>
          </cell>
        </row>
        <row r="121">
          <cell r="A121">
            <v>28210</v>
          </cell>
          <cell r="B121">
            <v>28590</v>
          </cell>
        </row>
        <row r="122">
          <cell r="A122">
            <v>28710</v>
          </cell>
          <cell r="B122">
            <v>29140</v>
          </cell>
        </row>
        <row r="123">
          <cell r="A123">
            <v>29190</v>
          </cell>
          <cell r="B123">
            <v>29690</v>
          </cell>
        </row>
        <row r="124">
          <cell r="A124">
            <v>29700</v>
          </cell>
          <cell r="B124">
            <v>30280</v>
          </cell>
        </row>
        <row r="125">
          <cell r="A125">
            <v>30190</v>
          </cell>
          <cell r="B125">
            <v>30280</v>
          </cell>
        </row>
        <row r="126">
          <cell r="A126">
            <v>30710</v>
          </cell>
          <cell r="B126">
            <v>30850</v>
          </cell>
        </row>
        <row r="127">
          <cell r="A127">
            <v>31190</v>
          </cell>
          <cell r="B127">
            <v>31440</v>
          </cell>
        </row>
        <row r="128">
          <cell r="B128">
            <v>31420</v>
          </cell>
        </row>
        <row r="129">
          <cell r="B129">
            <v>31960</v>
          </cell>
        </row>
        <row r="130">
          <cell r="B130">
            <v>32480</v>
          </cell>
        </row>
        <row r="131">
          <cell r="B131">
            <v>33020</v>
          </cell>
        </row>
        <row r="132">
          <cell r="B132">
            <v>33540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24"/>
  <sheetViews>
    <sheetView tabSelected="1" workbookViewId="0">
      <selection activeCell="L14" sqref="L14"/>
    </sheetView>
  </sheetViews>
  <sheetFormatPr defaultRowHeight="20.25"/>
  <cols>
    <col min="1" max="1" width="2.7109375" style="34" customWidth="1"/>
    <col min="2" max="2" width="21.7109375" style="35" customWidth="1"/>
    <col min="3" max="3" width="16.7109375" style="36" customWidth="1"/>
    <col min="4" max="4" width="20.85546875" style="35" customWidth="1"/>
    <col min="5" max="5" width="6.42578125" style="37" customWidth="1"/>
    <col min="6" max="6" width="8.140625" style="38" bestFit="1" customWidth="1"/>
    <col min="7" max="7" width="8.28515625" style="39" customWidth="1"/>
    <col min="8" max="8" width="12.5703125" style="40" customWidth="1"/>
    <col min="9" max="9" width="6.140625" style="2" bestFit="1" customWidth="1"/>
    <col min="10" max="10" width="8.85546875" style="35" customWidth="1"/>
    <col min="11" max="11" width="18" style="41" customWidth="1"/>
    <col min="12" max="12" width="12.7109375" style="35" customWidth="1"/>
    <col min="13" max="13" width="5.42578125" style="2" customWidth="1"/>
    <col min="14" max="14" width="7.85546875" style="2" customWidth="1"/>
    <col min="15" max="15" width="12" style="2" customWidth="1"/>
    <col min="16" max="16384" width="9.140625" style="2"/>
  </cols>
  <sheetData>
    <row r="1" spans="1:12">
      <c r="A1" s="20"/>
      <c r="B1" s="20"/>
      <c r="C1" s="3"/>
      <c r="D1" s="20"/>
      <c r="E1" s="3"/>
      <c r="F1" s="46"/>
      <c r="G1" s="47"/>
      <c r="H1" s="48"/>
      <c r="I1" s="49"/>
      <c r="J1" s="20"/>
      <c r="K1" s="3"/>
      <c r="L1" s="20"/>
    </row>
    <row r="2" spans="1:1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4"/>
      <c r="B4" s="5"/>
      <c r="C4" s="5"/>
      <c r="D4" s="6" t="s">
        <v>1</v>
      </c>
      <c r="E4" s="6"/>
      <c r="F4" s="6"/>
      <c r="G4" s="6"/>
      <c r="H4" s="6" t="s">
        <v>20</v>
      </c>
      <c r="I4" s="6"/>
      <c r="J4" s="6"/>
      <c r="K4" s="7"/>
      <c r="L4" s="8"/>
    </row>
    <row r="5" spans="1:12">
      <c r="A5" s="9" t="s">
        <v>2</v>
      </c>
      <c r="B5" s="10" t="s">
        <v>3</v>
      </c>
      <c r="C5" s="11" t="s">
        <v>4</v>
      </c>
      <c r="D5" s="12" t="s">
        <v>5</v>
      </c>
      <c r="E5" s="4" t="s">
        <v>6</v>
      </c>
      <c r="F5" s="13" t="s">
        <v>7</v>
      </c>
      <c r="G5" s="13"/>
      <c r="H5" s="14" t="s">
        <v>21</v>
      </c>
      <c r="I5" s="30" t="s">
        <v>22</v>
      </c>
      <c r="J5" s="30"/>
      <c r="K5" s="15" t="s">
        <v>8</v>
      </c>
      <c r="L5" s="10" t="s">
        <v>9</v>
      </c>
    </row>
    <row r="6" spans="1:12">
      <c r="A6" s="9"/>
      <c r="B6" s="10" t="s">
        <v>10</v>
      </c>
      <c r="C6" s="10"/>
      <c r="D6" s="21"/>
      <c r="E6" s="9" t="s">
        <v>11</v>
      </c>
      <c r="F6" s="5" t="s">
        <v>12</v>
      </c>
      <c r="G6" s="31" t="s">
        <v>13</v>
      </c>
      <c r="H6" s="22"/>
      <c r="I6" s="5" t="s">
        <v>12</v>
      </c>
      <c r="J6" s="5" t="s">
        <v>13</v>
      </c>
      <c r="K6" s="15" t="s">
        <v>14</v>
      </c>
      <c r="L6" s="16"/>
    </row>
    <row r="7" spans="1:1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>
      <c r="A8" s="19">
        <v>1</v>
      </c>
      <c r="B8" s="19" t="str">
        <f>'[1]Sheet1 (2)'!D328</f>
        <v>น.ส.สุจิตรา  ทองแป้น</v>
      </c>
      <c r="C8" s="9" t="str">
        <f>'[1]Sheet1 (2)'!E328</f>
        <v>วท.บ.</v>
      </c>
      <c r="D8" s="19" t="s">
        <v>15</v>
      </c>
      <c r="E8" s="9">
        <f>'[1]Sheet1 (2)'!H328</f>
        <v>4022</v>
      </c>
      <c r="F8" s="24" t="s">
        <v>16</v>
      </c>
      <c r="G8" s="32">
        <f>'[1]Sheet1 (2)'!J328</f>
        <v>19100</v>
      </c>
      <c r="H8" s="42" t="s">
        <v>23</v>
      </c>
      <c r="I8" s="24" t="s">
        <v>17</v>
      </c>
      <c r="J8" s="32">
        <f>VLOOKUP(G8,[1]บัญชีเทียบ!A$90:B$136,2)</f>
        <v>19460</v>
      </c>
      <c r="K8" s="9" t="str">
        <f>'[1]Sheet1 (2)'!D327</f>
        <v xml:space="preserve">  26  พฤษภาคม  2557</v>
      </c>
      <c r="L8" s="19"/>
    </row>
    <row r="9" spans="1:12">
      <c r="A9" s="19"/>
      <c r="B9" s="9">
        <f>'[1]Sheet1 (2)'!D329</f>
        <v>3930500647484</v>
      </c>
      <c r="C9" s="9" t="str">
        <f>'[1]Sheet1 (2)'!E329</f>
        <v>(คณิตศาสตร์)</v>
      </c>
      <c r="D9" s="25" t="str">
        <f>'[1]Sheet1 (2)'!G328</f>
        <v>โรงเรียนบ้านควนนกหว้า</v>
      </c>
      <c r="E9" s="9"/>
      <c r="F9" s="24"/>
      <c r="G9" s="28"/>
      <c r="H9" s="42"/>
      <c r="I9" s="43"/>
      <c r="J9" s="32"/>
      <c r="K9" s="9"/>
      <c r="L9" s="19"/>
    </row>
    <row r="10" spans="1:12">
      <c r="A10" s="19"/>
      <c r="B10" s="44"/>
      <c r="C10" s="23"/>
      <c r="D10" s="25" t="s">
        <v>19</v>
      </c>
      <c r="E10" s="23"/>
      <c r="F10" s="23"/>
      <c r="G10" s="29"/>
      <c r="H10" s="42"/>
      <c r="I10" s="43"/>
      <c r="J10" s="32"/>
      <c r="K10" s="9"/>
      <c r="L10" s="19"/>
    </row>
    <row r="11" spans="1:12">
      <c r="A11" s="19"/>
      <c r="B11" s="26"/>
      <c r="C11" s="23"/>
      <c r="D11" s="19" t="s">
        <v>18</v>
      </c>
      <c r="E11" s="23"/>
      <c r="F11" s="23"/>
      <c r="G11" s="27"/>
      <c r="H11" s="42"/>
      <c r="I11" s="43"/>
      <c r="J11" s="45"/>
      <c r="K11" s="9"/>
      <c r="L11" s="19"/>
    </row>
    <row r="12" spans="1:12">
      <c r="A12" s="19">
        <v>2</v>
      </c>
      <c r="B12" s="19" t="str">
        <f>'[1]Sheet1 (2)'!D330</f>
        <v>นางเยาวรัตน์  บัวศรี</v>
      </c>
      <c r="C12" s="9" t="str">
        <f>'[1]Sheet1 (2)'!E330</f>
        <v>ค.บ.</v>
      </c>
      <c r="D12" s="19" t="s">
        <v>15</v>
      </c>
      <c r="E12" s="9">
        <f>'[1]Sheet1 (2)'!H330</f>
        <v>3497</v>
      </c>
      <c r="F12" s="24" t="s">
        <v>16</v>
      </c>
      <c r="G12" s="32">
        <f>'[1]Sheet1 (2)'!J330</f>
        <v>18690</v>
      </c>
      <c r="H12" s="42" t="s">
        <v>23</v>
      </c>
      <c r="I12" s="24" t="s">
        <v>17</v>
      </c>
      <c r="J12" s="32">
        <f>VLOOKUP(G12,[1]บัญชีเทียบ!A$90:B$136,2)</f>
        <v>18970</v>
      </c>
      <c r="K12" s="9" t="str">
        <f>K8</f>
        <v xml:space="preserve">  26  พฤษภาคม  2557</v>
      </c>
      <c r="L12" s="19"/>
    </row>
    <row r="13" spans="1:12">
      <c r="A13" s="19"/>
      <c r="B13" s="9">
        <f>'[1]Sheet1 (2)'!D331</f>
        <v>3900300119735</v>
      </c>
      <c r="C13" s="9" t="str">
        <f>'[1]Sheet1 (2)'!E331</f>
        <v>(ภาษาอังกฤษ)</v>
      </c>
      <c r="D13" s="25" t="str">
        <f>'[1]Sheet1 (2)'!G330</f>
        <v>โรงเรียนบ้านควนนกหว้า</v>
      </c>
      <c r="E13" s="9"/>
      <c r="F13" s="24"/>
      <c r="G13" s="28"/>
      <c r="H13" s="42"/>
      <c r="I13" s="43"/>
      <c r="J13" s="32"/>
      <c r="K13" s="9"/>
      <c r="L13" s="19"/>
    </row>
    <row r="14" spans="1:12">
      <c r="A14" s="19"/>
      <c r="B14" s="44"/>
      <c r="C14" s="23"/>
      <c r="D14" s="25" t="s">
        <v>19</v>
      </c>
      <c r="E14" s="23"/>
      <c r="F14" s="23"/>
      <c r="G14" s="29"/>
      <c r="H14" s="42"/>
      <c r="I14" s="43"/>
      <c r="J14" s="32"/>
      <c r="K14" s="9"/>
      <c r="L14" s="19"/>
    </row>
    <row r="15" spans="1:12">
      <c r="A15" s="19"/>
      <c r="B15" s="26"/>
      <c r="C15" s="23"/>
      <c r="D15" s="19" t="s">
        <v>18</v>
      </c>
      <c r="E15" s="23"/>
      <c r="F15" s="23"/>
      <c r="G15" s="27"/>
      <c r="H15" s="42"/>
      <c r="I15" s="43"/>
      <c r="J15" s="45"/>
      <c r="K15" s="9"/>
      <c r="L15" s="19"/>
    </row>
    <row r="16" spans="1:12">
      <c r="A16" s="19">
        <v>3</v>
      </c>
      <c r="B16" s="19" t="str">
        <f>'[1]Sheet1 (2)'!D335</f>
        <v>นายสาโรจน์  เพ็งแก้ว</v>
      </c>
      <c r="C16" s="9" t="str">
        <f>'[1]Sheet1 (2)'!E335</f>
        <v>ค.บ.</v>
      </c>
      <c r="D16" s="19" t="s">
        <v>15</v>
      </c>
      <c r="E16" s="9">
        <f>'[1]Sheet1 (2)'!H335</f>
        <v>2726</v>
      </c>
      <c r="F16" s="24" t="s">
        <v>16</v>
      </c>
      <c r="G16" s="32">
        <f>'[1]Sheet1 (2)'!J335</f>
        <v>19100</v>
      </c>
      <c r="H16" s="42" t="s">
        <v>23</v>
      </c>
      <c r="I16" s="24" t="s">
        <v>17</v>
      </c>
      <c r="J16" s="32">
        <f>VLOOKUP(G16,[1]บัญชีเทียบ!A$90:B$136,2)</f>
        <v>19460</v>
      </c>
      <c r="K16" s="9" t="str">
        <f>'[1]Sheet1 (2)'!D334</f>
        <v xml:space="preserve">  29  พฤษภาคม  2557</v>
      </c>
      <c r="L16" s="19"/>
    </row>
    <row r="17" spans="1:12">
      <c r="A17" s="19"/>
      <c r="B17" s="9">
        <f>'[1]Sheet1 (2)'!D336</f>
        <v>3900900292586</v>
      </c>
      <c r="C17" s="9" t="str">
        <f>'[1]Sheet1 (2)'!E336</f>
        <v>(ศิลปศึกษา)</v>
      </c>
      <c r="D17" s="25" t="str">
        <f>'[1]Sheet1 (2)'!G335</f>
        <v>โรงเรียนสำนักสงฆ์ห้วยเรือ</v>
      </c>
      <c r="E17" s="9"/>
      <c r="F17" s="24"/>
      <c r="G17" s="28"/>
      <c r="H17" s="42"/>
      <c r="I17" s="43"/>
      <c r="J17" s="32"/>
      <c r="K17" s="9"/>
      <c r="L17" s="19"/>
    </row>
    <row r="18" spans="1:12">
      <c r="A18" s="19"/>
      <c r="B18" s="44"/>
      <c r="C18" s="23"/>
      <c r="D18" s="25" t="s">
        <v>19</v>
      </c>
      <c r="E18" s="23"/>
      <c r="F18" s="23"/>
      <c r="G18" s="29"/>
      <c r="H18" s="42"/>
      <c r="I18" s="43"/>
      <c r="J18" s="32"/>
      <c r="K18" s="9"/>
      <c r="L18" s="19"/>
    </row>
    <row r="19" spans="1:12">
      <c r="A19" s="19"/>
      <c r="B19" s="26"/>
      <c r="C19" s="23"/>
      <c r="D19" s="19" t="s">
        <v>18</v>
      </c>
      <c r="E19" s="23"/>
      <c r="F19" s="23"/>
      <c r="G19" s="27"/>
      <c r="H19" s="42"/>
      <c r="I19" s="43"/>
      <c r="J19" s="45"/>
      <c r="K19" s="9"/>
      <c r="L19" s="19"/>
    </row>
    <row r="20" spans="1:12">
      <c r="A20" s="19">
        <v>4</v>
      </c>
      <c r="B20" s="19" t="str">
        <f>'[1]Sheet1 (2)'!D337</f>
        <v>นางณิชารีย์  เพชรจำรัส</v>
      </c>
      <c r="C20" s="9" t="str">
        <f>'[1]Sheet1 (2)'!E337</f>
        <v>ค.บ.</v>
      </c>
      <c r="D20" s="19" t="s">
        <v>15</v>
      </c>
      <c r="E20" s="9">
        <f>'[1]Sheet1 (2)'!H337</f>
        <v>2729</v>
      </c>
      <c r="F20" s="24" t="s">
        <v>16</v>
      </c>
      <c r="G20" s="32">
        <f>'[1]Sheet1 (2)'!J337</f>
        <v>18690</v>
      </c>
      <c r="H20" s="42" t="s">
        <v>23</v>
      </c>
      <c r="I20" s="24" t="s">
        <v>17</v>
      </c>
      <c r="J20" s="32">
        <f>VLOOKUP(G20,[1]บัญชีเทียบ!A$90:B$136,2)</f>
        <v>18970</v>
      </c>
      <c r="K20" s="9" t="str">
        <f>K16</f>
        <v xml:space="preserve">  29  พฤษภาคม  2557</v>
      </c>
      <c r="L20" s="19"/>
    </row>
    <row r="21" spans="1:12">
      <c r="A21" s="19"/>
      <c r="B21" s="9">
        <f>'[1]Sheet1 (2)'!D338</f>
        <v>3801300549570</v>
      </c>
      <c r="C21" s="9" t="str">
        <f>'[1]Sheet1 (2)'!E338</f>
        <v>(คณิตศาสตร์)</v>
      </c>
      <c r="D21" s="25" t="str">
        <f>'[1]Sheet1 (2)'!G337</f>
        <v>โรงเรียนสำนักสงฆ์ห้วยเรือ</v>
      </c>
      <c r="E21" s="9"/>
      <c r="F21" s="24"/>
      <c r="G21" s="28"/>
      <c r="H21" s="42"/>
      <c r="I21" s="43"/>
      <c r="J21" s="32"/>
      <c r="K21" s="9"/>
      <c r="L21" s="19"/>
    </row>
    <row r="22" spans="1:12">
      <c r="A22" s="19"/>
      <c r="B22" s="44"/>
      <c r="C22" s="23"/>
      <c r="D22" s="25" t="s">
        <v>19</v>
      </c>
      <c r="E22" s="23"/>
      <c r="F22" s="23"/>
      <c r="G22" s="29"/>
      <c r="H22" s="42"/>
      <c r="I22" s="43"/>
      <c r="J22" s="32"/>
      <c r="K22" s="9"/>
      <c r="L22" s="19"/>
    </row>
    <row r="23" spans="1:12">
      <c r="A23" s="19"/>
      <c r="B23" s="26"/>
      <c r="C23" s="23"/>
      <c r="D23" s="19" t="s">
        <v>18</v>
      </c>
      <c r="E23" s="23"/>
      <c r="F23" s="23"/>
      <c r="G23" s="27"/>
      <c r="H23" s="42"/>
      <c r="I23" s="43"/>
      <c r="J23" s="45"/>
      <c r="K23" s="9"/>
      <c r="L23" s="19"/>
    </row>
    <row r="24" spans="1:12">
      <c r="A24" s="50"/>
      <c r="B24" s="51"/>
      <c r="C24" s="17"/>
      <c r="D24" s="51"/>
      <c r="E24" s="52"/>
      <c r="F24" s="53"/>
      <c r="G24" s="54"/>
      <c r="H24" s="55"/>
      <c r="I24" s="56"/>
      <c r="J24" s="51"/>
      <c r="K24" s="57"/>
      <c r="L24" s="18"/>
    </row>
  </sheetData>
  <mergeCells count="8">
    <mergeCell ref="A2:L2"/>
    <mergeCell ref="A3:L3"/>
    <mergeCell ref="D4:G4"/>
    <mergeCell ref="H4:J4"/>
    <mergeCell ref="D5:D6"/>
    <mergeCell ref="F5:G5"/>
    <mergeCell ref="H5:H6"/>
    <mergeCell ref="I5:J5"/>
  </mergeCells>
  <printOptions horizontalCentered="1"/>
  <pageMargins left="0" right="0" top="0.59055118110236227" bottom="0" header="0.51181102362204722" footer="0.51181102362204722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คำสัแต่งตั้งชีตนี้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2014-07-31T02:18:23Z</dcterms:created>
  <dcterms:modified xsi:type="dcterms:W3CDTF">2014-07-31T02:20:17Z</dcterms:modified>
</cp:coreProperties>
</file>