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เตรียมแก้หลัง 1 มค 55" sheetId="1" r:id="rId1"/>
  </sheets>
  <externalReferences>
    <externalReference r:id="rId2"/>
  </externalReferences>
  <definedNames>
    <definedName name="_c1" localSheetId="0">#REF!</definedName>
    <definedName name="_c1">#REF!</definedName>
    <definedName name="_c2" localSheetId="0">#REF!</definedName>
    <definedName name="_c2">#REF!</definedName>
    <definedName name="_c3" localSheetId="0">#REF!</definedName>
    <definedName name="_c3">#REF!</definedName>
    <definedName name="_c4" localSheetId="0">#REF!</definedName>
    <definedName name="_c4">#REF!</definedName>
    <definedName name="_c5" localSheetId="0">#REF!</definedName>
    <definedName name="_c5">#REF!</definedName>
    <definedName name="_c6" localSheetId="0">#REF!</definedName>
    <definedName name="_c6">#REF!</definedName>
    <definedName name="_c7" localSheetId="0">#REF!</definedName>
    <definedName name="_c7">#REF!</definedName>
    <definedName name="_c8" localSheetId="0">#REF!</definedName>
    <definedName name="_c8">#REF!</definedName>
    <definedName name="_c9" localSheetId="0">#REF!</definedName>
    <definedName name="_c9">#REF!</definedName>
    <definedName name="_k0" localSheetId="0">#REF!</definedName>
    <definedName name="_k0">#REF!</definedName>
    <definedName name="_k1" localSheetId="0">#REF!</definedName>
    <definedName name="_k1">#REF!</definedName>
    <definedName name="_k2" localSheetId="0">#REF!</definedName>
    <definedName name="_k2">#REF!</definedName>
    <definedName name="_k3" localSheetId="0">#REF!</definedName>
    <definedName name="_k3">#REF!</definedName>
    <definedName name="_k4" localSheetId="0">#REF!</definedName>
    <definedName name="_k4">#REF!</definedName>
    <definedName name="_r1" localSheetId="0">#REF!</definedName>
    <definedName name="_r1">#REF!</definedName>
    <definedName name="_r2" localSheetId="0">#REF!</definedName>
    <definedName name="_r2">#REF!</definedName>
    <definedName name="_r3" localSheetId="0">#REF!</definedName>
    <definedName name="_r3">#REF!</definedName>
    <definedName name="_r4" localSheetId="0">#REF!</definedName>
    <definedName name="_r4">#REF!</definedName>
    <definedName name="วิทยฐานะ2" localSheetId="0">#REF!</definedName>
    <definedName name="วิทยฐานะ2">#REF!</definedName>
  </definedNames>
  <calcPr calcId="124519"/>
</workbook>
</file>

<file path=xl/calcChain.xml><?xml version="1.0" encoding="utf-8"?>
<calcChain xmlns="http://schemas.openxmlformats.org/spreadsheetml/2006/main">
  <c r="I157" i="1"/>
  <c r="D186"/>
  <c r="K185"/>
  <c r="F185"/>
  <c r="F157"/>
  <c r="J125"/>
  <c r="J120"/>
  <c r="J108"/>
  <c r="J103"/>
  <c r="J97"/>
  <c r="J92"/>
  <c r="J80"/>
  <c r="J75"/>
  <c r="J70"/>
  <c r="J65"/>
  <c r="J41"/>
  <c r="J36"/>
  <c r="J24"/>
  <c r="J19"/>
  <c r="J14"/>
  <c r="J9"/>
</calcChain>
</file>

<file path=xl/sharedStrings.xml><?xml version="1.0" encoding="utf-8"?>
<sst xmlns="http://schemas.openxmlformats.org/spreadsheetml/2006/main" count="408" uniqueCount="85">
  <si>
    <t>บัญชีรายละเอียดการให้ข้าราชการครูและบุคลากรทางการศึกษามีวิทยฐานะครูชำนาญการ</t>
  </si>
  <si>
    <t>ตำแหน่งและอัตราเงินเดือนเดิม</t>
  </si>
  <si>
    <t>ให้มีวิทยฐานะ</t>
  </si>
  <si>
    <t>ที่</t>
  </si>
  <si>
    <t>ชื่อ - ชื่อสกุล/</t>
  </si>
  <si>
    <t>วุฒิ(วิชาเอก)</t>
  </si>
  <si>
    <t>ตำแหน่ง/สังกัด</t>
  </si>
  <si>
    <t>ตำแหน่ง</t>
  </si>
  <si>
    <t>เงินเดือน</t>
  </si>
  <si>
    <t>วิทยฐานะ</t>
  </si>
  <si>
    <t>รับเงินเดือน</t>
  </si>
  <si>
    <t>ตั้งแต่</t>
  </si>
  <si>
    <t>หมายเหตุ</t>
  </si>
  <si>
    <t>เลขประจำตัวประชาชน</t>
  </si>
  <si>
    <t>เลขที่</t>
  </si>
  <si>
    <t>อันดับ</t>
  </si>
  <si>
    <t>ขั้น</t>
  </si>
  <si>
    <t>วันที่</t>
  </si>
  <si>
    <t>เดิม</t>
  </si>
  <si>
    <t>ศศ.บ.</t>
  </si>
  <si>
    <t>ครู</t>
  </si>
  <si>
    <t>คศ.1</t>
  </si>
  <si>
    <t>ครูชำนาญการ</t>
  </si>
  <si>
    <t>คศ.2</t>
  </si>
  <si>
    <t>(ภาษาไทย)</t>
  </si>
  <si>
    <t>อำเภอป่าบอน</t>
  </si>
  <si>
    <t>สพป.พัทลุง เขต 2</t>
  </si>
  <si>
    <t>แก้ไขเป็น</t>
  </si>
  <si>
    <t>(ภาษาอังกฤษ)</t>
  </si>
  <si>
    <t>ศษ.ม.</t>
  </si>
  <si>
    <t>คศ.3</t>
  </si>
  <si>
    <t>ชำนาญการพิเศษ</t>
  </si>
  <si>
    <t>รองผู้อำนวยการ</t>
  </si>
  <si>
    <t>ชำนาญการ</t>
  </si>
  <si>
    <t>กศ.ม.</t>
  </si>
  <si>
    <t>อำเภอปากพะยูน</t>
  </si>
  <si>
    <t>บัญชีรายละเอียดการให้ข้าราชการครูและบุคลากรทางการศึกษามีวิทยฐานะชำนาญการ</t>
  </si>
  <si>
    <t>(วิทยาศาสตร์ทั่วไป)</t>
  </si>
  <si>
    <t>อำเภอตะโหมด</t>
  </si>
  <si>
    <t>วทบ.</t>
  </si>
  <si>
    <t>(แนบท้ายคำสั่งสำนักงานเขตพื้นที่การศึกษาประถมศึกษาพัทลุง เขต 2   ที่ 303 /2557  สั่ง ณ วันที่ 28  สิงหาคม พ.ศ. 2557)</t>
  </si>
  <si>
    <t>คำสั่งสำนักงานเขตพื้นที่การศึกษาประถมศึกษาพัทลุง  เขต 2 ที่   369/2556 สั่ง ณ วันที่  26  สิงหาคม พ.ศ. 2556</t>
  </si>
  <si>
    <t>น.ส.ปราณีต  รามหนู</t>
  </si>
  <si>
    <t>รองผู้อำนวยการสถานศึกษา</t>
  </si>
  <si>
    <t xml:space="preserve"> 29 เมษายน 2556</t>
  </si>
  <si>
    <t>(การบริหาร</t>
  </si>
  <si>
    <t>โรงเรียนอนุบาลป่าบอน</t>
  </si>
  <si>
    <t>การศึกษา)</t>
  </si>
  <si>
    <t>น.ส.กรวิกา  หนุนอนันต์</t>
  </si>
  <si>
    <t xml:space="preserve"> 12 มิถุนายน 2556</t>
  </si>
  <si>
    <t>โรงเรียนบ้านแม่ขรี(สวิงประชาสรรค์)</t>
  </si>
  <si>
    <t>นางเฉลิมศรี  เซ้งอิ้น</t>
  </si>
  <si>
    <t>คบ.</t>
  </si>
  <si>
    <t xml:space="preserve"> 13 มิถุนายน 2556</t>
  </si>
  <si>
    <t>(ภาษาไทย</t>
  </si>
  <si>
    <t>โรงเรียนบ้านปากพล</t>
  </si>
  <si>
    <t>อำเภอบางแก้ว</t>
  </si>
  <si>
    <t>(แนบท้ายคำสั่งสำนักงานเขตพื้นที่การศึกษาประถมศึกษาพัทลุง เขต 2   ที่    304 /2557   สั่ง ณ วันที่ 28  สิงหาคม พ.ศ. 2557)</t>
  </si>
  <si>
    <t>คำสั่งสำนักงานเขตพื้นที่การศึกษาประถมศึกษาพัทลุง เขต 2  ที่ 453/ 2556 สั่ง ณ วันที่ 11  ตุลาคม พ.ศ. 2556</t>
  </si>
  <si>
    <t>นางจตุพร  วงศ์วิเชียร</t>
  </si>
  <si>
    <t xml:space="preserve">   27  สิงหาคม  2556</t>
  </si>
  <si>
    <t>โรงเรียนบ้านทุ่งนารี</t>
  </si>
  <si>
    <t>น.ส.จาริยา  คงจันทร์</t>
  </si>
  <si>
    <t>(ชีววิทยา)</t>
  </si>
  <si>
    <t>น.ส.วรรณดี  อ่อนเกลี้ยง</t>
  </si>
  <si>
    <t>นางอายีซ๊ะ  สันหมุด</t>
  </si>
  <si>
    <t xml:space="preserve"> 2 กันยายน 2556</t>
  </si>
  <si>
    <t>โรงเรียนบ้านเกาะนางคำ</t>
  </si>
  <si>
    <t>(แนบท้ายคำสั่งสำนักงานเขตพื้นที่การศึกษาประถมศึกษาพัทลุง เขต 2   ที่ 304 /2557   สั่ง ณ วันที่ 28  สิงหาคม พ.ศ. 2557)</t>
  </si>
  <si>
    <t>นางอุบลรัตน์  แก้วแสงอ่อน</t>
  </si>
  <si>
    <t>กศ.บ.</t>
  </si>
  <si>
    <t xml:space="preserve"> 3 กันยายน 2556</t>
  </si>
  <si>
    <t>โรงเรียนวัดบางขวน</t>
  </si>
  <si>
    <t>บัญชีรายละเอียดการให้ข้าราชการครูและบุคลากรทางการศึกษามีวิทยฐานะครูชำนาญการพิเศษ</t>
  </si>
  <si>
    <t>(แนบท้ายคำสั่งสำนักงานเขตพื้นที่การศึกษาประถมศึกษาพัทลุง เขต 2   ที่    305 /2557  สั่ง ณ วันที่ 28  สิงหาคม พ.ศ. 2557)</t>
  </si>
  <si>
    <t>คำสั่งสำนักงานเขตพื้นที่การศึกษาประถมศึกษาพัทลุง เขต 2  ที่ 417/ 2556  สั่ง ณ วันที่ 27  กันยายน พ.ศ. 2556</t>
  </si>
  <si>
    <t>ฯลฯ</t>
  </si>
  <si>
    <t>นางสุนิสา  พรหมแก้ว</t>
  </si>
  <si>
    <t xml:space="preserve">   17  มิถุนายน  2556</t>
  </si>
  <si>
    <t>โรงเรียนวัดไทรพอน</t>
  </si>
  <si>
    <t>(แนบท้ายคำสั่งสำนักงานเขตพื้นที่การศึกษาประถมศึกษาพัทลุง เขต 2   ที่  306 /2557  สั่ง ณ วันที่  28  สิงหาคม พ.ศ. 2557)</t>
  </si>
  <si>
    <t>คำสั่งสำนักงานเขตพื้นที่การศึกษาประถมศึกษาพัทลุง เขต 2  ที่ 202/ 2557   สั่ง ณ วันที่ 18  มิถุนายน พ.ศ. 2557</t>
  </si>
  <si>
    <t>นายยุทธชัย  แสงจันทร์</t>
  </si>
  <si>
    <t xml:space="preserve"> 30  กันยายน 2556</t>
  </si>
  <si>
    <t>โรงเรียนบ้านทุ่งคลองควาย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</si>
</sst>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[$-107041E]d\ mmmm\ yyyy;@"/>
    <numFmt numFmtId="188" formatCode="dd\-mmm\-yy"/>
    <numFmt numFmtId="189" formatCode="_-* #,##0_-;\-* #,##0_-;_-* &quot;-&quot;??_-;_-@_-"/>
  </numFmts>
  <fonts count="26">
    <font>
      <sz val="10"/>
      <name val="Arial"/>
      <family val="2"/>
    </font>
    <font>
      <sz val="14"/>
      <name val="Cordia New"/>
      <family val="2"/>
    </font>
    <font>
      <sz val="16"/>
      <color theme="1"/>
      <name val="TH SarabunIT๙"/>
      <family val="2"/>
    </font>
    <font>
      <sz val="10"/>
      <name val="Arial"/>
      <family val="2"/>
    </font>
    <font>
      <sz val="16"/>
      <color indexed="8"/>
      <name val="TH SarabunIT๙"/>
      <family val="2"/>
    </font>
    <font>
      <sz val="16"/>
      <name val="Cordia New"/>
      <family val="2"/>
    </font>
    <font>
      <sz val="16"/>
      <name val="TH SarabunIT๙"/>
      <family val="2"/>
    </font>
    <font>
      <sz val="10"/>
      <name val="MS Sans Serif"/>
      <family val="2"/>
      <charset val="222"/>
    </font>
    <font>
      <sz val="10"/>
      <color indexed="8"/>
      <name val="MS Sans Serif"/>
      <family val="2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187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/>
    <xf numFmtId="0" fontId="5" fillId="0" borderId="0"/>
    <xf numFmtId="0" fontId="7" fillId="0" borderId="0"/>
    <xf numFmtId="0" fontId="3" fillId="0" borderId="0"/>
    <xf numFmtId="0" fontId="8" fillId="0" borderId="0"/>
    <xf numFmtId="187" fontId="9" fillId="3" borderId="0" applyNumberFormat="0" applyBorder="0" applyAlignment="0" applyProtection="0"/>
    <xf numFmtId="187" fontId="9" fillId="4" borderId="0" applyNumberFormat="0" applyBorder="0" applyAlignment="0" applyProtection="0"/>
    <xf numFmtId="187" fontId="9" fillId="5" borderId="0" applyNumberFormat="0" applyBorder="0" applyAlignment="0" applyProtection="0"/>
    <xf numFmtId="187" fontId="9" fillId="6" borderId="0" applyNumberFormat="0" applyBorder="0" applyAlignment="0" applyProtection="0"/>
    <xf numFmtId="187" fontId="9" fillId="7" borderId="0" applyNumberFormat="0" applyBorder="0" applyAlignment="0" applyProtection="0"/>
    <xf numFmtId="187" fontId="9" fillId="8" borderId="0" applyNumberFormat="0" applyBorder="0" applyAlignment="0" applyProtection="0"/>
    <xf numFmtId="187" fontId="9" fillId="9" borderId="0" applyNumberFormat="0" applyBorder="0" applyAlignment="0" applyProtection="0"/>
    <xf numFmtId="187" fontId="9" fillId="10" borderId="0" applyNumberFormat="0" applyBorder="0" applyAlignment="0" applyProtection="0"/>
    <xf numFmtId="187" fontId="9" fillId="11" borderId="0" applyNumberFormat="0" applyBorder="0" applyAlignment="0" applyProtection="0"/>
    <xf numFmtId="187" fontId="9" fillId="6" borderId="0" applyNumberFormat="0" applyBorder="0" applyAlignment="0" applyProtection="0"/>
    <xf numFmtId="187" fontId="9" fillId="9" borderId="0" applyNumberFormat="0" applyBorder="0" applyAlignment="0" applyProtection="0"/>
    <xf numFmtId="187" fontId="9" fillId="12" borderId="0" applyNumberFormat="0" applyBorder="0" applyAlignment="0" applyProtection="0"/>
    <xf numFmtId="187" fontId="10" fillId="13" borderId="0" applyNumberFormat="0" applyBorder="0" applyAlignment="0" applyProtection="0"/>
    <xf numFmtId="187" fontId="10" fillId="10" borderId="0" applyNumberFormat="0" applyBorder="0" applyAlignment="0" applyProtection="0"/>
    <xf numFmtId="187" fontId="10" fillId="11" borderId="0" applyNumberFormat="0" applyBorder="0" applyAlignment="0" applyProtection="0"/>
    <xf numFmtId="187" fontId="10" fillId="14" borderId="0" applyNumberFormat="0" applyBorder="0" applyAlignment="0" applyProtection="0"/>
    <xf numFmtId="187" fontId="10" fillId="15" borderId="0" applyNumberFormat="0" applyBorder="0" applyAlignment="0" applyProtection="0"/>
    <xf numFmtId="187" fontId="10" fillId="16" borderId="0" applyNumberFormat="0" applyBorder="0" applyAlignment="0" applyProtection="0"/>
    <xf numFmtId="187" fontId="10" fillId="17" borderId="0" applyNumberFormat="0" applyBorder="0" applyAlignment="0" applyProtection="0"/>
    <xf numFmtId="187" fontId="10" fillId="18" borderId="0" applyNumberFormat="0" applyBorder="0" applyAlignment="0" applyProtection="0"/>
    <xf numFmtId="187" fontId="10" fillId="19" borderId="0" applyNumberFormat="0" applyBorder="0" applyAlignment="0" applyProtection="0"/>
    <xf numFmtId="187" fontId="10" fillId="14" borderId="0" applyNumberFormat="0" applyBorder="0" applyAlignment="0" applyProtection="0"/>
    <xf numFmtId="187" fontId="10" fillId="15" borderId="0" applyNumberFormat="0" applyBorder="0" applyAlignment="0" applyProtection="0"/>
    <xf numFmtId="187" fontId="10" fillId="20" borderId="0" applyNumberFormat="0" applyBorder="0" applyAlignment="0" applyProtection="0"/>
    <xf numFmtId="187" fontId="11" fillId="4" borderId="0" applyNumberFormat="0" applyBorder="0" applyAlignment="0" applyProtection="0"/>
    <xf numFmtId="187" fontId="12" fillId="21" borderId="5" applyNumberFormat="0" applyAlignment="0" applyProtection="0"/>
    <xf numFmtId="187" fontId="13" fillId="22" borderId="6" applyNumberFormat="0" applyAlignment="0" applyProtection="0"/>
    <xf numFmtId="187" fontId="14" fillId="0" borderId="0" applyNumberFormat="0" applyFill="0" applyBorder="0" applyAlignment="0" applyProtection="0"/>
    <xf numFmtId="187" fontId="15" fillId="5" borderId="0" applyNumberFormat="0" applyBorder="0" applyAlignment="0" applyProtection="0"/>
    <xf numFmtId="187" fontId="16" fillId="0" borderId="7" applyNumberFormat="0" applyFill="0" applyAlignment="0" applyProtection="0"/>
    <xf numFmtId="187" fontId="17" fillId="0" borderId="8" applyNumberFormat="0" applyFill="0" applyAlignment="0" applyProtection="0"/>
    <xf numFmtId="187" fontId="18" fillId="0" borderId="9" applyNumberFormat="0" applyFill="0" applyAlignment="0" applyProtection="0"/>
    <xf numFmtId="187" fontId="18" fillId="0" borderId="0" applyNumberFormat="0" applyFill="0" applyBorder="0" applyAlignment="0" applyProtection="0"/>
    <xf numFmtId="187" fontId="19" fillId="8" borderId="5" applyNumberFormat="0" applyAlignment="0" applyProtection="0"/>
    <xf numFmtId="187" fontId="20" fillId="0" borderId="10" applyNumberFormat="0" applyFill="0" applyAlignment="0" applyProtection="0"/>
    <xf numFmtId="187" fontId="21" fillId="23" borderId="0" applyNumberFormat="0" applyBorder="0" applyAlignment="0" applyProtection="0"/>
    <xf numFmtId="187" fontId="9" fillId="24" borderId="11" applyNumberFormat="0" applyFont="0" applyAlignment="0" applyProtection="0"/>
    <xf numFmtId="187" fontId="22" fillId="21" borderId="12" applyNumberFormat="0" applyAlignment="0" applyProtection="0"/>
    <xf numFmtId="187" fontId="23" fillId="0" borderId="0" applyNumberFormat="0" applyFill="0" applyBorder="0" applyAlignment="0" applyProtection="0"/>
    <xf numFmtId="187" fontId="24" fillId="0" borderId="13" applyNumberFormat="0" applyFill="0" applyAlignment="0" applyProtection="0"/>
    <xf numFmtId="187" fontId="25" fillId="0" borderId="0" applyNumberFormat="0" applyFill="0" applyBorder="0" applyAlignment="0" applyProtection="0"/>
  </cellStyleXfs>
  <cellXfs count="79">
    <xf numFmtId="187" fontId="0" fillId="0" borderId="0" xfId="0"/>
    <xf numFmtId="187" fontId="2" fillId="0" borderId="0" xfId="2" applyNumberFormat="1" applyFont="1"/>
    <xf numFmtId="187" fontId="2" fillId="0" borderId="0" xfId="2" applyNumberFormat="1" applyFont="1" applyBorder="1" applyAlignment="1">
      <alignment horizontal="center" shrinkToFit="1"/>
    </xf>
    <xf numFmtId="187" fontId="2" fillId="0" borderId="0" xfId="2" applyNumberFormat="1" applyFont="1" applyBorder="1" applyAlignment="1">
      <alignment horizontal="center"/>
    </xf>
    <xf numFmtId="1" fontId="2" fillId="0" borderId="0" xfId="2" applyNumberFormat="1" applyFont="1" applyBorder="1" applyAlignment="1">
      <alignment horizontal="center" shrinkToFit="1"/>
    </xf>
    <xf numFmtId="187" fontId="2" fillId="0" borderId="0" xfId="2" applyNumberFormat="1" applyFont="1" applyBorder="1" applyAlignment="1">
      <alignment shrinkToFit="1"/>
    </xf>
    <xf numFmtId="1" fontId="2" fillId="0" borderId="1" xfId="2" applyNumberFormat="1" applyFont="1" applyBorder="1" applyAlignment="1">
      <alignment horizontal="center" shrinkToFit="1"/>
    </xf>
    <xf numFmtId="187" fontId="2" fillId="0" borderId="1" xfId="2" applyNumberFormat="1" applyFont="1" applyBorder="1" applyAlignment="1">
      <alignment horizontal="center" shrinkToFit="1"/>
    </xf>
    <xf numFmtId="188" fontId="2" fillId="0" borderId="1" xfId="2" applyNumberFormat="1" applyFont="1" applyBorder="1" applyAlignment="1">
      <alignment horizontal="center" shrinkToFit="1"/>
    </xf>
    <xf numFmtId="187" fontId="2" fillId="0" borderId="1" xfId="2" applyNumberFormat="1" applyFont="1" applyBorder="1" applyAlignment="1">
      <alignment shrinkToFit="1"/>
    </xf>
    <xf numFmtId="187" fontId="2" fillId="0" borderId="0" xfId="2" applyNumberFormat="1" applyFont="1" applyBorder="1"/>
    <xf numFmtId="1" fontId="2" fillId="0" borderId="3" xfId="2" applyNumberFormat="1" applyFont="1" applyBorder="1" applyAlignment="1">
      <alignment horizontal="center" shrinkToFit="1"/>
    </xf>
    <xf numFmtId="187" fontId="2" fillId="0" borderId="3" xfId="2" applyNumberFormat="1" applyFont="1" applyBorder="1" applyAlignment="1">
      <alignment horizontal="center" shrinkToFit="1"/>
    </xf>
    <xf numFmtId="189" fontId="2" fillId="0" borderId="3" xfId="1" applyNumberFormat="1" applyFont="1" applyFill="1" applyBorder="1" applyAlignment="1">
      <alignment horizontal="center" shrinkToFit="1"/>
    </xf>
    <xf numFmtId="188" fontId="2" fillId="0" borderId="3" xfId="2" applyNumberFormat="1" applyFont="1" applyBorder="1" applyAlignment="1">
      <alignment horizontal="center" shrinkToFit="1"/>
    </xf>
    <xf numFmtId="1" fontId="2" fillId="0" borderId="4" xfId="2" applyNumberFormat="1" applyFont="1" applyBorder="1" applyAlignment="1">
      <alignment horizontal="center" shrinkToFit="1"/>
    </xf>
    <xf numFmtId="187" fontId="2" fillId="0" borderId="4" xfId="2" applyNumberFormat="1" applyFont="1" applyBorder="1" applyAlignment="1">
      <alignment horizontal="center" shrinkToFit="1"/>
    </xf>
    <xf numFmtId="187" fontId="2" fillId="0" borderId="2" xfId="2" applyNumberFormat="1" applyFont="1" applyBorder="1" applyAlignment="1">
      <alignment horizontal="center" shrinkToFit="1"/>
    </xf>
    <xf numFmtId="3" fontId="2" fillId="0" borderId="2" xfId="1" applyNumberFormat="1" applyFont="1" applyBorder="1" applyAlignment="1">
      <alignment horizontal="right" shrinkToFit="1"/>
    </xf>
    <xf numFmtId="1" fontId="2" fillId="0" borderId="2" xfId="2" applyNumberFormat="1" applyFont="1" applyBorder="1" applyAlignment="1">
      <alignment horizontal="center" shrinkToFit="1"/>
    </xf>
    <xf numFmtId="188" fontId="2" fillId="0" borderId="4" xfId="2" applyNumberFormat="1" applyFont="1" applyBorder="1" applyAlignment="1">
      <alignment horizontal="center" shrinkToFit="1"/>
    </xf>
    <xf numFmtId="187" fontId="2" fillId="0" borderId="4" xfId="2" applyNumberFormat="1" applyFont="1" applyBorder="1" applyAlignment="1">
      <alignment shrinkToFit="1"/>
    </xf>
    <xf numFmtId="3" fontId="2" fillId="0" borderId="3" xfId="1" applyNumberFormat="1" applyFont="1" applyBorder="1" applyAlignment="1">
      <alignment horizontal="right" shrinkToFit="1"/>
    </xf>
    <xf numFmtId="187" fontId="2" fillId="0" borderId="3" xfId="2" applyNumberFormat="1" applyFont="1" applyBorder="1" applyAlignment="1">
      <alignment shrinkToFit="1"/>
    </xf>
    <xf numFmtId="1" fontId="2" fillId="0" borderId="3" xfId="2" applyNumberFormat="1" applyFont="1" applyBorder="1" applyAlignment="1">
      <alignment shrinkToFit="1"/>
    </xf>
    <xf numFmtId="1" fontId="2" fillId="0" borderId="4" xfId="2" applyNumberFormat="1" applyFont="1" applyBorder="1" applyAlignment="1">
      <alignment shrinkToFit="1"/>
    </xf>
    <xf numFmtId="187" fontId="2" fillId="0" borderId="4" xfId="2" applyNumberFormat="1" applyFont="1" applyBorder="1" applyAlignment="1">
      <alignment horizontal="center"/>
    </xf>
    <xf numFmtId="3" fontId="2" fillId="0" borderId="4" xfId="1" applyNumberFormat="1" applyFont="1" applyBorder="1" applyAlignment="1">
      <alignment horizontal="right" shrinkToFit="1"/>
    </xf>
    <xf numFmtId="187" fontId="2" fillId="0" borderId="4" xfId="2" applyNumberFormat="1" applyFont="1" applyBorder="1" applyAlignment="1">
      <alignment horizontal="left" shrinkToFit="1"/>
    </xf>
    <xf numFmtId="187" fontId="2" fillId="0" borderId="4" xfId="2" applyNumberFormat="1" applyFont="1" applyBorder="1"/>
    <xf numFmtId="1" fontId="2" fillId="0" borderId="0" xfId="2" applyNumberFormat="1" applyFont="1" applyBorder="1" applyAlignment="1">
      <alignment shrinkToFit="1"/>
    </xf>
    <xf numFmtId="3" fontId="2" fillId="0" borderId="0" xfId="1" applyNumberFormat="1" applyFont="1" applyBorder="1" applyAlignment="1">
      <alignment horizontal="right" shrinkToFit="1"/>
    </xf>
    <xf numFmtId="187" fontId="2" fillId="0" borderId="0" xfId="2" applyNumberFormat="1" applyFont="1" applyBorder="1" applyAlignment="1">
      <alignment horizontal="left" shrinkToFit="1"/>
    </xf>
    <xf numFmtId="188" fontId="2" fillId="0" borderId="0" xfId="2" applyNumberFormat="1" applyFont="1" applyBorder="1" applyAlignment="1">
      <alignment horizontal="center" shrinkToFit="1"/>
    </xf>
    <xf numFmtId="187" fontId="2" fillId="0" borderId="3" xfId="2" applyNumberFormat="1" applyFont="1" applyBorder="1" applyAlignment="1">
      <alignment horizontal="center"/>
    </xf>
    <xf numFmtId="187" fontId="2" fillId="0" borderId="3" xfId="2" applyNumberFormat="1" applyFont="1" applyBorder="1" applyAlignment="1">
      <alignment horizontal="left" shrinkToFit="1"/>
    </xf>
    <xf numFmtId="187" fontId="2" fillId="0" borderId="3" xfId="2" applyNumberFormat="1" applyFont="1" applyBorder="1"/>
    <xf numFmtId="3" fontId="2" fillId="0" borderId="1" xfId="1" applyNumberFormat="1" applyFont="1" applyBorder="1" applyAlignment="1">
      <alignment horizontal="right" shrinkToFit="1"/>
    </xf>
    <xf numFmtId="2" fontId="2" fillId="2" borderId="3" xfId="4" applyNumberFormat="1" applyFont="1" applyFill="1" applyBorder="1" applyAlignment="1">
      <alignment horizontal="center" shrinkToFit="1"/>
    </xf>
    <xf numFmtId="187" fontId="2" fillId="0" borderId="1" xfId="2" applyNumberFormat="1" applyFont="1" applyBorder="1" applyAlignment="1">
      <alignment horizontal="center" vertical="center" shrinkToFit="1"/>
    </xf>
    <xf numFmtId="189" fontId="4" fillId="0" borderId="3" xfId="1" applyNumberFormat="1" applyFont="1" applyBorder="1" applyAlignment="1">
      <alignment horizontal="center" shrinkToFit="1"/>
    </xf>
    <xf numFmtId="187" fontId="2" fillId="0" borderId="1" xfId="2" applyNumberFormat="1" applyFont="1" applyBorder="1"/>
    <xf numFmtId="1" fontId="2" fillId="0" borderId="1" xfId="2" applyNumberFormat="1" applyFont="1" applyBorder="1" applyAlignment="1">
      <alignment shrinkToFit="1"/>
    </xf>
    <xf numFmtId="0" fontId="2" fillId="0" borderId="3" xfId="6" applyFont="1" applyFill="1" applyBorder="1" applyAlignment="1" applyProtection="1">
      <alignment horizontal="center" vertical="center" shrinkToFit="1"/>
    </xf>
    <xf numFmtId="1" fontId="6" fillId="0" borderId="3" xfId="7" applyNumberFormat="1" applyFont="1" applyFill="1" applyBorder="1" applyAlignment="1">
      <alignment horizontal="center" shrinkToFit="1"/>
    </xf>
    <xf numFmtId="187" fontId="2" fillId="0" borderId="3" xfId="2" applyNumberFormat="1" applyFont="1" applyBorder="1" applyAlignment="1">
      <alignment horizontal="left" shrinkToFit="1"/>
    </xf>
    <xf numFmtId="187" fontId="2" fillId="0" borderId="3" xfId="2" applyNumberFormat="1" applyFont="1" applyBorder="1" applyAlignment="1">
      <alignment horizontal="right" shrinkToFit="1"/>
    </xf>
    <xf numFmtId="3" fontId="6" fillId="2" borderId="3" xfId="5" applyNumberFormat="1" applyFont="1" applyFill="1" applyBorder="1" applyAlignment="1">
      <alignment horizontal="right"/>
    </xf>
    <xf numFmtId="0" fontId="2" fillId="0" borderId="1" xfId="6" applyFont="1" applyFill="1" applyBorder="1" applyAlignment="1" applyProtection="1">
      <alignment horizontal="center" vertical="center" shrinkToFit="1"/>
    </xf>
    <xf numFmtId="187" fontId="2" fillId="0" borderId="1" xfId="2" applyNumberFormat="1" applyFont="1" applyBorder="1" applyAlignment="1">
      <alignment horizontal="center"/>
    </xf>
    <xf numFmtId="187" fontId="2" fillId="0" borderId="1" xfId="2" applyNumberFormat="1" applyFont="1" applyBorder="1" applyAlignment="1">
      <alignment horizontal="left" shrinkToFit="1"/>
    </xf>
    <xf numFmtId="1" fontId="6" fillId="0" borderId="0" xfId="7" applyNumberFormat="1" applyFont="1" applyFill="1" applyBorder="1" applyAlignment="1">
      <alignment horizontal="center" shrinkToFit="1"/>
    </xf>
    <xf numFmtId="187" fontId="2" fillId="0" borderId="0" xfId="2" applyNumberFormat="1" applyFont="1" applyBorder="1" applyAlignment="1">
      <alignment horizontal="right"/>
    </xf>
    <xf numFmtId="0" fontId="6" fillId="2" borderId="3" xfId="0" applyNumberFormat="1" applyFont="1" applyFill="1" applyBorder="1" applyAlignment="1">
      <alignment shrinkToFit="1"/>
    </xf>
    <xf numFmtId="0" fontId="6" fillId="2" borderId="3" xfId="0" applyNumberFormat="1" applyFont="1" applyFill="1" applyBorder="1" applyAlignment="1">
      <alignment horizontal="center" shrinkToFit="1"/>
    </xf>
    <xf numFmtId="3" fontId="6" fillId="2" borderId="3" xfId="5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 shrinkToFit="1"/>
    </xf>
    <xf numFmtId="3" fontId="6" fillId="2" borderId="3" xfId="8" applyNumberFormat="1" applyFont="1" applyFill="1" applyBorder="1" applyAlignment="1">
      <alignment horizontal="center"/>
    </xf>
    <xf numFmtId="1" fontId="2" fillId="0" borderId="0" xfId="2" applyNumberFormat="1" applyFont="1" applyAlignment="1">
      <alignment shrinkToFit="1"/>
    </xf>
    <xf numFmtId="187" fontId="2" fillId="0" borderId="0" xfId="2" applyNumberFormat="1" applyFont="1" applyAlignment="1">
      <alignment shrinkToFit="1"/>
    </xf>
    <xf numFmtId="187" fontId="2" fillId="0" borderId="0" xfId="2" applyNumberFormat="1" applyFont="1" applyAlignment="1">
      <alignment horizontal="center" shrinkToFit="1"/>
    </xf>
    <xf numFmtId="1" fontId="2" fillId="0" borderId="0" xfId="2" applyNumberFormat="1" applyFont="1" applyAlignment="1">
      <alignment horizontal="center" shrinkToFit="1"/>
    </xf>
    <xf numFmtId="187" fontId="2" fillId="0" borderId="0" xfId="2" applyNumberFormat="1" applyFont="1" applyAlignment="1">
      <alignment horizontal="center"/>
    </xf>
    <xf numFmtId="3" fontId="2" fillId="0" borderId="0" xfId="1" applyNumberFormat="1" applyFont="1" applyAlignment="1">
      <alignment horizontal="right" shrinkToFit="1"/>
    </xf>
    <xf numFmtId="187" fontId="2" fillId="0" borderId="0" xfId="2" applyNumberFormat="1" applyFont="1" applyAlignment="1">
      <alignment horizontal="left" shrinkToFit="1"/>
    </xf>
    <xf numFmtId="188" fontId="2" fillId="0" borderId="0" xfId="2" applyNumberFormat="1" applyFont="1" applyAlignment="1">
      <alignment horizontal="center" shrinkToFit="1"/>
    </xf>
    <xf numFmtId="0" fontId="2" fillId="0" borderId="4" xfId="6" applyFont="1" applyFill="1" applyBorder="1" applyAlignment="1" applyProtection="1">
      <alignment horizontal="center" vertical="center" shrinkToFit="1"/>
    </xf>
    <xf numFmtId="2" fontId="2" fillId="2" borderId="0" xfId="4" applyNumberFormat="1" applyFont="1" applyFill="1" applyBorder="1" applyAlignment="1">
      <alignment horizontal="center" shrinkToFit="1"/>
    </xf>
    <xf numFmtId="3" fontId="6" fillId="2" borderId="0" xfId="5" applyNumberFormat="1" applyFont="1" applyFill="1" applyBorder="1" applyAlignment="1">
      <alignment horizontal="right"/>
    </xf>
    <xf numFmtId="187" fontId="2" fillId="0" borderId="0" xfId="2" applyNumberFormat="1" applyFont="1" applyBorder="1" applyAlignment="1">
      <alignment horizontal="center"/>
    </xf>
    <xf numFmtId="187" fontId="2" fillId="0" borderId="3" xfId="2" applyNumberFormat="1" applyFont="1" applyBorder="1" applyAlignment="1">
      <alignment horizontal="left" shrinkToFit="1"/>
    </xf>
    <xf numFmtId="187" fontId="2" fillId="0" borderId="0" xfId="2" applyNumberFormat="1" applyFont="1" applyBorder="1" applyAlignment="1">
      <alignment horizontal="center"/>
    </xf>
    <xf numFmtId="187" fontId="2" fillId="0" borderId="2" xfId="2" applyNumberFormat="1" applyFont="1" applyBorder="1" applyAlignment="1">
      <alignment horizontal="center"/>
    </xf>
    <xf numFmtId="187" fontId="2" fillId="0" borderId="1" xfId="2" applyNumberFormat="1" applyFont="1" applyBorder="1" applyAlignment="1">
      <alignment horizontal="center" vertical="center" shrinkToFit="1"/>
    </xf>
    <xf numFmtId="187" fontId="2" fillId="0" borderId="4" xfId="2" applyNumberFormat="1" applyFont="1" applyBorder="1" applyAlignment="1">
      <alignment horizontal="center" vertical="center" shrinkToFit="1"/>
    </xf>
    <xf numFmtId="187" fontId="2" fillId="0" borderId="1" xfId="2" applyNumberFormat="1" applyFont="1" applyBorder="1" applyAlignment="1">
      <alignment horizontal="center"/>
    </xf>
    <xf numFmtId="187" fontId="2" fillId="0" borderId="2" xfId="2" applyNumberFormat="1" applyFont="1" applyBorder="1" applyAlignment="1">
      <alignment horizontal="center" shrinkToFit="1"/>
    </xf>
    <xf numFmtId="187" fontId="2" fillId="0" borderId="1" xfId="2" applyNumberFormat="1" applyFont="1" applyBorder="1" applyAlignment="1">
      <alignment horizontal="center" shrinkToFit="1"/>
    </xf>
    <xf numFmtId="187" fontId="2" fillId="0" borderId="3" xfId="2" applyNumberFormat="1" applyFont="1" applyBorder="1" applyAlignment="1">
      <alignment horizontal="center" shrinkToFit="1"/>
    </xf>
  </cellXfs>
  <cellStyles count="50"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te" xfId="45"/>
    <cellStyle name="Output" xfId="46"/>
    <cellStyle name="Title" xfId="47"/>
    <cellStyle name="Total" xfId="48"/>
    <cellStyle name="Warning Text" xfId="49"/>
    <cellStyle name="เครื่องหมายจุลภาค" xfId="1" builtinId="3"/>
    <cellStyle name="ปกติ" xfId="0" builtinId="0"/>
    <cellStyle name="ปกติ 2" xfId="3"/>
    <cellStyle name="ปกติ 3" xfId="8"/>
    <cellStyle name="ปกติ 5" xfId="6"/>
    <cellStyle name="ปกติ 6" xfId="7"/>
    <cellStyle name="ปกติ_จ.18 (1 เม.ย.49)" xfId="5"/>
    <cellStyle name="ปกติ_จ.18 (1 เม.ย.49) 2" xfId="4"/>
    <cellStyle name="ปกติ_บัญชีให้มีวิทยฐานะครูชำนาญการพิเศษ นางอุไรวรรณ  ปานสิทธิ์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323849</xdr:colOff>
      <xdr:row>24</xdr:row>
      <xdr:rowOff>104775</xdr:rowOff>
    </xdr:from>
    <xdr:to>
      <xdr:col>11</xdr:col>
      <xdr:colOff>1007021</xdr:colOff>
      <xdr:row>26</xdr:row>
      <xdr:rowOff>85725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19510228">
          <a:off x="9105899" y="92687775"/>
          <a:ext cx="683172" cy="495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390525</xdr:colOff>
      <xdr:row>42</xdr:row>
      <xdr:rowOff>123826</xdr:rowOff>
    </xdr:from>
    <xdr:to>
      <xdr:col>11</xdr:col>
      <xdr:colOff>1073697</xdr:colOff>
      <xdr:row>44</xdr:row>
      <xdr:rowOff>104776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19510228">
          <a:off x="9172575" y="96821626"/>
          <a:ext cx="683172" cy="495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395027</xdr:colOff>
      <xdr:row>80</xdr:row>
      <xdr:rowOff>151290</xdr:rowOff>
    </xdr:from>
    <xdr:to>
      <xdr:col>11</xdr:col>
      <xdr:colOff>998792</xdr:colOff>
      <xdr:row>82</xdr:row>
      <xdr:rowOff>74670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19510228">
          <a:off x="9177077" y="107136090"/>
          <a:ext cx="603765" cy="4377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388776</xdr:colOff>
      <xdr:row>108</xdr:row>
      <xdr:rowOff>255182</xdr:rowOff>
    </xdr:from>
    <xdr:to>
      <xdr:col>11</xdr:col>
      <xdr:colOff>1013618</xdr:colOff>
      <xdr:row>110</xdr:row>
      <xdr:rowOff>193843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19510228">
          <a:off x="9170826" y="114183707"/>
          <a:ext cx="624842" cy="4530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370429</xdr:colOff>
      <xdr:row>126</xdr:row>
      <xdr:rowOff>181230</xdr:rowOff>
    </xdr:from>
    <xdr:to>
      <xdr:col>11</xdr:col>
      <xdr:colOff>992894</xdr:colOff>
      <xdr:row>128</xdr:row>
      <xdr:rowOff>118167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19510228">
          <a:off x="9152479" y="118996080"/>
          <a:ext cx="622465" cy="4512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407421</xdr:colOff>
      <xdr:row>186</xdr:row>
      <xdr:rowOff>101491</xdr:rowOff>
    </xdr:from>
    <xdr:to>
      <xdr:col>11</xdr:col>
      <xdr:colOff>1033629</xdr:colOff>
      <xdr:row>188</xdr:row>
      <xdr:rowOff>41142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19510228">
          <a:off x="9189471" y="134346841"/>
          <a:ext cx="626208" cy="4540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410359</xdr:colOff>
      <xdr:row>158</xdr:row>
      <xdr:rowOff>177534</xdr:rowOff>
    </xdr:from>
    <xdr:to>
      <xdr:col>11</xdr:col>
      <xdr:colOff>969698</xdr:colOff>
      <xdr:row>160</xdr:row>
      <xdr:rowOff>68705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19510228">
          <a:off x="9192409" y="126964809"/>
          <a:ext cx="559339" cy="40552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3;&#3636;&#3607;&#3618;&#3600;&#3634;&#3609;&#3632;1/&#3594;&#3585;/&#3594;&#358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กกชีตนี้"/>
      <sheetName val="แจ้งผล"/>
      <sheetName val="Sheet4"/>
      <sheetName val="เอกสารหมายเลข  1"/>
      <sheetName val="เอกสารหมายเลข 2"/>
      <sheetName val="กรรมการ3พย53"/>
      <sheetName val="ชกครั้งที่3พย53"/>
      <sheetName val="กก3พย53"/>
      <sheetName val="ชกครั้งที่1ทับ มค54"/>
      <sheetName val="Sheet1"/>
      <sheetName val="เสนอ ก.ค.ศ."/>
      <sheetName val="ก.ค.ศ."/>
      <sheetName val="Sheet2"/>
      <sheetName val="Sheet3"/>
      <sheetName val="อนุมัติผล"/>
      <sheetName val="อนุมัติแต่งตั้ง"/>
      <sheetName val="แก้ไขบัญชีขออนุมัติแต่งตั้ง (2)"/>
      <sheetName val="ผลการประเมินประชุมคร้งที่2ทับ54"/>
      <sheetName val="บัญชีขออนุมัติแต่งตั้ง2ทับ54"/>
      <sheetName val="บัญชีขออนุมัติแต่งตั้ง2ทับ5 (2)"/>
      <sheetName val="ผลประเมินประชุม3ทับ54"/>
      <sheetName val="ผลประเมินชีตนี้"/>
      <sheetName val="คำสัแต่งตั้งชีตนี้ "/>
      <sheetName val="เตรียมแก้หลัง 1 มค 55"/>
      <sheetName val="คำสัแต่งตั้ง"/>
      <sheetName val="อายุเกษียณ"/>
      <sheetName val="Sheet1 (2)"/>
      <sheetName val="สรุปผลประเมิน"/>
      <sheetName val="ผลประเมินประชุม4ทับ54"/>
      <sheetName val="ขออนุมัติแต่งตั้ง4ทับ54"/>
      <sheetName val="ขออนุมัติแต่งตั้ง3ทับ54"/>
      <sheetName val="ชกครั้งที่1ทับ มค54 (2)"/>
      <sheetName val="Sheet5"/>
      <sheetName val="กก11 ส.ค.54"/>
      <sheetName val="กก11มีค54"/>
      <sheetName val="บัญชีขออนุมัติแต่งตั้ง"/>
      <sheetName val="บัญชีขออนุมัติแต่งตั้ง (2)"/>
      <sheetName val="ตัดโอนรอง (2)"/>
      <sheetName val="บัญชีเทียบ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90">
          <cell r="A90">
            <v>14620</v>
          </cell>
        </row>
        <row r="91">
          <cell r="A91">
            <v>15020</v>
          </cell>
        </row>
        <row r="92">
          <cell r="A92">
            <v>15440</v>
          </cell>
          <cell r="B92">
            <v>16190</v>
          </cell>
        </row>
        <row r="93">
          <cell r="A93">
            <v>15840</v>
          </cell>
          <cell r="B93">
            <v>16190</v>
          </cell>
        </row>
        <row r="94">
          <cell r="A94">
            <v>16260</v>
          </cell>
          <cell r="B94">
            <v>17970</v>
          </cell>
        </row>
        <row r="95">
          <cell r="A95">
            <v>16670</v>
          </cell>
          <cell r="B95">
            <v>17970</v>
          </cell>
        </row>
        <row r="96">
          <cell r="A96">
            <v>17070</v>
          </cell>
          <cell r="B96">
            <v>17970</v>
          </cell>
        </row>
        <row r="97">
          <cell r="A97">
            <v>17490</v>
          </cell>
          <cell r="B97">
            <v>17970</v>
          </cell>
        </row>
        <row r="98">
          <cell r="A98">
            <v>17910</v>
          </cell>
          <cell r="B98">
            <v>17970</v>
          </cell>
        </row>
        <row r="99">
          <cell r="A99">
            <v>18270</v>
          </cell>
          <cell r="B99">
            <v>18470</v>
          </cell>
        </row>
        <row r="100">
          <cell r="A100">
            <v>18690</v>
          </cell>
          <cell r="B100">
            <v>18970</v>
          </cell>
        </row>
        <row r="101">
          <cell r="A101">
            <v>19100</v>
          </cell>
          <cell r="B101">
            <v>19460</v>
          </cell>
        </row>
        <row r="102">
          <cell r="A102">
            <v>19510</v>
          </cell>
          <cell r="B102">
            <v>19950</v>
          </cell>
        </row>
        <row r="103">
          <cell r="A103">
            <v>19920</v>
          </cell>
          <cell r="B103">
            <v>19950</v>
          </cell>
        </row>
        <row r="104">
          <cell r="A104">
            <v>20320</v>
          </cell>
          <cell r="B104">
            <v>20470</v>
          </cell>
        </row>
        <row r="105">
          <cell r="A105">
            <v>20740</v>
          </cell>
          <cell r="B105">
            <v>20960</v>
          </cell>
        </row>
        <row r="106">
          <cell r="A106">
            <v>21150</v>
          </cell>
          <cell r="B106">
            <v>21460</v>
          </cell>
        </row>
        <row r="107">
          <cell r="A107">
            <v>21570</v>
          </cell>
          <cell r="B107">
            <v>21950</v>
          </cell>
        </row>
        <row r="108">
          <cell r="A108">
            <v>22000</v>
          </cell>
          <cell r="B108">
            <v>22460</v>
          </cell>
        </row>
        <row r="109">
          <cell r="A109">
            <v>22450</v>
          </cell>
          <cell r="B109">
            <v>22460</v>
          </cell>
        </row>
        <row r="110">
          <cell r="A110">
            <v>22890</v>
          </cell>
          <cell r="B110">
            <v>22940</v>
          </cell>
        </row>
        <row r="111">
          <cell r="A111">
            <v>23360</v>
          </cell>
          <cell r="B111">
            <v>23450</v>
          </cell>
        </row>
        <row r="112">
          <cell r="A112">
            <v>23810</v>
          </cell>
          <cell r="B112">
            <v>23940</v>
          </cell>
        </row>
        <row r="113">
          <cell r="A113">
            <v>24290</v>
          </cell>
          <cell r="B113">
            <v>24440</v>
          </cell>
        </row>
        <row r="114">
          <cell r="A114">
            <v>24750</v>
          </cell>
          <cell r="B114">
            <v>24930</v>
          </cell>
        </row>
        <row r="115">
          <cell r="A115">
            <v>25240</v>
          </cell>
          <cell r="B115">
            <v>25440</v>
          </cell>
        </row>
        <row r="116">
          <cell r="A116">
            <v>25730</v>
          </cell>
          <cell r="B116">
            <v>25930</v>
          </cell>
        </row>
        <row r="117">
          <cell r="A117">
            <v>26210</v>
          </cell>
          <cell r="B117">
            <v>26450</v>
          </cell>
        </row>
        <row r="118">
          <cell r="A118">
            <v>26720</v>
          </cell>
          <cell r="B118">
            <v>26980</v>
          </cell>
        </row>
        <row r="119">
          <cell r="A119">
            <v>27210</v>
          </cell>
          <cell r="B119">
            <v>27500</v>
          </cell>
        </row>
        <row r="120">
          <cell r="A120">
            <v>27710</v>
          </cell>
          <cell r="B120">
            <v>28050</v>
          </cell>
        </row>
        <row r="121">
          <cell r="A121">
            <v>28210</v>
          </cell>
          <cell r="B121">
            <v>28590</v>
          </cell>
        </row>
        <row r="122">
          <cell r="A122">
            <v>28710</v>
          </cell>
          <cell r="B122">
            <v>29140</v>
          </cell>
        </row>
        <row r="123">
          <cell r="A123">
            <v>29190</v>
          </cell>
          <cell r="B123">
            <v>29690</v>
          </cell>
        </row>
        <row r="124">
          <cell r="A124">
            <v>29700</v>
          </cell>
          <cell r="B124">
            <v>30280</v>
          </cell>
        </row>
        <row r="125">
          <cell r="A125">
            <v>30190</v>
          </cell>
          <cell r="B125">
            <v>30280</v>
          </cell>
        </row>
        <row r="126">
          <cell r="A126">
            <v>30710</v>
          </cell>
          <cell r="B126">
            <v>30850</v>
          </cell>
        </row>
        <row r="127">
          <cell r="A127">
            <v>31190</v>
          </cell>
          <cell r="B127">
            <v>31440</v>
          </cell>
        </row>
        <row r="128">
          <cell r="B128">
            <v>31420</v>
          </cell>
        </row>
        <row r="129">
          <cell r="B129">
            <v>31960</v>
          </cell>
        </row>
        <row r="130">
          <cell r="B130">
            <v>32480</v>
          </cell>
        </row>
        <row r="131">
          <cell r="B131">
            <v>33020</v>
          </cell>
        </row>
        <row r="132">
          <cell r="B132">
            <v>33540</v>
          </cell>
        </row>
      </sheetData>
      <sheetData sheetId="39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L195"/>
  <sheetViews>
    <sheetView tabSelected="1" topLeftCell="A178" workbookViewId="0">
      <selection activeCell="C121" sqref="C121"/>
    </sheetView>
  </sheetViews>
  <sheetFormatPr defaultRowHeight="20.25"/>
  <cols>
    <col min="1" max="1" width="2.7109375" style="58" customWidth="1"/>
    <col min="2" max="2" width="23.85546875" style="59" customWidth="1"/>
    <col min="3" max="3" width="15.140625" style="60" customWidth="1"/>
    <col min="4" max="4" width="20.85546875" style="59" customWidth="1"/>
    <col min="5" max="5" width="6.42578125" style="61" customWidth="1"/>
    <col min="6" max="6" width="6" style="62" customWidth="1"/>
    <col min="7" max="7" width="10.42578125" style="63" customWidth="1"/>
    <col min="8" max="8" width="12.5703125" style="64" customWidth="1"/>
    <col min="9" max="9" width="6.140625" style="1" bestFit="1" customWidth="1"/>
    <col min="10" max="10" width="9.5703125" style="58" customWidth="1"/>
    <col min="11" max="11" width="18" style="65" customWidth="1"/>
    <col min="12" max="12" width="16.140625" style="59" customWidth="1"/>
    <col min="13" max="13" width="5.42578125" style="1" customWidth="1"/>
    <col min="14" max="14" width="7.85546875" style="1" customWidth="1"/>
    <col min="15" max="15" width="12" style="1" customWidth="1"/>
    <col min="16" max="16384" width="9.140625" style="1"/>
  </cols>
  <sheetData>
    <row r="2" spans="1:12">
      <c r="A2" s="71" t="s">
        <v>36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>
      <c r="A3" s="71" t="s">
        <v>40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>
      <c r="A4" s="6"/>
      <c r="B4" s="7"/>
      <c r="C4" s="7"/>
      <c r="D4" s="72" t="s">
        <v>1</v>
      </c>
      <c r="E4" s="72"/>
      <c r="F4" s="72"/>
      <c r="G4" s="72"/>
      <c r="H4" s="72" t="s">
        <v>2</v>
      </c>
      <c r="I4" s="72"/>
      <c r="J4" s="72"/>
      <c r="K4" s="8"/>
      <c r="L4" s="9"/>
    </row>
    <row r="5" spans="1:12">
      <c r="A5" s="11" t="s">
        <v>3</v>
      </c>
      <c r="B5" s="12" t="s">
        <v>4</v>
      </c>
      <c r="C5" s="13" t="s">
        <v>5</v>
      </c>
      <c r="D5" s="73" t="s">
        <v>6</v>
      </c>
      <c r="E5" s="6" t="s">
        <v>7</v>
      </c>
      <c r="F5" s="75" t="s">
        <v>8</v>
      </c>
      <c r="G5" s="75"/>
      <c r="H5" s="73" t="s">
        <v>9</v>
      </c>
      <c r="I5" s="76" t="s">
        <v>10</v>
      </c>
      <c r="J5" s="76"/>
      <c r="K5" s="14" t="s">
        <v>11</v>
      </c>
      <c r="L5" s="12" t="s">
        <v>12</v>
      </c>
    </row>
    <row r="6" spans="1:12">
      <c r="A6" s="15"/>
      <c r="B6" s="16" t="s">
        <v>13</v>
      </c>
      <c r="C6" s="16"/>
      <c r="D6" s="74"/>
      <c r="E6" s="15" t="s">
        <v>14</v>
      </c>
      <c r="F6" s="17" t="s">
        <v>15</v>
      </c>
      <c r="G6" s="18" t="s">
        <v>16</v>
      </c>
      <c r="H6" s="74"/>
      <c r="I6" s="17" t="s">
        <v>15</v>
      </c>
      <c r="J6" s="19" t="s">
        <v>16</v>
      </c>
      <c r="K6" s="20" t="s">
        <v>17</v>
      </c>
      <c r="L6" s="21"/>
    </row>
    <row r="7" spans="1:12">
      <c r="A7" s="24"/>
      <c r="B7" s="70" t="s">
        <v>41</v>
      </c>
      <c r="C7" s="70"/>
      <c r="D7" s="70"/>
      <c r="E7" s="70"/>
      <c r="F7" s="70"/>
      <c r="G7" s="70"/>
      <c r="H7" s="70"/>
      <c r="I7" s="36"/>
      <c r="J7" s="24"/>
      <c r="K7" s="14"/>
      <c r="L7" s="23"/>
    </row>
    <row r="8" spans="1:12">
      <c r="A8" s="24"/>
      <c r="B8" s="43" t="s">
        <v>18</v>
      </c>
      <c r="C8" s="35"/>
      <c r="D8" s="35"/>
      <c r="E8" s="35"/>
      <c r="F8" s="35"/>
      <c r="G8" s="46"/>
      <c r="H8" s="35"/>
      <c r="I8" s="36"/>
      <c r="J8" s="24"/>
      <c r="K8" s="14"/>
      <c r="L8" s="23"/>
    </row>
    <row r="9" spans="1:12">
      <c r="A9" s="24">
        <v>1</v>
      </c>
      <c r="B9" s="23" t="s">
        <v>42</v>
      </c>
      <c r="C9" s="12" t="s">
        <v>34</v>
      </c>
      <c r="D9" s="23" t="s">
        <v>43</v>
      </c>
      <c r="E9" s="11">
        <v>3003</v>
      </c>
      <c r="F9" s="34" t="s">
        <v>21</v>
      </c>
      <c r="G9" s="22">
        <v>20740</v>
      </c>
      <c r="H9" s="35" t="s">
        <v>32</v>
      </c>
      <c r="I9" s="36" t="s">
        <v>23</v>
      </c>
      <c r="J9" s="40">
        <f>VLOOKUP(G9,[1]บัญชีเทียบ!A$90:B$136,2)</f>
        <v>20960</v>
      </c>
      <c r="K9" s="14" t="s">
        <v>44</v>
      </c>
      <c r="L9" s="23"/>
    </row>
    <row r="10" spans="1:12">
      <c r="A10" s="24"/>
      <c r="B10" s="44">
        <v>3930700035636</v>
      </c>
      <c r="C10" s="12" t="s">
        <v>45</v>
      </c>
      <c r="D10" s="23" t="s">
        <v>46</v>
      </c>
      <c r="E10" s="11"/>
      <c r="F10" s="34"/>
      <c r="G10" s="22"/>
      <c r="H10" s="35" t="s">
        <v>33</v>
      </c>
      <c r="I10" s="36"/>
      <c r="J10" s="24"/>
      <c r="K10" s="14"/>
      <c r="L10" s="23"/>
    </row>
    <row r="11" spans="1:12">
      <c r="A11" s="24"/>
      <c r="B11" s="23"/>
      <c r="C11" s="12" t="s">
        <v>47</v>
      </c>
      <c r="D11" s="23" t="s">
        <v>25</v>
      </c>
      <c r="E11" s="11"/>
      <c r="F11" s="34"/>
      <c r="G11" s="22"/>
      <c r="H11" s="35"/>
      <c r="I11" s="36"/>
      <c r="J11" s="24"/>
      <c r="K11" s="14"/>
      <c r="L11" s="23"/>
    </row>
    <row r="12" spans="1:12">
      <c r="A12" s="24"/>
      <c r="B12" s="23"/>
      <c r="C12" s="12"/>
      <c r="D12" s="23" t="s">
        <v>26</v>
      </c>
      <c r="E12" s="11"/>
      <c r="F12" s="34"/>
      <c r="G12" s="22"/>
      <c r="H12" s="35"/>
      <c r="I12" s="36"/>
      <c r="J12" s="24"/>
      <c r="K12" s="14"/>
      <c r="L12" s="23"/>
    </row>
    <row r="13" spans="1:12">
      <c r="A13" s="24"/>
      <c r="B13" s="38" t="s">
        <v>27</v>
      </c>
      <c r="C13" s="12"/>
      <c r="D13" s="23"/>
      <c r="E13" s="11"/>
      <c r="F13" s="34"/>
      <c r="G13" s="22"/>
      <c r="H13" s="35"/>
      <c r="I13" s="36"/>
      <c r="J13" s="24"/>
      <c r="K13" s="14"/>
      <c r="L13" s="23"/>
    </row>
    <row r="14" spans="1:12">
      <c r="A14" s="24">
        <v>1</v>
      </c>
      <c r="B14" s="23" t="s">
        <v>42</v>
      </c>
      <c r="C14" s="12" t="s">
        <v>34</v>
      </c>
      <c r="D14" s="23" t="s">
        <v>43</v>
      </c>
      <c r="E14" s="11">
        <v>3003</v>
      </c>
      <c r="F14" s="34" t="s">
        <v>21</v>
      </c>
      <c r="G14" s="47">
        <v>21570</v>
      </c>
      <c r="H14" s="35" t="s">
        <v>32</v>
      </c>
      <c r="I14" s="36" t="s">
        <v>23</v>
      </c>
      <c r="J14" s="40">
        <f>VLOOKUP(G14,[1]บัญชีเทียบ!A$90:B$136,2)</f>
        <v>21950</v>
      </c>
      <c r="K14" s="14" t="s">
        <v>44</v>
      </c>
      <c r="L14" s="23"/>
    </row>
    <row r="15" spans="1:12">
      <c r="A15" s="24"/>
      <c r="B15" s="44">
        <v>3930700035636</v>
      </c>
      <c r="C15" s="12" t="s">
        <v>45</v>
      </c>
      <c r="D15" s="23" t="s">
        <v>46</v>
      </c>
      <c r="E15" s="11"/>
      <c r="F15" s="34"/>
      <c r="G15" s="22"/>
      <c r="H15" s="35" t="s">
        <v>33</v>
      </c>
      <c r="I15" s="36"/>
      <c r="J15" s="24"/>
      <c r="K15" s="14"/>
      <c r="L15" s="23"/>
    </row>
    <row r="16" spans="1:12">
      <c r="A16" s="24"/>
      <c r="B16" s="23"/>
      <c r="C16" s="12" t="s">
        <v>47</v>
      </c>
      <c r="D16" s="23" t="s">
        <v>25</v>
      </c>
      <c r="E16" s="11"/>
      <c r="F16" s="34"/>
      <c r="G16" s="22"/>
      <c r="H16" s="35"/>
      <c r="I16" s="36"/>
      <c r="J16" s="24"/>
      <c r="K16" s="14"/>
      <c r="L16" s="23"/>
    </row>
    <row r="17" spans="1:12">
      <c r="A17" s="24"/>
      <c r="B17" s="23"/>
      <c r="C17" s="12"/>
      <c r="D17" s="23" t="s">
        <v>26</v>
      </c>
      <c r="E17" s="11"/>
      <c r="F17" s="34"/>
      <c r="G17" s="22"/>
      <c r="H17" s="35"/>
      <c r="I17" s="36"/>
      <c r="J17" s="24"/>
      <c r="K17" s="14"/>
      <c r="L17" s="23"/>
    </row>
    <row r="18" spans="1:12">
      <c r="A18" s="24"/>
      <c r="B18" s="43" t="s">
        <v>18</v>
      </c>
      <c r="C18" s="12"/>
      <c r="D18" s="23"/>
      <c r="E18" s="11"/>
      <c r="F18" s="34"/>
      <c r="G18" s="22"/>
      <c r="H18" s="35"/>
      <c r="I18" s="36"/>
      <c r="J18" s="24"/>
      <c r="K18" s="14"/>
      <c r="L18" s="23"/>
    </row>
    <row r="19" spans="1:12">
      <c r="A19" s="24">
        <v>3</v>
      </c>
      <c r="B19" s="23" t="s">
        <v>48</v>
      </c>
      <c r="C19" s="12" t="s">
        <v>29</v>
      </c>
      <c r="D19" s="23" t="s">
        <v>43</v>
      </c>
      <c r="E19" s="11">
        <v>3639</v>
      </c>
      <c r="F19" s="34" t="s">
        <v>21</v>
      </c>
      <c r="G19" s="22">
        <v>18270</v>
      </c>
      <c r="H19" s="35" t="s">
        <v>32</v>
      </c>
      <c r="I19" s="36" t="s">
        <v>23</v>
      </c>
      <c r="J19" s="40">
        <f>VLOOKUP(G19,[1]บัญชีเทียบ!A$90:B$136,2)</f>
        <v>18470</v>
      </c>
      <c r="K19" s="14" t="s">
        <v>49</v>
      </c>
      <c r="L19" s="23"/>
    </row>
    <row r="20" spans="1:12">
      <c r="A20" s="24"/>
      <c r="B20" s="44">
        <v>3930600016958</v>
      </c>
      <c r="C20" s="12" t="s">
        <v>45</v>
      </c>
      <c r="D20" s="23" t="s">
        <v>50</v>
      </c>
      <c r="E20" s="11"/>
      <c r="F20" s="34"/>
      <c r="G20" s="22"/>
      <c r="H20" s="35" t="s">
        <v>33</v>
      </c>
      <c r="I20" s="36"/>
      <c r="J20" s="24"/>
      <c r="K20" s="14"/>
      <c r="L20" s="23"/>
    </row>
    <row r="21" spans="1:12">
      <c r="A21" s="24"/>
      <c r="B21" s="23"/>
      <c r="C21" s="12" t="s">
        <v>47</v>
      </c>
      <c r="D21" s="23" t="s">
        <v>38</v>
      </c>
      <c r="E21" s="11"/>
      <c r="F21" s="34"/>
      <c r="G21" s="22"/>
      <c r="H21" s="35"/>
      <c r="I21" s="36"/>
      <c r="J21" s="24"/>
      <c r="K21" s="14"/>
      <c r="L21" s="23"/>
    </row>
    <row r="22" spans="1:12">
      <c r="A22" s="24"/>
      <c r="B22" s="23"/>
      <c r="C22" s="12"/>
      <c r="D22" s="23" t="s">
        <v>26</v>
      </c>
      <c r="E22" s="11"/>
      <c r="F22" s="34"/>
      <c r="G22" s="22"/>
      <c r="H22" s="35"/>
      <c r="I22" s="36"/>
      <c r="J22" s="24"/>
      <c r="K22" s="14"/>
      <c r="L22" s="23"/>
    </row>
    <row r="23" spans="1:12">
      <c r="A23" s="24"/>
      <c r="B23" s="38" t="s">
        <v>27</v>
      </c>
      <c r="C23" s="12"/>
      <c r="D23" s="23"/>
      <c r="E23" s="11"/>
      <c r="F23" s="34"/>
      <c r="G23" s="22"/>
      <c r="H23" s="35"/>
      <c r="I23" s="36"/>
      <c r="J23" s="24"/>
      <c r="K23" s="14"/>
      <c r="L23" s="23"/>
    </row>
    <row r="24" spans="1:12">
      <c r="A24" s="24">
        <v>3</v>
      </c>
      <c r="B24" s="23" t="s">
        <v>48</v>
      </c>
      <c r="C24" s="12" t="s">
        <v>29</v>
      </c>
      <c r="D24" s="23" t="s">
        <v>43</v>
      </c>
      <c r="E24" s="11">
        <v>3639</v>
      </c>
      <c r="F24" s="34" t="s">
        <v>21</v>
      </c>
      <c r="G24" s="47">
        <v>19100</v>
      </c>
      <c r="H24" s="35" t="s">
        <v>32</v>
      </c>
      <c r="I24" s="36" t="s">
        <v>23</v>
      </c>
      <c r="J24" s="40">
        <f>VLOOKUP(G24,[1]บัญชีเทียบ!A$90:B$136,2)</f>
        <v>19460</v>
      </c>
      <c r="K24" s="14" t="s">
        <v>49</v>
      </c>
      <c r="L24" s="23"/>
    </row>
    <row r="25" spans="1:12">
      <c r="A25" s="24"/>
      <c r="B25" s="44">
        <v>3930600016958</v>
      </c>
      <c r="C25" s="12" t="s">
        <v>45</v>
      </c>
      <c r="D25" s="23" t="s">
        <v>50</v>
      </c>
      <c r="E25" s="11"/>
      <c r="F25" s="34"/>
      <c r="G25" s="22"/>
      <c r="H25" s="35" t="s">
        <v>33</v>
      </c>
      <c r="I25" s="36"/>
      <c r="J25" s="24"/>
      <c r="K25" s="14"/>
      <c r="L25" s="23"/>
    </row>
    <row r="26" spans="1:12">
      <c r="A26" s="24"/>
      <c r="B26" s="23"/>
      <c r="C26" s="12" t="s">
        <v>47</v>
      </c>
      <c r="D26" s="23" t="s">
        <v>38</v>
      </c>
      <c r="E26" s="11"/>
      <c r="F26" s="34"/>
      <c r="G26" s="22"/>
      <c r="H26" s="35"/>
      <c r="I26" s="36"/>
      <c r="J26" s="24"/>
      <c r="K26" s="14"/>
      <c r="L26" s="23"/>
    </row>
    <row r="27" spans="1:12">
      <c r="A27" s="24"/>
      <c r="B27" s="23"/>
      <c r="C27" s="12"/>
      <c r="D27" s="23" t="s">
        <v>26</v>
      </c>
      <c r="E27" s="11"/>
      <c r="F27" s="34"/>
      <c r="G27" s="22"/>
      <c r="H27" s="35"/>
      <c r="I27" s="36"/>
      <c r="J27" s="24"/>
      <c r="K27" s="14"/>
      <c r="L27" s="23"/>
    </row>
    <row r="28" spans="1:12">
      <c r="A28" s="30"/>
      <c r="B28" s="5"/>
      <c r="C28" s="2"/>
      <c r="D28" s="5"/>
      <c r="E28" s="4"/>
      <c r="F28" s="3"/>
      <c r="G28" s="31"/>
      <c r="H28" s="32"/>
      <c r="I28" s="10"/>
      <c r="J28" s="30"/>
      <c r="K28" s="33"/>
      <c r="L28" s="5"/>
    </row>
    <row r="29" spans="1:12">
      <c r="A29" s="30"/>
      <c r="B29" s="5"/>
      <c r="C29" s="2"/>
      <c r="D29" s="5"/>
      <c r="E29" s="4"/>
      <c r="F29" s="3"/>
      <c r="G29" s="31"/>
      <c r="H29" s="32"/>
      <c r="I29" s="10"/>
      <c r="J29" s="30"/>
      <c r="K29" s="33"/>
      <c r="L29" s="5"/>
    </row>
    <row r="30" spans="1:12">
      <c r="A30" s="30"/>
      <c r="B30" s="5"/>
      <c r="C30" s="2"/>
      <c r="D30" s="5"/>
      <c r="E30" s="4"/>
      <c r="F30" s="3"/>
      <c r="G30" s="31"/>
      <c r="H30" s="32"/>
      <c r="I30" s="10"/>
      <c r="J30" s="30"/>
      <c r="K30" s="33"/>
      <c r="L30" s="5"/>
    </row>
    <row r="31" spans="1:12">
      <c r="A31" s="71" t="s">
        <v>40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</row>
    <row r="32" spans="1:12">
      <c r="A32" s="6"/>
      <c r="B32" s="7"/>
      <c r="C32" s="7"/>
      <c r="D32" s="72" t="s">
        <v>1</v>
      </c>
      <c r="E32" s="72"/>
      <c r="F32" s="72"/>
      <c r="G32" s="72"/>
      <c r="H32" s="72" t="s">
        <v>2</v>
      </c>
      <c r="I32" s="72"/>
      <c r="J32" s="72"/>
      <c r="K32" s="8"/>
      <c r="L32" s="9"/>
    </row>
    <row r="33" spans="1:12">
      <c r="A33" s="11" t="s">
        <v>3</v>
      </c>
      <c r="B33" s="12" t="s">
        <v>4</v>
      </c>
      <c r="C33" s="13" t="s">
        <v>5</v>
      </c>
      <c r="D33" s="73" t="s">
        <v>6</v>
      </c>
      <c r="E33" s="6" t="s">
        <v>7</v>
      </c>
      <c r="F33" s="75" t="s">
        <v>8</v>
      </c>
      <c r="G33" s="75"/>
      <c r="H33" s="73" t="s">
        <v>9</v>
      </c>
      <c r="I33" s="76" t="s">
        <v>10</v>
      </c>
      <c r="J33" s="76"/>
      <c r="K33" s="14" t="s">
        <v>11</v>
      </c>
      <c r="L33" s="12" t="s">
        <v>12</v>
      </c>
    </row>
    <row r="34" spans="1:12">
      <c r="A34" s="15"/>
      <c r="B34" s="16" t="s">
        <v>13</v>
      </c>
      <c r="C34" s="16"/>
      <c r="D34" s="74"/>
      <c r="E34" s="15" t="s">
        <v>14</v>
      </c>
      <c r="F34" s="17" t="s">
        <v>15</v>
      </c>
      <c r="G34" s="18" t="s">
        <v>16</v>
      </c>
      <c r="H34" s="74"/>
      <c r="I34" s="17" t="s">
        <v>15</v>
      </c>
      <c r="J34" s="19" t="s">
        <v>16</v>
      </c>
      <c r="K34" s="20" t="s">
        <v>17</v>
      </c>
      <c r="L34" s="21"/>
    </row>
    <row r="35" spans="1:12">
      <c r="A35" s="42"/>
      <c r="B35" s="48" t="s">
        <v>18</v>
      </c>
      <c r="C35" s="7"/>
      <c r="D35" s="9"/>
      <c r="E35" s="6"/>
      <c r="F35" s="49"/>
      <c r="G35" s="37"/>
      <c r="H35" s="50"/>
      <c r="I35" s="41"/>
      <c r="J35" s="42"/>
      <c r="K35" s="8"/>
      <c r="L35" s="9"/>
    </row>
    <row r="36" spans="1:12">
      <c r="A36" s="24">
        <v>4</v>
      </c>
      <c r="B36" s="23" t="s">
        <v>51</v>
      </c>
      <c r="C36" s="12" t="s">
        <v>52</v>
      </c>
      <c r="D36" s="23" t="s">
        <v>20</v>
      </c>
      <c r="E36" s="11">
        <v>4157</v>
      </c>
      <c r="F36" s="34" t="s">
        <v>21</v>
      </c>
      <c r="G36" s="22">
        <v>17490</v>
      </c>
      <c r="H36" s="35" t="s">
        <v>22</v>
      </c>
      <c r="I36" s="36" t="s">
        <v>23</v>
      </c>
      <c r="J36" s="40">
        <f>VLOOKUP(G36,[1]บัญชีเทียบ!A$90:B$136,2)</f>
        <v>17970</v>
      </c>
      <c r="K36" s="14" t="s">
        <v>53</v>
      </c>
      <c r="L36" s="23"/>
    </row>
    <row r="37" spans="1:12">
      <c r="A37" s="24"/>
      <c r="B37" s="44">
        <v>3930300150195</v>
      </c>
      <c r="C37" s="12" t="s">
        <v>54</v>
      </c>
      <c r="D37" s="23" t="s">
        <v>55</v>
      </c>
      <c r="E37" s="11"/>
      <c r="F37" s="34"/>
      <c r="G37" s="22"/>
      <c r="H37" s="35"/>
      <c r="I37" s="36"/>
      <c r="J37" s="24"/>
      <c r="K37" s="14"/>
      <c r="L37" s="23"/>
    </row>
    <row r="38" spans="1:12">
      <c r="A38" s="24"/>
      <c r="B38" s="23"/>
      <c r="C38" s="12"/>
      <c r="D38" s="23" t="s">
        <v>56</v>
      </c>
      <c r="E38" s="11"/>
      <c r="F38" s="34"/>
      <c r="G38" s="22"/>
      <c r="H38" s="35"/>
      <c r="I38" s="36"/>
      <c r="J38" s="24"/>
      <c r="K38" s="14"/>
      <c r="L38" s="23"/>
    </row>
    <row r="39" spans="1:12">
      <c r="A39" s="24"/>
      <c r="B39" s="23"/>
      <c r="C39" s="12"/>
      <c r="D39" s="23" t="s">
        <v>26</v>
      </c>
      <c r="E39" s="11"/>
      <c r="F39" s="34"/>
      <c r="G39" s="22"/>
      <c r="H39" s="35"/>
      <c r="I39" s="36"/>
      <c r="J39" s="24"/>
      <c r="K39" s="14"/>
      <c r="L39" s="23"/>
    </row>
    <row r="40" spans="1:12">
      <c r="A40" s="24"/>
      <c r="B40" s="38" t="s">
        <v>27</v>
      </c>
      <c r="C40" s="12"/>
      <c r="D40" s="23"/>
      <c r="E40" s="11"/>
      <c r="F40" s="34"/>
      <c r="G40" s="22"/>
      <c r="H40" s="35"/>
      <c r="I40" s="36"/>
      <c r="J40" s="24"/>
      <c r="K40" s="14"/>
      <c r="L40" s="23"/>
    </row>
    <row r="41" spans="1:12">
      <c r="A41" s="24">
        <v>4</v>
      </c>
      <c r="B41" s="23" t="s">
        <v>51</v>
      </c>
      <c r="C41" s="12" t="s">
        <v>52</v>
      </c>
      <c r="D41" s="23" t="s">
        <v>20</v>
      </c>
      <c r="E41" s="11">
        <v>4157</v>
      </c>
      <c r="F41" s="34" t="s">
        <v>21</v>
      </c>
      <c r="G41" s="47">
        <v>18270</v>
      </c>
      <c r="H41" s="35" t="s">
        <v>22</v>
      </c>
      <c r="I41" s="36" t="s">
        <v>23</v>
      </c>
      <c r="J41" s="40">
        <f>VLOOKUP(G41,[1]บัญชีเทียบ!A$90:B$136,2)</f>
        <v>18470</v>
      </c>
      <c r="K41" s="14" t="s">
        <v>53</v>
      </c>
      <c r="L41" s="23"/>
    </row>
    <row r="42" spans="1:12">
      <c r="A42" s="24"/>
      <c r="B42" s="44">
        <v>3930300150195</v>
      </c>
      <c r="C42" s="12" t="s">
        <v>54</v>
      </c>
      <c r="D42" s="23" t="s">
        <v>55</v>
      </c>
      <c r="E42" s="11"/>
      <c r="F42" s="34"/>
      <c r="G42" s="22"/>
      <c r="H42" s="35"/>
      <c r="I42" s="36"/>
      <c r="J42" s="24"/>
      <c r="K42" s="14"/>
      <c r="L42" s="23"/>
    </row>
    <row r="43" spans="1:12">
      <c r="A43" s="24"/>
      <c r="B43" s="23"/>
      <c r="C43" s="12"/>
      <c r="D43" s="23" t="s">
        <v>56</v>
      </c>
      <c r="E43" s="11"/>
      <c r="F43" s="34"/>
      <c r="G43" s="22"/>
      <c r="H43" s="35"/>
      <c r="I43" s="36"/>
      <c r="J43" s="24"/>
      <c r="K43" s="14"/>
      <c r="L43" s="23"/>
    </row>
    <row r="44" spans="1:12">
      <c r="A44" s="24"/>
      <c r="B44" s="23"/>
      <c r="C44" s="12"/>
      <c r="D44" s="23" t="s">
        <v>26</v>
      </c>
      <c r="E44" s="11"/>
      <c r="F44" s="34"/>
      <c r="G44" s="22"/>
      <c r="H44" s="35"/>
      <c r="I44" s="36"/>
      <c r="J44" s="24"/>
      <c r="K44" s="14"/>
      <c r="L44" s="23"/>
    </row>
    <row r="45" spans="1:12">
      <c r="A45" s="25"/>
      <c r="B45" s="21"/>
      <c r="C45" s="16"/>
      <c r="D45" s="21"/>
      <c r="E45" s="15"/>
      <c r="F45" s="26"/>
      <c r="G45" s="27"/>
      <c r="H45" s="28"/>
      <c r="I45" s="29"/>
      <c r="J45" s="25"/>
      <c r="K45" s="20"/>
      <c r="L45" s="21"/>
    </row>
    <row r="46" spans="1:12" s="10" customFormat="1">
      <c r="A46" s="30"/>
      <c r="B46" s="5"/>
      <c r="C46" s="2"/>
      <c r="D46" s="5"/>
      <c r="E46" s="4"/>
      <c r="F46" s="3"/>
      <c r="G46" s="31"/>
      <c r="H46" s="32"/>
      <c r="J46" s="30"/>
      <c r="K46" s="33"/>
      <c r="L46" s="5"/>
    </row>
    <row r="47" spans="1:12" s="10" customFormat="1">
      <c r="A47" s="30"/>
      <c r="B47" s="5"/>
      <c r="C47" s="2"/>
      <c r="D47" s="5"/>
      <c r="E47" s="4"/>
      <c r="F47" s="3"/>
      <c r="G47" s="31"/>
      <c r="H47" s="32"/>
      <c r="J47" s="30"/>
      <c r="K47" s="33"/>
      <c r="L47" s="5"/>
    </row>
    <row r="48" spans="1:12" s="10" customFormat="1">
      <c r="A48" s="30"/>
      <c r="B48" s="5"/>
      <c r="C48" s="2"/>
      <c r="D48" s="5"/>
      <c r="E48" s="4"/>
      <c r="F48" s="3"/>
      <c r="G48" s="31"/>
      <c r="H48" s="32"/>
      <c r="J48" s="30"/>
      <c r="K48" s="33"/>
      <c r="L48" s="5"/>
    </row>
    <row r="49" spans="1:12" s="10" customFormat="1">
      <c r="A49" s="30"/>
      <c r="B49" s="5"/>
      <c r="C49" s="2"/>
      <c r="D49" s="5"/>
      <c r="E49" s="4"/>
      <c r="F49" s="3"/>
      <c r="G49" s="31"/>
      <c r="H49" s="32"/>
      <c r="J49" s="30"/>
      <c r="K49" s="33"/>
      <c r="L49" s="5"/>
    </row>
    <row r="50" spans="1:12" s="10" customFormat="1">
      <c r="A50" s="30"/>
      <c r="B50" s="5"/>
      <c r="C50" s="2"/>
      <c r="D50" s="5"/>
      <c r="E50" s="4"/>
      <c r="F50" s="3"/>
      <c r="G50" s="31"/>
      <c r="H50" s="32"/>
      <c r="J50" s="30"/>
      <c r="K50" s="33"/>
      <c r="L50" s="5"/>
    </row>
    <row r="51" spans="1:12" s="10" customFormat="1">
      <c r="A51" s="30"/>
      <c r="B51" s="5"/>
      <c r="C51" s="2"/>
      <c r="D51" s="5"/>
      <c r="E51" s="4"/>
      <c r="F51" s="3"/>
      <c r="G51" s="31"/>
      <c r="H51" s="32"/>
      <c r="J51" s="30"/>
      <c r="K51" s="33"/>
      <c r="L51" s="5"/>
    </row>
    <row r="52" spans="1:12" s="10" customFormat="1">
      <c r="A52" s="30"/>
      <c r="B52" s="5"/>
      <c r="C52" s="2"/>
      <c r="D52" s="5"/>
      <c r="E52" s="4"/>
      <c r="F52" s="3"/>
      <c r="G52" s="31"/>
      <c r="H52" s="32"/>
      <c r="J52" s="30"/>
      <c r="K52" s="33"/>
      <c r="L52" s="5"/>
    </row>
    <row r="53" spans="1:12" s="10" customFormat="1">
      <c r="A53" s="30"/>
      <c r="B53" s="5"/>
      <c r="C53" s="2"/>
      <c r="D53" s="5"/>
      <c r="E53" s="4"/>
      <c r="F53" s="3"/>
      <c r="G53" s="31"/>
      <c r="H53" s="32"/>
      <c r="J53" s="30"/>
      <c r="K53" s="33"/>
      <c r="L53" s="5"/>
    </row>
    <row r="54" spans="1:12" s="10" customFormat="1">
      <c r="A54" s="30"/>
      <c r="B54" s="5"/>
      <c r="C54" s="2"/>
      <c r="D54" s="5"/>
      <c r="E54" s="4"/>
      <c r="F54" s="3"/>
      <c r="G54" s="31"/>
      <c r="H54" s="32"/>
      <c r="J54" s="30"/>
      <c r="K54" s="33"/>
      <c r="L54" s="5"/>
    </row>
    <row r="55" spans="1:12" s="10" customFormat="1">
      <c r="A55" s="30"/>
      <c r="B55" s="5"/>
      <c r="C55" s="2"/>
      <c r="D55" s="5"/>
      <c r="E55" s="4"/>
      <c r="F55" s="3"/>
      <c r="G55" s="31"/>
      <c r="H55" s="32"/>
      <c r="J55" s="30"/>
      <c r="K55" s="33"/>
      <c r="L55" s="5"/>
    </row>
    <row r="56" spans="1:12" s="10" customFormat="1">
      <c r="A56" s="30"/>
      <c r="B56" s="5"/>
      <c r="C56" s="2"/>
      <c r="D56" s="5"/>
      <c r="E56" s="4"/>
      <c r="F56" s="3"/>
      <c r="G56" s="31"/>
      <c r="H56" s="32"/>
      <c r="J56" s="30"/>
      <c r="K56" s="33"/>
      <c r="L56" s="5"/>
    </row>
    <row r="57" spans="1:12" s="10" customFormat="1">
      <c r="A57" s="30"/>
      <c r="B57" s="5"/>
      <c r="C57" s="2"/>
      <c r="D57" s="5"/>
      <c r="E57" s="4"/>
      <c r="F57" s="69"/>
      <c r="G57" s="31"/>
      <c r="H57" s="32"/>
      <c r="J57" s="30"/>
      <c r="K57" s="33"/>
      <c r="L57" s="5"/>
    </row>
    <row r="58" spans="1:12" s="10" customFormat="1">
      <c r="A58" s="71" t="s">
        <v>0</v>
      </c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</row>
    <row r="59" spans="1:12" s="10" customFormat="1">
      <c r="A59" s="71" t="s">
        <v>57</v>
      </c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</row>
    <row r="60" spans="1:12">
      <c r="A60" s="6"/>
      <c r="B60" s="7"/>
      <c r="C60" s="7"/>
      <c r="D60" s="72" t="s">
        <v>1</v>
      </c>
      <c r="E60" s="72"/>
      <c r="F60" s="72"/>
      <c r="G60" s="72"/>
      <c r="H60" s="72" t="s">
        <v>2</v>
      </c>
      <c r="I60" s="72"/>
      <c r="J60" s="72"/>
      <c r="K60" s="8"/>
      <c r="L60" s="9"/>
    </row>
    <row r="61" spans="1:12">
      <c r="A61" s="11" t="s">
        <v>3</v>
      </c>
      <c r="B61" s="12" t="s">
        <v>4</v>
      </c>
      <c r="C61" s="13" t="s">
        <v>5</v>
      </c>
      <c r="D61" s="73" t="s">
        <v>6</v>
      </c>
      <c r="E61" s="6" t="s">
        <v>7</v>
      </c>
      <c r="F61" s="75" t="s">
        <v>8</v>
      </c>
      <c r="G61" s="75"/>
      <c r="H61" s="73" t="s">
        <v>9</v>
      </c>
      <c r="I61" s="76" t="s">
        <v>10</v>
      </c>
      <c r="J61" s="76"/>
      <c r="K61" s="14" t="s">
        <v>11</v>
      </c>
      <c r="L61" s="12" t="s">
        <v>12</v>
      </c>
    </row>
    <row r="62" spans="1:12">
      <c r="A62" s="15"/>
      <c r="B62" s="16" t="s">
        <v>13</v>
      </c>
      <c r="C62" s="16"/>
      <c r="D62" s="74"/>
      <c r="E62" s="15" t="s">
        <v>14</v>
      </c>
      <c r="F62" s="17" t="s">
        <v>15</v>
      </c>
      <c r="G62" s="18" t="s">
        <v>16</v>
      </c>
      <c r="H62" s="74"/>
      <c r="I62" s="17" t="s">
        <v>15</v>
      </c>
      <c r="J62" s="19" t="s">
        <v>16</v>
      </c>
      <c r="K62" s="20" t="s">
        <v>17</v>
      </c>
      <c r="L62" s="21"/>
    </row>
    <row r="63" spans="1:12">
      <c r="A63" s="42"/>
      <c r="B63" s="77" t="s">
        <v>58</v>
      </c>
      <c r="C63" s="77"/>
      <c r="D63" s="77"/>
      <c r="E63" s="77"/>
      <c r="F63" s="77"/>
      <c r="G63" s="77"/>
      <c r="H63" s="77"/>
      <c r="I63" s="41"/>
      <c r="J63" s="42"/>
      <c r="K63" s="8"/>
      <c r="L63" s="9"/>
    </row>
    <row r="64" spans="1:12">
      <c r="A64" s="24"/>
      <c r="B64" s="43" t="s">
        <v>18</v>
      </c>
      <c r="C64" s="12"/>
      <c r="D64" s="12"/>
      <c r="E64" s="12"/>
      <c r="F64" s="12"/>
      <c r="G64" s="46"/>
      <c r="H64" s="12"/>
      <c r="I64" s="36"/>
      <c r="J64" s="24"/>
      <c r="K64" s="14"/>
      <c r="L64" s="23"/>
    </row>
    <row r="65" spans="1:12">
      <c r="A65" s="24">
        <v>1</v>
      </c>
      <c r="B65" s="23" t="s">
        <v>59</v>
      </c>
      <c r="C65" s="12" t="s">
        <v>52</v>
      </c>
      <c r="D65" s="23" t="s">
        <v>20</v>
      </c>
      <c r="E65" s="11">
        <v>3168</v>
      </c>
      <c r="F65" s="34" t="s">
        <v>21</v>
      </c>
      <c r="G65" s="22">
        <v>17490</v>
      </c>
      <c r="H65" s="35" t="s">
        <v>22</v>
      </c>
      <c r="I65" s="36" t="s">
        <v>23</v>
      </c>
      <c r="J65" s="40">
        <f>VLOOKUP(G65,[1]บัญชีเทียบ!A$90:B$136,2)</f>
        <v>17970</v>
      </c>
      <c r="K65" s="14" t="s">
        <v>60</v>
      </c>
      <c r="L65" s="23"/>
    </row>
    <row r="66" spans="1:12">
      <c r="A66" s="24"/>
      <c r="B66" s="44">
        <v>3840100406821</v>
      </c>
      <c r="C66" s="12" t="s">
        <v>28</v>
      </c>
      <c r="D66" s="23" t="s">
        <v>61</v>
      </c>
      <c r="E66" s="11"/>
      <c r="F66" s="34"/>
      <c r="G66" s="22"/>
      <c r="H66" s="35"/>
      <c r="I66" s="36"/>
      <c r="J66" s="24"/>
      <c r="K66" s="14"/>
      <c r="L66" s="23"/>
    </row>
    <row r="67" spans="1:12">
      <c r="A67" s="24"/>
      <c r="B67" s="23"/>
      <c r="C67" s="12"/>
      <c r="D67" s="23" t="s">
        <v>25</v>
      </c>
      <c r="E67" s="11"/>
      <c r="F67" s="34"/>
      <c r="G67" s="22"/>
      <c r="H67" s="35"/>
      <c r="I67" s="36"/>
      <c r="J67" s="24"/>
      <c r="K67" s="14"/>
      <c r="L67" s="23"/>
    </row>
    <row r="68" spans="1:12">
      <c r="A68" s="24"/>
      <c r="B68" s="23"/>
      <c r="C68" s="12"/>
      <c r="D68" s="23" t="s">
        <v>26</v>
      </c>
      <c r="E68" s="11"/>
      <c r="F68" s="34"/>
      <c r="G68" s="22"/>
      <c r="H68" s="35"/>
      <c r="I68" s="36"/>
      <c r="J68" s="24"/>
      <c r="K68" s="14"/>
      <c r="L68" s="23"/>
    </row>
    <row r="69" spans="1:12">
      <c r="A69" s="24"/>
      <c r="B69" s="38" t="s">
        <v>27</v>
      </c>
      <c r="C69" s="12"/>
      <c r="D69" s="12"/>
      <c r="E69" s="12"/>
      <c r="F69" s="12"/>
      <c r="G69" s="46"/>
      <c r="H69" s="12"/>
      <c r="I69" s="36"/>
      <c r="J69" s="24"/>
      <c r="K69" s="14"/>
      <c r="L69" s="23"/>
    </row>
    <row r="70" spans="1:12">
      <c r="A70" s="24">
        <v>1</v>
      </c>
      <c r="B70" s="23" t="s">
        <v>59</v>
      </c>
      <c r="C70" s="12" t="s">
        <v>52</v>
      </c>
      <c r="D70" s="23" t="s">
        <v>20</v>
      </c>
      <c r="E70" s="11">
        <v>3168</v>
      </c>
      <c r="F70" s="34" t="s">
        <v>21</v>
      </c>
      <c r="G70" s="47">
        <v>18270</v>
      </c>
      <c r="H70" s="35" t="s">
        <v>22</v>
      </c>
      <c r="I70" s="36" t="s">
        <v>23</v>
      </c>
      <c r="J70" s="40">
        <f>VLOOKUP(G70,[1]บัญชีเทียบ!A$90:B$136,2)</f>
        <v>18470</v>
      </c>
      <c r="K70" s="14" t="s">
        <v>60</v>
      </c>
      <c r="L70" s="23"/>
    </row>
    <row r="71" spans="1:12">
      <c r="A71" s="24"/>
      <c r="B71" s="44">
        <v>3840100406821</v>
      </c>
      <c r="C71" s="12" t="s">
        <v>28</v>
      </c>
      <c r="D71" s="23" t="s">
        <v>61</v>
      </c>
      <c r="E71" s="11"/>
      <c r="F71" s="34"/>
      <c r="G71" s="22"/>
      <c r="H71" s="35"/>
      <c r="I71" s="36"/>
      <c r="J71" s="24"/>
      <c r="K71" s="14"/>
      <c r="L71" s="23"/>
    </row>
    <row r="72" spans="1:12">
      <c r="A72" s="24"/>
      <c r="B72" s="23"/>
      <c r="C72" s="12"/>
      <c r="D72" s="23" t="s">
        <v>25</v>
      </c>
      <c r="E72" s="11"/>
      <c r="F72" s="34"/>
      <c r="G72" s="22"/>
      <c r="H72" s="35"/>
      <c r="I72" s="36"/>
      <c r="J72" s="24"/>
      <c r="K72" s="14"/>
      <c r="L72" s="23"/>
    </row>
    <row r="73" spans="1:12">
      <c r="A73" s="24"/>
      <c r="B73" s="23"/>
      <c r="C73" s="12"/>
      <c r="D73" s="23" t="s">
        <v>26</v>
      </c>
      <c r="E73" s="11"/>
      <c r="F73" s="34"/>
      <c r="G73" s="22"/>
      <c r="H73" s="35"/>
      <c r="I73" s="36"/>
      <c r="J73" s="24"/>
      <c r="K73" s="14"/>
      <c r="L73" s="23"/>
    </row>
    <row r="74" spans="1:12">
      <c r="A74" s="24"/>
      <c r="B74" s="43" t="s">
        <v>18</v>
      </c>
      <c r="C74" s="12"/>
      <c r="D74" s="23"/>
      <c r="E74" s="11"/>
      <c r="F74" s="34"/>
      <c r="G74" s="22"/>
      <c r="H74" s="35"/>
      <c r="I74" s="36"/>
      <c r="J74" s="24"/>
      <c r="K74" s="14"/>
      <c r="L74" s="23"/>
    </row>
    <row r="75" spans="1:12">
      <c r="A75" s="24">
        <v>2</v>
      </c>
      <c r="B75" s="23" t="s">
        <v>62</v>
      </c>
      <c r="C75" s="12" t="s">
        <v>39</v>
      </c>
      <c r="D75" s="23" t="s">
        <v>20</v>
      </c>
      <c r="E75" s="11">
        <v>3165</v>
      </c>
      <c r="F75" s="34" t="s">
        <v>21</v>
      </c>
      <c r="G75" s="22">
        <v>17490</v>
      </c>
      <c r="H75" s="35" t="s">
        <v>22</v>
      </c>
      <c r="I75" s="36" t="s">
        <v>23</v>
      </c>
      <c r="J75" s="40">
        <f>VLOOKUP(G75,[1]บัญชีเทียบ!A$90:B$136,2)</f>
        <v>17970</v>
      </c>
      <c r="K75" s="14" t="s">
        <v>60</v>
      </c>
      <c r="L75" s="23"/>
    </row>
    <row r="76" spans="1:12">
      <c r="A76" s="24"/>
      <c r="B76" s="44">
        <v>3930700105201</v>
      </c>
      <c r="C76" s="12" t="s">
        <v>63</v>
      </c>
      <c r="D76" s="23" t="s">
        <v>61</v>
      </c>
      <c r="E76" s="11"/>
      <c r="F76" s="34"/>
      <c r="G76" s="22"/>
      <c r="H76" s="35"/>
      <c r="I76" s="36"/>
      <c r="J76" s="24"/>
      <c r="K76" s="14"/>
      <c r="L76" s="23"/>
    </row>
    <row r="77" spans="1:12">
      <c r="A77" s="24"/>
      <c r="B77" s="23"/>
      <c r="C77" s="12"/>
      <c r="D77" s="23" t="s">
        <v>25</v>
      </c>
      <c r="E77" s="11"/>
      <c r="F77" s="34"/>
      <c r="G77" s="22"/>
      <c r="H77" s="35"/>
      <c r="I77" s="36"/>
      <c r="J77" s="24"/>
      <c r="K77" s="14"/>
      <c r="L77" s="23"/>
    </row>
    <row r="78" spans="1:12">
      <c r="A78" s="24"/>
      <c r="B78" s="23"/>
      <c r="C78" s="12"/>
      <c r="D78" s="23" t="s">
        <v>26</v>
      </c>
      <c r="E78" s="11"/>
      <c r="F78" s="34"/>
      <c r="G78" s="22"/>
      <c r="H78" s="35"/>
      <c r="I78" s="36"/>
      <c r="J78" s="24"/>
      <c r="K78" s="14"/>
      <c r="L78" s="23"/>
    </row>
    <row r="79" spans="1:12">
      <c r="A79" s="24"/>
      <c r="B79" s="38" t="s">
        <v>27</v>
      </c>
      <c r="C79" s="12"/>
      <c r="D79" s="23"/>
      <c r="E79" s="11"/>
      <c r="F79" s="34"/>
      <c r="G79" s="22"/>
      <c r="H79" s="35"/>
      <c r="I79" s="36"/>
      <c r="J79" s="24"/>
      <c r="K79" s="14"/>
      <c r="L79" s="23"/>
    </row>
    <row r="80" spans="1:12">
      <c r="A80" s="24">
        <v>2</v>
      </c>
      <c r="B80" s="23" t="s">
        <v>62</v>
      </c>
      <c r="C80" s="12" t="s">
        <v>39</v>
      </c>
      <c r="D80" s="23" t="s">
        <v>20</v>
      </c>
      <c r="E80" s="11">
        <v>3165</v>
      </c>
      <c r="F80" s="34" t="s">
        <v>21</v>
      </c>
      <c r="G80" s="47">
        <v>18270</v>
      </c>
      <c r="H80" s="35" t="s">
        <v>22</v>
      </c>
      <c r="I80" s="36" t="s">
        <v>23</v>
      </c>
      <c r="J80" s="40">
        <f>VLOOKUP(G80,[1]บัญชีเทียบ!A$90:B$136,2)</f>
        <v>18470</v>
      </c>
      <c r="K80" s="14" t="s">
        <v>60</v>
      </c>
      <c r="L80" s="23"/>
    </row>
    <row r="81" spans="1:12">
      <c r="A81" s="24"/>
      <c r="B81" s="44">
        <v>3930700105201</v>
      </c>
      <c r="C81" s="12" t="s">
        <v>63</v>
      </c>
      <c r="D81" s="23" t="s">
        <v>61</v>
      </c>
      <c r="E81" s="11"/>
      <c r="F81" s="34"/>
      <c r="G81" s="22"/>
      <c r="H81" s="35"/>
      <c r="I81" s="36"/>
      <c r="J81" s="24"/>
      <c r="K81" s="14"/>
      <c r="L81" s="23"/>
    </row>
    <row r="82" spans="1:12">
      <c r="A82" s="24"/>
      <c r="B82" s="23"/>
      <c r="C82" s="12"/>
      <c r="D82" s="23" t="s">
        <v>25</v>
      </c>
      <c r="E82" s="11"/>
      <c r="F82" s="34"/>
      <c r="G82" s="22"/>
      <c r="H82" s="35"/>
      <c r="I82" s="36"/>
      <c r="J82" s="24"/>
      <c r="K82" s="14"/>
      <c r="L82" s="23"/>
    </row>
    <row r="83" spans="1:12">
      <c r="A83" s="24"/>
      <c r="B83" s="23"/>
      <c r="C83" s="12"/>
      <c r="D83" s="23" t="s">
        <v>26</v>
      </c>
      <c r="E83" s="11"/>
      <c r="F83" s="34"/>
      <c r="G83" s="22"/>
      <c r="H83" s="35"/>
      <c r="I83" s="36"/>
      <c r="J83" s="24"/>
      <c r="K83" s="14"/>
      <c r="L83" s="23"/>
    </row>
    <row r="84" spans="1:12">
      <c r="A84" s="25"/>
      <c r="B84" s="21"/>
      <c r="C84" s="16"/>
      <c r="D84" s="21"/>
      <c r="E84" s="15"/>
      <c r="F84" s="26"/>
      <c r="G84" s="27"/>
      <c r="H84" s="28"/>
      <c r="I84" s="29"/>
      <c r="J84" s="25"/>
      <c r="K84" s="20"/>
      <c r="L84" s="21"/>
    </row>
    <row r="85" spans="1:12">
      <c r="A85" s="30"/>
      <c r="B85" s="5"/>
      <c r="C85" s="2"/>
      <c r="D85" s="5"/>
      <c r="E85" s="4"/>
      <c r="F85" s="3"/>
      <c r="G85" s="31"/>
      <c r="H85" s="32"/>
      <c r="I85" s="10"/>
      <c r="J85" s="30"/>
      <c r="K85" s="33"/>
      <c r="L85" s="5"/>
    </row>
    <row r="86" spans="1:12">
      <c r="A86" s="71" t="s">
        <v>57</v>
      </c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</row>
    <row r="87" spans="1:12">
      <c r="A87" s="6"/>
      <c r="B87" s="7"/>
      <c r="C87" s="7"/>
      <c r="D87" s="72" t="s">
        <v>1</v>
      </c>
      <c r="E87" s="72"/>
      <c r="F87" s="72"/>
      <c r="G87" s="72"/>
      <c r="H87" s="72" t="s">
        <v>2</v>
      </c>
      <c r="I87" s="72"/>
      <c r="J87" s="72"/>
      <c r="K87" s="8"/>
      <c r="L87" s="9"/>
    </row>
    <row r="88" spans="1:12">
      <c r="A88" s="11" t="s">
        <v>3</v>
      </c>
      <c r="B88" s="12" t="s">
        <v>4</v>
      </c>
      <c r="C88" s="13" t="s">
        <v>5</v>
      </c>
      <c r="D88" s="73" t="s">
        <v>6</v>
      </c>
      <c r="E88" s="6" t="s">
        <v>7</v>
      </c>
      <c r="F88" s="75" t="s">
        <v>8</v>
      </c>
      <c r="G88" s="75"/>
      <c r="H88" s="73" t="s">
        <v>9</v>
      </c>
      <c r="I88" s="76" t="s">
        <v>10</v>
      </c>
      <c r="J88" s="76"/>
      <c r="K88" s="14" t="s">
        <v>11</v>
      </c>
      <c r="L88" s="12" t="s">
        <v>12</v>
      </c>
    </row>
    <row r="89" spans="1:12">
      <c r="A89" s="15"/>
      <c r="B89" s="16" t="s">
        <v>13</v>
      </c>
      <c r="C89" s="16"/>
      <c r="D89" s="74"/>
      <c r="E89" s="15" t="s">
        <v>14</v>
      </c>
      <c r="F89" s="17" t="s">
        <v>15</v>
      </c>
      <c r="G89" s="18" t="s">
        <v>16</v>
      </c>
      <c r="H89" s="74"/>
      <c r="I89" s="17" t="s">
        <v>15</v>
      </c>
      <c r="J89" s="19" t="s">
        <v>16</v>
      </c>
      <c r="K89" s="20" t="s">
        <v>17</v>
      </c>
      <c r="L89" s="21"/>
    </row>
    <row r="90" spans="1:12">
      <c r="A90" s="6"/>
      <c r="B90" s="7"/>
      <c r="C90" s="7"/>
      <c r="D90" s="39"/>
      <c r="E90" s="6"/>
      <c r="F90" s="7"/>
      <c r="G90" s="37"/>
      <c r="H90" s="39"/>
      <c r="I90" s="7"/>
      <c r="J90" s="6"/>
      <c r="K90" s="8"/>
      <c r="L90" s="9"/>
    </row>
    <row r="91" spans="1:12">
      <c r="A91" s="24"/>
      <c r="B91" s="43" t="s">
        <v>18</v>
      </c>
      <c r="C91" s="12"/>
      <c r="D91" s="23"/>
      <c r="E91" s="11"/>
      <c r="F91" s="34"/>
      <c r="G91" s="22"/>
      <c r="H91" s="35"/>
      <c r="I91" s="36"/>
      <c r="J91" s="24"/>
      <c r="K91" s="14"/>
      <c r="L91" s="23"/>
    </row>
    <row r="92" spans="1:12">
      <c r="A92" s="24">
        <v>3</v>
      </c>
      <c r="B92" s="23" t="s">
        <v>64</v>
      </c>
      <c r="C92" s="12" t="s">
        <v>19</v>
      </c>
      <c r="D92" s="23" t="s">
        <v>20</v>
      </c>
      <c r="E92" s="11">
        <v>4136</v>
      </c>
      <c r="F92" s="34" t="s">
        <v>21</v>
      </c>
      <c r="G92" s="22">
        <v>17490</v>
      </c>
      <c r="H92" s="35" t="s">
        <v>22</v>
      </c>
      <c r="I92" s="36" t="s">
        <v>23</v>
      </c>
      <c r="J92" s="40">
        <f>VLOOKUP(G92,[1]บัญชีเทียบ!A$90:B$136,2)</f>
        <v>17970</v>
      </c>
      <c r="K92" s="14" t="s">
        <v>60</v>
      </c>
      <c r="L92" s="23"/>
    </row>
    <row r="93" spans="1:12">
      <c r="A93" s="24"/>
      <c r="B93" s="44">
        <v>3930700107301</v>
      </c>
      <c r="C93" s="12" t="s">
        <v>28</v>
      </c>
      <c r="D93" s="23" t="s">
        <v>61</v>
      </c>
      <c r="E93" s="11"/>
      <c r="F93" s="34"/>
      <c r="G93" s="22"/>
      <c r="H93" s="35"/>
      <c r="I93" s="36"/>
      <c r="J93" s="24"/>
      <c r="K93" s="14"/>
      <c r="L93" s="23"/>
    </row>
    <row r="94" spans="1:12">
      <c r="A94" s="24"/>
      <c r="B94" s="23"/>
      <c r="C94" s="12" t="s">
        <v>34</v>
      </c>
      <c r="D94" s="23" t="s">
        <v>25</v>
      </c>
      <c r="E94" s="11"/>
      <c r="F94" s="34"/>
      <c r="G94" s="22"/>
      <c r="H94" s="35"/>
      <c r="I94" s="36"/>
      <c r="J94" s="24"/>
      <c r="K94" s="14"/>
      <c r="L94" s="23"/>
    </row>
    <row r="95" spans="1:12">
      <c r="A95" s="24"/>
      <c r="B95" s="23"/>
      <c r="C95" s="12" t="s">
        <v>45</v>
      </c>
      <c r="D95" s="23" t="s">
        <v>26</v>
      </c>
      <c r="E95" s="11"/>
      <c r="F95" s="34"/>
      <c r="G95" s="22"/>
      <c r="H95" s="35"/>
      <c r="I95" s="36"/>
      <c r="J95" s="24"/>
      <c r="K95" s="14"/>
      <c r="L95" s="23"/>
    </row>
    <row r="96" spans="1:12">
      <c r="A96" s="24"/>
      <c r="B96" s="38" t="s">
        <v>27</v>
      </c>
      <c r="C96" s="12" t="s">
        <v>47</v>
      </c>
      <c r="D96" s="23"/>
      <c r="E96" s="11"/>
      <c r="F96" s="34"/>
      <c r="G96" s="22"/>
      <c r="H96" s="35"/>
      <c r="I96" s="36"/>
      <c r="J96" s="24"/>
      <c r="K96" s="14"/>
      <c r="L96" s="23"/>
    </row>
    <row r="97" spans="1:12">
      <c r="A97" s="24">
        <v>3</v>
      </c>
      <c r="B97" s="23" t="s">
        <v>64</v>
      </c>
      <c r="C97" s="12" t="s">
        <v>19</v>
      </c>
      <c r="D97" s="23" t="s">
        <v>20</v>
      </c>
      <c r="E97" s="11">
        <v>4136</v>
      </c>
      <c r="F97" s="34" t="s">
        <v>21</v>
      </c>
      <c r="G97" s="47">
        <v>18270</v>
      </c>
      <c r="H97" s="35" t="s">
        <v>22</v>
      </c>
      <c r="I97" s="36" t="s">
        <v>23</v>
      </c>
      <c r="J97" s="40">
        <f>VLOOKUP(G97,[1]บัญชีเทียบ!A$90:B$136,2)</f>
        <v>18470</v>
      </c>
      <c r="K97" s="14" t="s">
        <v>60</v>
      </c>
      <c r="L97" s="23"/>
    </row>
    <row r="98" spans="1:12">
      <c r="A98" s="24"/>
      <c r="B98" s="44">
        <v>3930700107301</v>
      </c>
      <c r="C98" s="12" t="s">
        <v>28</v>
      </c>
      <c r="D98" s="23" t="s">
        <v>61</v>
      </c>
      <c r="E98" s="11"/>
      <c r="F98" s="34"/>
      <c r="G98" s="22"/>
      <c r="H98" s="35"/>
      <c r="I98" s="36"/>
      <c r="J98" s="24"/>
      <c r="K98" s="14"/>
      <c r="L98" s="23"/>
    </row>
    <row r="99" spans="1:12">
      <c r="A99" s="24"/>
      <c r="B99" s="23"/>
      <c r="C99" s="12" t="s">
        <v>34</v>
      </c>
      <c r="D99" s="23" t="s">
        <v>25</v>
      </c>
      <c r="E99" s="11"/>
      <c r="F99" s="34"/>
      <c r="G99" s="22"/>
      <c r="H99" s="35"/>
      <c r="I99" s="36"/>
      <c r="J99" s="24"/>
      <c r="K99" s="14"/>
      <c r="L99" s="23"/>
    </row>
    <row r="100" spans="1:12">
      <c r="A100" s="24"/>
      <c r="B100" s="23"/>
      <c r="C100" s="12" t="s">
        <v>45</v>
      </c>
      <c r="D100" s="23" t="s">
        <v>26</v>
      </c>
      <c r="E100" s="11"/>
      <c r="F100" s="34"/>
      <c r="G100" s="22"/>
      <c r="H100" s="35"/>
      <c r="I100" s="36"/>
      <c r="J100" s="24"/>
      <c r="K100" s="14"/>
      <c r="L100" s="23"/>
    </row>
    <row r="101" spans="1:12">
      <c r="A101" s="24"/>
      <c r="B101" s="36"/>
      <c r="C101" s="12" t="s">
        <v>47</v>
      </c>
      <c r="D101" s="23"/>
      <c r="E101" s="11"/>
      <c r="F101" s="34"/>
      <c r="G101" s="22"/>
      <c r="H101" s="35"/>
      <c r="I101" s="36"/>
      <c r="J101" s="24"/>
      <c r="K101" s="14"/>
      <c r="L101" s="23"/>
    </row>
    <row r="102" spans="1:12">
      <c r="A102" s="24"/>
      <c r="B102" s="43" t="s">
        <v>18</v>
      </c>
      <c r="C102" s="12"/>
      <c r="D102" s="23"/>
      <c r="E102" s="11"/>
      <c r="F102" s="34"/>
      <c r="G102" s="22"/>
      <c r="H102" s="35"/>
      <c r="I102" s="36"/>
      <c r="J102" s="24"/>
      <c r="K102" s="14"/>
      <c r="L102" s="23"/>
    </row>
    <row r="103" spans="1:12">
      <c r="A103" s="24">
        <v>4</v>
      </c>
      <c r="B103" s="23" t="s">
        <v>65</v>
      </c>
      <c r="C103" s="12" t="s">
        <v>39</v>
      </c>
      <c r="D103" s="23" t="s">
        <v>20</v>
      </c>
      <c r="E103" s="11">
        <v>234</v>
      </c>
      <c r="F103" s="34" t="s">
        <v>21</v>
      </c>
      <c r="G103" s="22">
        <v>17490</v>
      </c>
      <c r="H103" s="35" t="s">
        <v>22</v>
      </c>
      <c r="I103" s="36" t="s">
        <v>23</v>
      </c>
      <c r="J103" s="40">
        <f>VLOOKUP(G103,[1]บัญชีเทียบ!A$90:B$136,2)</f>
        <v>17970</v>
      </c>
      <c r="K103" s="14" t="s">
        <v>66</v>
      </c>
      <c r="L103" s="23"/>
    </row>
    <row r="104" spans="1:12">
      <c r="A104" s="24"/>
      <c r="B104" s="44">
        <v>3960600234840</v>
      </c>
      <c r="C104" s="12" t="s">
        <v>37</v>
      </c>
      <c r="D104" s="23" t="s">
        <v>67</v>
      </c>
      <c r="E104" s="11"/>
      <c r="F104" s="34"/>
      <c r="G104" s="22"/>
      <c r="H104" s="35"/>
      <c r="I104" s="36"/>
      <c r="J104" s="24"/>
      <c r="K104" s="14"/>
      <c r="L104" s="23"/>
    </row>
    <row r="105" spans="1:12">
      <c r="A105" s="24"/>
      <c r="B105" s="23"/>
      <c r="C105" s="12"/>
      <c r="D105" s="23" t="s">
        <v>35</v>
      </c>
      <c r="E105" s="11"/>
      <c r="F105" s="34"/>
      <c r="G105" s="22"/>
      <c r="H105" s="35"/>
      <c r="I105" s="36"/>
      <c r="J105" s="24"/>
      <c r="K105" s="14"/>
      <c r="L105" s="23"/>
    </row>
    <row r="106" spans="1:12">
      <c r="A106" s="24"/>
      <c r="B106" s="23"/>
      <c r="C106" s="12"/>
      <c r="D106" s="23" t="s">
        <v>26</v>
      </c>
      <c r="E106" s="11"/>
      <c r="F106" s="34"/>
      <c r="G106" s="22"/>
      <c r="H106" s="35"/>
      <c r="I106" s="36"/>
      <c r="J106" s="24"/>
      <c r="K106" s="14"/>
      <c r="L106" s="23"/>
    </row>
    <row r="107" spans="1:12">
      <c r="A107" s="24"/>
      <c r="B107" s="38" t="s">
        <v>27</v>
      </c>
      <c r="C107" s="12"/>
      <c r="D107" s="23"/>
      <c r="E107" s="11"/>
      <c r="F107" s="34"/>
      <c r="G107" s="22"/>
      <c r="H107" s="35"/>
      <c r="I107" s="36"/>
      <c r="J107" s="24"/>
      <c r="K107" s="14"/>
      <c r="L107" s="23"/>
    </row>
    <row r="108" spans="1:12">
      <c r="A108" s="24">
        <v>4</v>
      </c>
      <c r="B108" s="23" t="s">
        <v>65</v>
      </c>
      <c r="C108" s="12" t="s">
        <v>39</v>
      </c>
      <c r="D108" s="23" t="s">
        <v>20</v>
      </c>
      <c r="E108" s="11">
        <v>234</v>
      </c>
      <c r="F108" s="34" t="s">
        <v>21</v>
      </c>
      <c r="G108" s="47">
        <v>18270</v>
      </c>
      <c r="H108" s="35" t="s">
        <v>22</v>
      </c>
      <c r="I108" s="36" t="s">
        <v>23</v>
      </c>
      <c r="J108" s="40">
        <f>VLOOKUP(G108,[1]บัญชีเทียบ!A$90:B$136,2)</f>
        <v>18470</v>
      </c>
      <c r="K108" s="14" t="s">
        <v>66</v>
      </c>
      <c r="L108" s="23"/>
    </row>
    <row r="109" spans="1:12">
      <c r="A109" s="24"/>
      <c r="B109" s="44">
        <v>3960600234840</v>
      </c>
      <c r="C109" s="12" t="s">
        <v>37</v>
      </c>
      <c r="D109" s="23" t="s">
        <v>67</v>
      </c>
      <c r="E109" s="11"/>
      <c r="F109" s="34"/>
      <c r="G109" s="22"/>
      <c r="H109" s="35"/>
      <c r="I109" s="36"/>
      <c r="J109" s="24"/>
      <c r="K109" s="14"/>
      <c r="L109" s="23"/>
    </row>
    <row r="110" spans="1:12">
      <c r="A110" s="24"/>
      <c r="B110" s="23"/>
      <c r="C110" s="12"/>
      <c r="D110" s="23" t="s">
        <v>35</v>
      </c>
      <c r="E110" s="11"/>
      <c r="F110" s="34"/>
      <c r="G110" s="22"/>
      <c r="H110" s="35"/>
      <c r="I110" s="36"/>
      <c r="J110" s="24"/>
      <c r="K110" s="14"/>
      <c r="L110" s="23"/>
    </row>
    <row r="111" spans="1:12">
      <c r="A111" s="24"/>
      <c r="B111" s="23"/>
      <c r="C111" s="12"/>
      <c r="D111" s="23" t="s">
        <v>26</v>
      </c>
      <c r="E111" s="11"/>
      <c r="F111" s="34"/>
      <c r="G111" s="22"/>
      <c r="H111" s="35"/>
      <c r="I111" s="36"/>
      <c r="J111" s="24"/>
      <c r="K111" s="14"/>
      <c r="L111" s="23"/>
    </row>
    <row r="112" spans="1:12">
      <c r="A112" s="25"/>
      <c r="B112" s="21"/>
      <c r="C112" s="16"/>
      <c r="D112" s="21"/>
      <c r="E112" s="15"/>
      <c r="F112" s="26"/>
      <c r="G112" s="27"/>
      <c r="H112" s="28"/>
      <c r="I112" s="29"/>
      <c r="J112" s="25"/>
      <c r="K112" s="20"/>
      <c r="L112" s="21"/>
    </row>
    <row r="113" spans="1:12">
      <c r="A113" s="30"/>
      <c r="B113" s="5"/>
      <c r="C113" s="2"/>
      <c r="D113" s="5"/>
      <c r="E113" s="4"/>
      <c r="F113" s="3"/>
      <c r="G113" s="31"/>
      <c r="H113" s="32"/>
      <c r="I113" s="10"/>
      <c r="J113" s="30"/>
      <c r="K113" s="33"/>
      <c r="L113" s="5"/>
    </row>
    <row r="114" spans="1:12">
      <c r="A114" s="71" t="s">
        <v>68</v>
      </c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</row>
    <row r="115" spans="1:12">
      <c r="A115" s="6"/>
      <c r="B115" s="7"/>
      <c r="C115" s="7"/>
      <c r="D115" s="72" t="s">
        <v>1</v>
      </c>
      <c r="E115" s="72"/>
      <c r="F115" s="72"/>
      <c r="G115" s="72"/>
      <c r="H115" s="72" t="s">
        <v>2</v>
      </c>
      <c r="I115" s="72"/>
      <c r="J115" s="72"/>
      <c r="K115" s="8"/>
      <c r="L115" s="9"/>
    </row>
    <row r="116" spans="1:12">
      <c r="A116" s="11" t="s">
        <v>3</v>
      </c>
      <c r="B116" s="12" t="s">
        <v>4</v>
      </c>
      <c r="C116" s="13" t="s">
        <v>5</v>
      </c>
      <c r="D116" s="73" t="s">
        <v>6</v>
      </c>
      <c r="E116" s="6" t="s">
        <v>7</v>
      </c>
      <c r="F116" s="75" t="s">
        <v>8</v>
      </c>
      <c r="G116" s="75"/>
      <c r="H116" s="73" t="s">
        <v>9</v>
      </c>
      <c r="I116" s="76" t="s">
        <v>10</v>
      </c>
      <c r="J116" s="76"/>
      <c r="K116" s="14" t="s">
        <v>11</v>
      </c>
      <c r="L116" s="12" t="s">
        <v>12</v>
      </c>
    </row>
    <row r="117" spans="1:12">
      <c r="A117" s="15"/>
      <c r="B117" s="16" t="s">
        <v>13</v>
      </c>
      <c r="C117" s="16"/>
      <c r="D117" s="74"/>
      <c r="E117" s="15" t="s">
        <v>14</v>
      </c>
      <c r="F117" s="17" t="s">
        <v>15</v>
      </c>
      <c r="G117" s="18" t="s">
        <v>16</v>
      </c>
      <c r="H117" s="74"/>
      <c r="I117" s="17" t="s">
        <v>15</v>
      </c>
      <c r="J117" s="19" t="s">
        <v>16</v>
      </c>
      <c r="K117" s="20" t="s">
        <v>17</v>
      </c>
      <c r="L117" s="21"/>
    </row>
    <row r="118" spans="1:12">
      <c r="A118" s="24"/>
      <c r="B118" s="23"/>
      <c r="C118" s="12"/>
      <c r="D118" s="23"/>
      <c r="E118" s="11"/>
      <c r="F118" s="34"/>
      <c r="G118" s="22"/>
      <c r="H118" s="35"/>
      <c r="I118" s="36"/>
      <c r="J118" s="24"/>
      <c r="K118" s="14"/>
      <c r="L118" s="23"/>
    </row>
    <row r="119" spans="1:12">
      <c r="A119" s="24"/>
      <c r="B119" s="43" t="s">
        <v>18</v>
      </c>
      <c r="C119" s="12"/>
      <c r="D119" s="23"/>
      <c r="E119" s="11"/>
      <c r="F119" s="34"/>
      <c r="G119" s="22"/>
      <c r="H119" s="35"/>
      <c r="I119" s="36"/>
      <c r="J119" s="24"/>
      <c r="K119" s="14"/>
      <c r="L119" s="23"/>
    </row>
    <row r="120" spans="1:12">
      <c r="A120" s="24">
        <v>5</v>
      </c>
      <c r="B120" s="23" t="s">
        <v>69</v>
      </c>
      <c r="C120" s="12" t="s">
        <v>70</v>
      </c>
      <c r="D120" s="23" t="s">
        <v>20</v>
      </c>
      <c r="E120" s="11">
        <v>2944</v>
      </c>
      <c r="F120" s="34" t="s">
        <v>21</v>
      </c>
      <c r="G120" s="22">
        <v>19510</v>
      </c>
      <c r="H120" s="35" t="s">
        <v>22</v>
      </c>
      <c r="I120" s="36" t="s">
        <v>23</v>
      </c>
      <c r="J120" s="40">
        <f>VLOOKUP(G120,[1]บัญชีเทียบ!A$90:B$136,2)</f>
        <v>19950</v>
      </c>
      <c r="K120" s="14" t="s">
        <v>71</v>
      </c>
      <c r="L120" s="23"/>
    </row>
    <row r="121" spans="1:12">
      <c r="A121" s="24"/>
      <c r="B121" s="44">
        <v>3930600203669</v>
      </c>
      <c r="C121" s="12" t="s">
        <v>24</v>
      </c>
      <c r="D121" s="23" t="s">
        <v>72</v>
      </c>
      <c r="E121" s="11"/>
      <c r="F121" s="34"/>
      <c r="G121" s="22"/>
      <c r="H121" s="35"/>
      <c r="I121" s="36"/>
      <c r="J121" s="24"/>
      <c r="K121" s="14"/>
      <c r="L121" s="23"/>
    </row>
    <row r="122" spans="1:12">
      <c r="A122" s="24"/>
      <c r="B122" s="23"/>
      <c r="C122" s="12"/>
      <c r="D122" s="23" t="s">
        <v>35</v>
      </c>
      <c r="E122" s="11"/>
      <c r="F122" s="34"/>
      <c r="G122" s="22"/>
      <c r="H122" s="35"/>
      <c r="I122" s="36"/>
      <c r="J122" s="24"/>
      <c r="K122" s="14"/>
      <c r="L122" s="23"/>
    </row>
    <row r="123" spans="1:12">
      <c r="A123" s="24"/>
      <c r="B123" s="23"/>
      <c r="C123" s="12"/>
      <c r="D123" s="23" t="s">
        <v>26</v>
      </c>
      <c r="E123" s="11"/>
      <c r="F123" s="34"/>
      <c r="G123" s="22"/>
      <c r="H123" s="35"/>
      <c r="I123" s="36"/>
      <c r="J123" s="24"/>
      <c r="K123" s="14"/>
      <c r="L123" s="23"/>
    </row>
    <row r="124" spans="1:12" s="10" customFormat="1">
      <c r="A124" s="24"/>
      <c r="B124" s="38" t="s">
        <v>27</v>
      </c>
      <c r="C124" s="12"/>
      <c r="D124" s="23"/>
      <c r="E124" s="11"/>
      <c r="F124" s="34"/>
      <c r="G124" s="22"/>
      <c r="H124" s="35"/>
      <c r="I124" s="36"/>
      <c r="J124" s="24"/>
      <c r="K124" s="14"/>
      <c r="L124" s="23"/>
    </row>
    <row r="125" spans="1:12" s="10" customFormat="1">
      <c r="A125" s="24">
        <v>5</v>
      </c>
      <c r="B125" s="23" t="s">
        <v>69</v>
      </c>
      <c r="C125" s="12" t="s">
        <v>70</v>
      </c>
      <c r="D125" s="23" t="s">
        <v>20</v>
      </c>
      <c r="E125" s="11">
        <v>2944</v>
      </c>
      <c r="F125" s="34" t="s">
        <v>21</v>
      </c>
      <c r="G125" s="47">
        <v>20320</v>
      </c>
      <c r="H125" s="35" t="s">
        <v>22</v>
      </c>
      <c r="I125" s="36" t="s">
        <v>23</v>
      </c>
      <c r="J125" s="40">
        <f>VLOOKUP(G125,[1]บัญชีเทียบ!A$90:B$136,2)</f>
        <v>20470</v>
      </c>
      <c r="K125" s="14" t="s">
        <v>71</v>
      </c>
      <c r="L125" s="23"/>
    </row>
    <row r="126" spans="1:12" s="10" customFormat="1">
      <c r="A126" s="24"/>
      <c r="B126" s="44">
        <v>3930600203669</v>
      </c>
      <c r="C126" s="12" t="s">
        <v>24</v>
      </c>
      <c r="D126" s="23" t="s">
        <v>72</v>
      </c>
      <c r="E126" s="11"/>
      <c r="F126" s="34"/>
      <c r="G126" s="22"/>
      <c r="H126" s="35"/>
      <c r="I126" s="36"/>
      <c r="J126" s="24"/>
      <c r="K126" s="14"/>
      <c r="L126" s="23"/>
    </row>
    <row r="127" spans="1:12" s="10" customFormat="1">
      <c r="A127" s="24"/>
      <c r="B127" s="23"/>
      <c r="C127" s="12"/>
      <c r="D127" s="23" t="s">
        <v>35</v>
      </c>
      <c r="E127" s="11"/>
      <c r="F127" s="34"/>
      <c r="G127" s="22"/>
      <c r="H127" s="35"/>
      <c r="I127" s="36"/>
      <c r="J127" s="24"/>
      <c r="K127" s="14"/>
      <c r="L127" s="23"/>
    </row>
    <row r="128" spans="1:12" s="10" customFormat="1">
      <c r="A128" s="24"/>
      <c r="B128" s="23"/>
      <c r="C128" s="12"/>
      <c r="D128" s="23" t="s">
        <v>26</v>
      </c>
      <c r="E128" s="11"/>
      <c r="F128" s="34"/>
      <c r="G128" s="22"/>
      <c r="H128" s="35"/>
      <c r="I128" s="36"/>
      <c r="J128" s="24"/>
      <c r="K128" s="14"/>
      <c r="L128" s="23"/>
    </row>
    <row r="129" spans="1:12" s="10" customFormat="1">
      <c r="A129" s="25"/>
      <c r="B129" s="21"/>
      <c r="C129" s="16"/>
      <c r="D129" s="21"/>
      <c r="E129" s="15"/>
      <c r="F129" s="26"/>
      <c r="G129" s="27"/>
      <c r="H129" s="28"/>
      <c r="I129" s="29"/>
      <c r="J129" s="25"/>
      <c r="K129" s="20"/>
      <c r="L129" s="21"/>
    </row>
    <row r="130" spans="1:12" s="10" customFormat="1">
      <c r="A130" s="30"/>
      <c r="B130" s="5"/>
      <c r="C130" s="2"/>
      <c r="D130" s="5"/>
      <c r="E130" s="4"/>
      <c r="F130" s="3"/>
      <c r="G130" s="31"/>
      <c r="H130" s="32"/>
      <c r="J130" s="30"/>
      <c r="K130" s="33"/>
      <c r="L130" s="5"/>
    </row>
    <row r="131" spans="1:12" s="10" customFormat="1">
      <c r="A131" s="30"/>
      <c r="B131" s="5"/>
      <c r="C131" s="2"/>
      <c r="D131" s="5"/>
      <c r="E131" s="4"/>
      <c r="F131" s="3"/>
      <c r="G131" s="31"/>
      <c r="H131" s="32"/>
      <c r="J131" s="30"/>
      <c r="K131" s="33"/>
      <c r="L131" s="5"/>
    </row>
    <row r="132" spans="1:12">
      <c r="A132" s="30"/>
      <c r="B132" s="5"/>
      <c r="C132" s="2"/>
      <c r="D132" s="5"/>
      <c r="E132" s="4"/>
      <c r="F132" s="3"/>
      <c r="G132" s="31"/>
      <c r="H132" s="32"/>
      <c r="I132" s="10"/>
      <c r="J132" s="30"/>
      <c r="K132" s="33"/>
      <c r="L132" s="5"/>
    </row>
    <row r="133" spans="1:12">
      <c r="A133" s="30"/>
      <c r="B133" s="5"/>
      <c r="C133" s="2"/>
      <c r="D133" s="5"/>
      <c r="E133" s="4"/>
      <c r="F133" s="3"/>
      <c r="G133" s="31"/>
      <c r="H133" s="32"/>
      <c r="I133" s="10"/>
      <c r="J133" s="30"/>
      <c r="K133" s="33"/>
      <c r="L133" s="5"/>
    </row>
    <row r="134" spans="1:12">
      <c r="A134" s="30"/>
      <c r="B134" s="5"/>
      <c r="C134" s="2"/>
      <c r="D134" s="5"/>
      <c r="E134" s="4"/>
      <c r="F134" s="3"/>
      <c r="G134" s="31"/>
      <c r="H134" s="32"/>
      <c r="I134" s="10"/>
      <c r="J134" s="30"/>
      <c r="K134" s="33"/>
      <c r="L134" s="5"/>
    </row>
    <row r="135" spans="1:12">
      <c r="A135" s="30"/>
      <c r="B135" s="5"/>
      <c r="C135" s="2"/>
      <c r="D135" s="5"/>
      <c r="E135" s="4"/>
      <c r="F135" s="3"/>
      <c r="G135" s="31"/>
      <c r="H135" s="32"/>
      <c r="I135" s="10"/>
      <c r="J135" s="30"/>
      <c r="K135" s="33"/>
      <c r="L135" s="5"/>
    </row>
    <row r="136" spans="1:12">
      <c r="A136" s="30"/>
      <c r="B136" s="5"/>
      <c r="C136" s="2"/>
      <c r="D136" s="5"/>
      <c r="E136" s="4"/>
      <c r="F136" s="3"/>
      <c r="G136" s="31"/>
      <c r="H136" s="32"/>
      <c r="I136" s="10"/>
      <c r="J136" s="30"/>
      <c r="K136" s="33"/>
      <c r="L136" s="5"/>
    </row>
    <row r="137" spans="1:12">
      <c r="A137" s="30"/>
      <c r="B137" s="5"/>
      <c r="C137" s="2"/>
      <c r="D137" s="5"/>
      <c r="E137" s="4"/>
      <c r="F137" s="3"/>
      <c r="G137" s="31"/>
      <c r="H137" s="32"/>
      <c r="I137" s="10"/>
      <c r="J137" s="30"/>
      <c r="K137" s="33"/>
      <c r="L137" s="5"/>
    </row>
    <row r="142" spans="1:12">
      <c r="A142" s="71" t="s">
        <v>73</v>
      </c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</row>
    <row r="143" spans="1:12">
      <c r="A143" s="71" t="s">
        <v>74</v>
      </c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</row>
    <row r="144" spans="1:12">
      <c r="A144" s="3"/>
      <c r="B144" s="3"/>
      <c r="C144" s="3"/>
      <c r="D144" s="2"/>
      <c r="E144" s="3"/>
      <c r="F144" s="3"/>
      <c r="G144" s="52"/>
      <c r="H144" s="2"/>
      <c r="I144" s="3"/>
      <c r="J144" s="3"/>
      <c r="K144" s="3"/>
      <c r="L144" s="3"/>
    </row>
    <row r="145" spans="1:12">
      <c r="A145" s="6"/>
      <c r="B145" s="7"/>
      <c r="C145" s="7"/>
      <c r="D145" s="72" t="s">
        <v>1</v>
      </c>
      <c r="E145" s="72"/>
      <c r="F145" s="72"/>
      <c r="G145" s="72"/>
      <c r="H145" s="72" t="s">
        <v>2</v>
      </c>
      <c r="I145" s="72"/>
      <c r="J145" s="72"/>
      <c r="K145" s="8"/>
      <c r="L145" s="9"/>
    </row>
    <row r="146" spans="1:12">
      <c r="A146" s="11" t="s">
        <v>3</v>
      </c>
      <c r="B146" s="12" t="s">
        <v>4</v>
      </c>
      <c r="C146" s="13" t="s">
        <v>5</v>
      </c>
      <c r="D146" s="73" t="s">
        <v>6</v>
      </c>
      <c r="E146" s="6" t="s">
        <v>7</v>
      </c>
      <c r="F146" s="75" t="s">
        <v>8</v>
      </c>
      <c r="G146" s="75"/>
      <c r="H146" s="73" t="s">
        <v>9</v>
      </c>
      <c r="I146" s="76" t="s">
        <v>10</v>
      </c>
      <c r="J146" s="76"/>
      <c r="K146" s="14" t="s">
        <v>11</v>
      </c>
      <c r="L146" s="12" t="s">
        <v>12</v>
      </c>
    </row>
    <row r="147" spans="1:12">
      <c r="A147" s="15"/>
      <c r="B147" s="16" t="s">
        <v>13</v>
      </c>
      <c r="C147" s="16"/>
      <c r="D147" s="74"/>
      <c r="E147" s="15" t="s">
        <v>14</v>
      </c>
      <c r="F147" s="17" t="s">
        <v>15</v>
      </c>
      <c r="G147" s="18" t="s">
        <v>16</v>
      </c>
      <c r="H147" s="74"/>
      <c r="I147" s="17" t="s">
        <v>15</v>
      </c>
      <c r="J147" s="19" t="s">
        <v>16</v>
      </c>
      <c r="K147" s="20" t="s">
        <v>17</v>
      </c>
      <c r="L147" s="21"/>
    </row>
    <row r="148" spans="1:12">
      <c r="A148" s="6"/>
      <c r="B148" s="7"/>
      <c r="C148" s="7"/>
      <c r="D148" s="39"/>
      <c r="E148" s="6"/>
      <c r="F148" s="7"/>
      <c r="G148" s="37"/>
      <c r="H148" s="39"/>
      <c r="I148" s="7"/>
      <c r="J148" s="6"/>
      <c r="K148" s="8"/>
      <c r="L148" s="9"/>
    </row>
    <row r="149" spans="1:12">
      <c r="A149" s="24"/>
      <c r="B149" s="78" t="s">
        <v>75</v>
      </c>
      <c r="C149" s="78"/>
      <c r="D149" s="78"/>
      <c r="E149" s="78"/>
      <c r="F149" s="78"/>
      <c r="G149" s="78"/>
      <c r="H149" s="78"/>
      <c r="I149" s="36"/>
      <c r="J149" s="24"/>
      <c r="K149" s="14"/>
      <c r="L149" s="23"/>
    </row>
    <row r="150" spans="1:12">
      <c r="A150" s="24"/>
      <c r="B150" s="12" t="s">
        <v>76</v>
      </c>
      <c r="C150" s="12"/>
      <c r="D150" s="12"/>
      <c r="E150" s="12"/>
      <c r="F150" s="12"/>
      <c r="G150" s="46"/>
      <c r="H150" s="12"/>
      <c r="I150" s="36"/>
      <c r="J150" s="24"/>
      <c r="K150" s="14"/>
      <c r="L150" s="23"/>
    </row>
    <row r="151" spans="1:12">
      <c r="A151" s="24"/>
      <c r="B151" s="43" t="s">
        <v>18</v>
      </c>
      <c r="C151" s="12"/>
      <c r="D151" s="12"/>
      <c r="E151" s="12"/>
      <c r="F151" s="12"/>
      <c r="G151" s="46"/>
      <c r="H151" s="12"/>
      <c r="I151" s="36"/>
      <c r="J151" s="24"/>
      <c r="K151" s="14"/>
      <c r="L151" s="23"/>
    </row>
    <row r="152" spans="1:12">
      <c r="A152" s="24">
        <v>4</v>
      </c>
      <c r="B152" s="53" t="s">
        <v>77</v>
      </c>
      <c r="C152" s="12" t="s">
        <v>29</v>
      </c>
      <c r="D152" s="23" t="s">
        <v>20</v>
      </c>
      <c r="E152" s="54">
        <v>2719</v>
      </c>
      <c r="F152" s="34" t="s">
        <v>23</v>
      </c>
      <c r="G152" s="47">
        <v>23940</v>
      </c>
      <c r="H152" s="45" t="s">
        <v>20</v>
      </c>
      <c r="I152" s="36" t="s">
        <v>30</v>
      </c>
      <c r="J152" s="55">
        <v>24510</v>
      </c>
      <c r="K152" s="14" t="s">
        <v>78</v>
      </c>
      <c r="L152" s="23"/>
    </row>
    <row r="153" spans="1:12">
      <c r="A153" s="24"/>
      <c r="B153" s="56">
        <v>3930501024511</v>
      </c>
      <c r="C153" s="12" t="s">
        <v>45</v>
      </c>
      <c r="D153" s="23" t="s">
        <v>79</v>
      </c>
      <c r="E153" s="11"/>
      <c r="F153" s="34"/>
      <c r="G153" s="22"/>
      <c r="H153" s="45" t="s">
        <v>31</v>
      </c>
      <c r="I153" s="36"/>
      <c r="J153" s="24"/>
      <c r="K153" s="14"/>
      <c r="L153" s="23"/>
    </row>
    <row r="154" spans="1:12">
      <c r="A154" s="24"/>
      <c r="B154" s="23"/>
      <c r="C154" s="12" t="s">
        <v>47</v>
      </c>
      <c r="D154" s="23" t="s">
        <v>35</v>
      </c>
      <c r="E154" s="11"/>
      <c r="F154" s="34"/>
      <c r="G154" s="22"/>
      <c r="H154" s="35"/>
      <c r="I154" s="36"/>
      <c r="J154" s="24"/>
      <c r="K154" s="14"/>
      <c r="L154" s="23"/>
    </row>
    <row r="155" spans="1:12">
      <c r="A155" s="24"/>
      <c r="B155" s="23"/>
      <c r="C155" s="12"/>
      <c r="D155" s="23" t="s">
        <v>26</v>
      </c>
      <c r="E155" s="11"/>
      <c r="F155" s="34"/>
      <c r="G155" s="22"/>
      <c r="H155" s="35"/>
      <c r="I155" s="36"/>
      <c r="J155" s="24"/>
      <c r="K155" s="14"/>
      <c r="L155" s="23"/>
    </row>
    <row r="156" spans="1:12">
      <c r="A156" s="24"/>
      <c r="B156" s="38" t="s">
        <v>27</v>
      </c>
      <c r="C156" s="12"/>
      <c r="D156" s="12"/>
      <c r="E156" s="12"/>
      <c r="F156" s="12"/>
      <c r="G156" s="46"/>
      <c r="H156" s="12"/>
      <c r="I156" s="36"/>
      <c r="J156" s="24"/>
      <c r="K156" s="14"/>
      <c r="L156" s="23"/>
    </row>
    <row r="157" spans="1:12">
      <c r="A157" s="24">
        <v>4</v>
      </c>
      <c r="B157" s="53" t="s">
        <v>77</v>
      </c>
      <c r="C157" s="12" t="s">
        <v>29</v>
      </c>
      <c r="D157" s="23" t="s">
        <v>20</v>
      </c>
      <c r="E157" s="54">
        <v>2719</v>
      </c>
      <c r="F157" s="34" t="str">
        <f>F152</f>
        <v>คศ.2</v>
      </c>
      <c r="G157" s="47">
        <v>24440</v>
      </c>
      <c r="H157" s="45" t="s">
        <v>20</v>
      </c>
      <c r="I157" s="36" t="str">
        <f>I152</f>
        <v>คศ.3</v>
      </c>
      <c r="J157" s="57">
        <v>24510</v>
      </c>
      <c r="K157" s="14" t="s">
        <v>78</v>
      </c>
      <c r="L157" s="23"/>
    </row>
    <row r="158" spans="1:12">
      <c r="A158" s="24"/>
      <c r="B158" s="56">
        <v>3930501024511</v>
      </c>
      <c r="C158" s="12" t="s">
        <v>45</v>
      </c>
      <c r="D158" s="23" t="s">
        <v>79</v>
      </c>
      <c r="E158" s="11"/>
      <c r="F158" s="34"/>
      <c r="G158" s="22"/>
      <c r="H158" s="45" t="s">
        <v>31</v>
      </c>
      <c r="I158" s="36"/>
      <c r="J158" s="24"/>
      <c r="K158" s="14"/>
      <c r="L158" s="23"/>
    </row>
    <row r="159" spans="1:12">
      <c r="A159" s="24"/>
      <c r="B159" s="23"/>
      <c r="C159" s="12" t="s">
        <v>47</v>
      </c>
      <c r="D159" s="23" t="s">
        <v>35</v>
      </c>
      <c r="E159" s="11"/>
      <c r="F159" s="34"/>
      <c r="G159" s="22"/>
      <c r="H159" s="35"/>
      <c r="I159" s="36"/>
      <c r="J159" s="24"/>
      <c r="K159" s="14"/>
      <c r="L159" s="23"/>
    </row>
    <row r="160" spans="1:12" s="10" customFormat="1">
      <c r="A160" s="24"/>
      <c r="B160" s="23"/>
      <c r="C160" s="12"/>
      <c r="D160" s="23" t="s">
        <v>26</v>
      </c>
      <c r="E160" s="11"/>
      <c r="F160" s="34"/>
      <c r="G160" s="22"/>
      <c r="H160" s="35"/>
      <c r="I160" s="36"/>
      <c r="J160" s="24"/>
      <c r="K160" s="14"/>
      <c r="L160" s="23"/>
    </row>
    <row r="161" spans="1:12" s="10" customFormat="1">
      <c r="A161" s="25"/>
      <c r="B161" s="16" t="s">
        <v>76</v>
      </c>
      <c r="C161" s="16"/>
      <c r="D161" s="21"/>
      <c r="E161" s="15"/>
      <c r="F161" s="26"/>
      <c r="G161" s="27"/>
      <c r="H161" s="28"/>
      <c r="I161" s="29"/>
      <c r="J161" s="25"/>
      <c r="K161" s="20"/>
      <c r="L161" s="21"/>
    </row>
    <row r="162" spans="1:12" s="10" customFormat="1">
      <c r="A162" s="58"/>
      <c r="B162" s="59"/>
      <c r="C162" s="60"/>
      <c r="D162" s="59"/>
      <c r="E162" s="61"/>
      <c r="F162" s="62"/>
      <c r="G162" s="63"/>
      <c r="H162" s="64"/>
      <c r="I162" s="1"/>
      <c r="J162" s="58"/>
      <c r="K162" s="65"/>
      <c r="L162" s="59"/>
    </row>
    <row r="163" spans="1:12" s="10" customFormat="1">
      <c r="A163" s="58"/>
      <c r="B163" s="59"/>
      <c r="C163" s="60"/>
      <c r="D163" s="59"/>
      <c r="E163" s="61"/>
      <c r="F163" s="62"/>
      <c r="G163" s="63"/>
      <c r="H163" s="64"/>
      <c r="I163" s="1"/>
      <c r="J163" s="58"/>
      <c r="K163" s="65"/>
      <c r="L163" s="59"/>
    </row>
    <row r="164" spans="1:12" s="10" customFormat="1">
      <c r="A164" s="58"/>
      <c r="B164" s="59"/>
      <c r="C164" s="60"/>
      <c r="D164" s="59"/>
      <c r="E164" s="61"/>
      <c r="F164" s="62"/>
      <c r="G164" s="63"/>
      <c r="H164" s="64"/>
      <c r="I164" s="1"/>
      <c r="J164" s="58"/>
      <c r="K164" s="65"/>
      <c r="L164" s="59"/>
    </row>
    <row r="165" spans="1:12" s="10" customFormat="1">
      <c r="A165" s="58"/>
      <c r="B165" s="59"/>
      <c r="C165" s="60"/>
      <c r="D165" s="59"/>
      <c r="E165" s="61"/>
      <c r="F165" s="62"/>
      <c r="G165" s="63"/>
      <c r="H165" s="64"/>
      <c r="I165" s="1"/>
      <c r="J165" s="58"/>
      <c r="K165" s="65"/>
      <c r="L165" s="59"/>
    </row>
    <row r="166" spans="1:12" s="10" customFormat="1">
      <c r="A166" s="58"/>
      <c r="B166" s="59"/>
      <c r="C166" s="60"/>
      <c r="D166" s="59"/>
      <c r="E166" s="61"/>
      <c r="F166" s="62"/>
      <c r="G166" s="63"/>
      <c r="H166" s="64"/>
      <c r="I166" s="1"/>
      <c r="J166" s="58"/>
      <c r="K166" s="65"/>
      <c r="L166" s="59"/>
    </row>
    <row r="167" spans="1:12" s="10" customFormat="1">
      <c r="A167" s="58"/>
      <c r="B167" s="59"/>
      <c r="C167" s="60"/>
      <c r="D167" s="59"/>
      <c r="E167" s="61"/>
      <c r="F167" s="62"/>
      <c r="G167" s="63"/>
      <c r="H167" s="64"/>
      <c r="I167" s="1"/>
      <c r="J167" s="58"/>
      <c r="K167" s="65"/>
      <c r="L167" s="59"/>
    </row>
    <row r="168" spans="1:12" s="10" customFormat="1">
      <c r="A168" s="58"/>
      <c r="B168" s="59"/>
      <c r="C168" s="60"/>
      <c r="D168" s="59"/>
      <c r="E168" s="61"/>
      <c r="F168" s="62"/>
      <c r="G168" s="63"/>
      <c r="H168" s="64"/>
      <c r="I168" s="1"/>
      <c r="J168" s="58"/>
      <c r="K168" s="65"/>
      <c r="L168" s="59"/>
    </row>
    <row r="169" spans="1:12" s="10" customFormat="1">
      <c r="A169" s="58"/>
      <c r="B169" s="59"/>
      <c r="C169" s="60"/>
      <c r="D169" s="59"/>
      <c r="E169" s="61"/>
      <c r="F169" s="62"/>
      <c r="G169" s="63"/>
      <c r="H169" s="64"/>
      <c r="I169" s="1"/>
      <c r="J169" s="58"/>
      <c r="K169" s="65"/>
      <c r="L169" s="59"/>
    </row>
    <row r="170" spans="1:12" s="10" customFormat="1">
      <c r="A170" s="71" t="s">
        <v>73</v>
      </c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</row>
    <row r="171" spans="1:12" s="10" customFormat="1">
      <c r="A171" s="71" t="s">
        <v>80</v>
      </c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</row>
    <row r="172" spans="1:12" s="10" customFormat="1">
      <c r="A172" s="3"/>
      <c r="B172" s="3"/>
      <c r="C172" s="3"/>
      <c r="D172" s="2"/>
      <c r="E172" s="3"/>
      <c r="F172" s="3"/>
      <c r="G172" s="52"/>
      <c r="H172" s="2"/>
      <c r="I172" s="3"/>
      <c r="J172" s="3"/>
      <c r="K172" s="3"/>
      <c r="L172" s="3"/>
    </row>
    <row r="173" spans="1:12" s="10" customFormat="1">
      <c r="A173" s="6"/>
      <c r="B173" s="7"/>
      <c r="C173" s="7"/>
      <c r="D173" s="72" t="s">
        <v>1</v>
      </c>
      <c r="E173" s="72"/>
      <c r="F173" s="72"/>
      <c r="G173" s="72"/>
      <c r="H173" s="72" t="s">
        <v>2</v>
      </c>
      <c r="I173" s="72"/>
      <c r="J173" s="72"/>
      <c r="K173" s="8"/>
      <c r="L173" s="9"/>
    </row>
    <row r="174" spans="1:12" s="10" customFormat="1">
      <c r="A174" s="11" t="s">
        <v>3</v>
      </c>
      <c r="B174" s="12" t="s">
        <v>4</v>
      </c>
      <c r="C174" s="13" t="s">
        <v>5</v>
      </c>
      <c r="D174" s="73" t="s">
        <v>6</v>
      </c>
      <c r="E174" s="6" t="s">
        <v>7</v>
      </c>
      <c r="F174" s="75" t="s">
        <v>8</v>
      </c>
      <c r="G174" s="75"/>
      <c r="H174" s="73" t="s">
        <v>9</v>
      </c>
      <c r="I174" s="76" t="s">
        <v>10</v>
      </c>
      <c r="J174" s="76"/>
      <c r="K174" s="14" t="s">
        <v>11</v>
      </c>
      <c r="L174" s="12" t="s">
        <v>12</v>
      </c>
    </row>
    <row r="175" spans="1:12" s="10" customFormat="1">
      <c r="A175" s="15"/>
      <c r="B175" s="16" t="s">
        <v>13</v>
      </c>
      <c r="C175" s="16"/>
      <c r="D175" s="74"/>
      <c r="E175" s="15" t="s">
        <v>14</v>
      </c>
      <c r="F175" s="17" t="s">
        <v>15</v>
      </c>
      <c r="G175" s="18" t="s">
        <v>16</v>
      </c>
      <c r="H175" s="74"/>
      <c r="I175" s="17" t="s">
        <v>15</v>
      </c>
      <c r="J175" s="19" t="s">
        <v>16</v>
      </c>
      <c r="K175" s="20" t="s">
        <v>17</v>
      </c>
      <c r="L175" s="21"/>
    </row>
    <row r="176" spans="1:12" s="10" customFormat="1">
      <c r="A176" s="6"/>
      <c r="B176" s="7"/>
      <c r="C176" s="7"/>
      <c r="D176" s="39"/>
      <c r="E176" s="6"/>
      <c r="F176" s="7"/>
      <c r="G176" s="37"/>
      <c r="H176" s="39"/>
      <c r="I176" s="7"/>
      <c r="J176" s="6"/>
      <c r="K176" s="8"/>
      <c r="L176" s="9"/>
    </row>
    <row r="177" spans="1:12" s="10" customFormat="1">
      <c r="A177" s="24"/>
      <c r="B177" s="78" t="s">
        <v>81</v>
      </c>
      <c r="C177" s="78"/>
      <c r="D177" s="78"/>
      <c r="E177" s="78"/>
      <c r="F177" s="78"/>
      <c r="G177" s="78"/>
      <c r="H177" s="78"/>
      <c r="I177" s="36"/>
      <c r="J177" s="24"/>
      <c r="K177" s="14"/>
      <c r="L177" s="23"/>
    </row>
    <row r="178" spans="1:12">
      <c r="A178" s="24"/>
      <c r="B178" s="12" t="s">
        <v>76</v>
      </c>
      <c r="C178" s="12"/>
      <c r="D178" s="12"/>
      <c r="E178" s="12"/>
      <c r="F178" s="12"/>
      <c r="G178" s="46"/>
      <c r="H178" s="12"/>
      <c r="I178" s="36"/>
      <c r="J178" s="24"/>
      <c r="K178" s="14"/>
      <c r="L178" s="23"/>
    </row>
    <row r="179" spans="1:12">
      <c r="A179" s="24"/>
      <c r="B179" s="43" t="s">
        <v>18</v>
      </c>
      <c r="C179" s="12"/>
      <c r="D179" s="12"/>
      <c r="E179" s="12"/>
      <c r="F179" s="12"/>
      <c r="G179" s="46"/>
      <c r="H179" s="12"/>
      <c r="I179" s="36"/>
      <c r="J179" s="24"/>
      <c r="K179" s="14"/>
      <c r="L179" s="23"/>
    </row>
    <row r="180" spans="1:12">
      <c r="A180" s="24">
        <v>5</v>
      </c>
      <c r="B180" s="53" t="s">
        <v>82</v>
      </c>
      <c r="C180" s="12" t="s">
        <v>29</v>
      </c>
      <c r="D180" s="23" t="s">
        <v>20</v>
      </c>
      <c r="E180" s="54">
        <v>3145</v>
      </c>
      <c r="F180" s="34" t="s">
        <v>23</v>
      </c>
      <c r="G180" s="22">
        <v>24440</v>
      </c>
      <c r="H180" s="45" t="s">
        <v>20</v>
      </c>
      <c r="I180" s="36" t="s">
        <v>30</v>
      </c>
      <c r="J180" s="40">
        <v>24510</v>
      </c>
      <c r="K180" s="14" t="s">
        <v>83</v>
      </c>
      <c r="L180" s="23"/>
    </row>
    <row r="181" spans="1:12">
      <c r="A181" s="24"/>
      <c r="B181" s="56">
        <v>3930501024511</v>
      </c>
      <c r="C181" s="12" t="s">
        <v>45</v>
      </c>
      <c r="D181" s="23" t="s">
        <v>84</v>
      </c>
      <c r="E181" s="11"/>
      <c r="F181" s="34"/>
      <c r="G181" s="22"/>
      <c r="H181" s="45" t="s">
        <v>31</v>
      </c>
      <c r="I181" s="36"/>
      <c r="J181" s="24"/>
      <c r="K181" s="14"/>
      <c r="L181" s="23"/>
    </row>
    <row r="182" spans="1:12">
      <c r="A182" s="24"/>
      <c r="B182" s="23"/>
      <c r="C182" s="12" t="s">
        <v>47</v>
      </c>
      <c r="D182" s="23" t="s">
        <v>25</v>
      </c>
      <c r="E182" s="11"/>
      <c r="F182" s="34"/>
      <c r="G182" s="22"/>
      <c r="H182" s="35"/>
      <c r="I182" s="36"/>
      <c r="J182" s="24"/>
      <c r="K182" s="14"/>
      <c r="L182" s="23"/>
    </row>
    <row r="183" spans="1:12">
      <c r="A183" s="24"/>
      <c r="B183" s="23"/>
      <c r="C183" s="12"/>
      <c r="D183" s="23" t="s">
        <v>26</v>
      </c>
      <c r="E183" s="11"/>
      <c r="F183" s="34"/>
      <c r="G183" s="22"/>
      <c r="H183" s="35"/>
      <c r="I183" s="36"/>
      <c r="J183" s="24"/>
      <c r="K183" s="14"/>
      <c r="L183" s="23"/>
    </row>
    <row r="184" spans="1:12">
      <c r="A184" s="24"/>
      <c r="B184" s="38" t="s">
        <v>27</v>
      </c>
      <c r="C184" s="12"/>
      <c r="D184" s="12"/>
      <c r="E184" s="12"/>
      <c r="F184" s="12"/>
      <c r="G184" s="46"/>
      <c r="H184" s="12"/>
      <c r="I184" s="36"/>
      <c r="J184" s="24"/>
      <c r="K184" s="14"/>
      <c r="L184" s="23"/>
    </row>
    <row r="185" spans="1:12">
      <c r="A185" s="24">
        <v>5</v>
      </c>
      <c r="B185" s="53" t="s">
        <v>82</v>
      </c>
      <c r="C185" s="12" t="s">
        <v>29</v>
      </c>
      <c r="D185" s="23" t="s">
        <v>20</v>
      </c>
      <c r="E185" s="54">
        <v>3145</v>
      </c>
      <c r="F185" s="34" t="str">
        <f>F180</f>
        <v>คศ.2</v>
      </c>
      <c r="G185" s="47">
        <v>24930</v>
      </c>
      <c r="H185" s="45" t="s">
        <v>20</v>
      </c>
      <c r="I185" s="36" t="s">
        <v>30</v>
      </c>
      <c r="J185" s="40">
        <v>25140</v>
      </c>
      <c r="K185" s="14" t="str">
        <f>K180</f>
        <v xml:space="preserve"> 30  กันยายน 2556</v>
      </c>
      <c r="L185" s="23"/>
    </row>
    <row r="186" spans="1:12">
      <c r="A186" s="24"/>
      <c r="B186" s="56">
        <v>3930501024511</v>
      </c>
      <c r="C186" s="12" t="s">
        <v>45</v>
      </c>
      <c r="D186" s="23" t="str">
        <f>D181</f>
        <v>โรงเรียนบ้านทุ่งคลองควาย</v>
      </c>
      <c r="E186" s="11"/>
      <c r="F186" s="34"/>
      <c r="G186" s="22"/>
      <c r="H186" s="45" t="s">
        <v>31</v>
      </c>
      <c r="I186" s="36"/>
      <c r="J186" s="24"/>
      <c r="K186" s="14"/>
      <c r="L186" s="23"/>
    </row>
    <row r="187" spans="1:12">
      <c r="A187" s="24"/>
      <c r="B187" s="23"/>
      <c r="C187" s="12" t="s">
        <v>47</v>
      </c>
      <c r="D187" s="23" t="s">
        <v>25</v>
      </c>
      <c r="E187" s="11"/>
      <c r="F187" s="34"/>
      <c r="G187" s="22"/>
      <c r="H187" s="35"/>
      <c r="I187" s="36"/>
      <c r="J187" s="24"/>
      <c r="K187" s="14"/>
      <c r="L187" s="23"/>
    </row>
    <row r="188" spans="1:12">
      <c r="A188" s="24"/>
      <c r="B188" s="23"/>
      <c r="C188" s="12"/>
      <c r="D188" s="23" t="s">
        <v>26</v>
      </c>
      <c r="E188" s="11"/>
      <c r="F188" s="34"/>
      <c r="G188" s="22"/>
      <c r="H188" s="35"/>
      <c r="I188" s="36"/>
      <c r="J188" s="24"/>
      <c r="K188" s="14"/>
      <c r="L188" s="23"/>
    </row>
    <row r="189" spans="1:12">
      <c r="A189" s="25"/>
      <c r="B189" s="66"/>
      <c r="C189" s="16"/>
      <c r="D189" s="21"/>
      <c r="E189" s="15"/>
      <c r="F189" s="26"/>
      <c r="G189" s="27"/>
      <c r="H189" s="28"/>
      <c r="I189" s="29"/>
      <c r="J189" s="25"/>
      <c r="K189" s="20"/>
      <c r="L189" s="21"/>
    </row>
    <row r="190" spans="1:12">
      <c r="A190" s="30"/>
      <c r="B190" s="5"/>
      <c r="C190" s="2"/>
      <c r="D190" s="5"/>
      <c r="E190" s="4"/>
      <c r="F190" s="3"/>
      <c r="G190" s="31"/>
      <c r="H190" s="32"/>
      <c r="I190" s="10"/>
      <c r="J190" s="30"/>
      <c r="K190" s="33"/>
      <c r="L190" s="5"/>
    </row>
    <row r="191" spans="1:12">
      <c r="A191" s="30"/>
      <c r="B191" s="51"/>
      <c r="C191" s="2"/>
      <c r="D191" s="5"/>
      <c r="E191" s="4"/>
      <c r="F191" s="3"/>
      <c r="G191" s="31"/>
      <c r="H191" s="32"/>
      <c r="I191" s="10"/>
      <c r="J191" s="30"/>
      <c r="K191" s="33"/>
      <c r="L191" s="5"/>
    </row>
    <row r="192" spans="1:12">
      <c r="A192" s="30"/>
      <c r="B192" s="5"/>
      <c r="C192" s="2"/>
      <c r="D192" s="5"/>
      <c r="E192" s="4"/>
      <c r="F192" s="3"/>
      <c r="G192" s="31"/>
      <c r="H192" s="32"/>
      <c r="I192" s="10"/>
      <c r="J192" s="30"/>
      <c r="K192" s="33"/>
      <c r="L192" s="5"/>
    </row>
    <row r="193" spans="1:12">
      <c r="A193" s="30"/>
      <c r="B193" s="5"/>
      <c r="C193" s="2"/>
      <c r="D193" s="5"/>
      <c r="E193" s="4"/>
      <c r="F193" s="3"/>
      <c r="G193" s="31"/>
      <c r="H193" s="32"/>
      <c r="I193" s="10"/>
      <c r="J193" s="30"/>
      <c r="K193" s="33"/>
      <c r="L193" s="5"/>
    </row>
    <row r="194" spans="1:12">
      <c r="A194" s="30"/>
      <c r="B194" s="67"/>
      <c r="C194" s="2"/>
      <c r="D194" s="5"/>
      <c r="E194" s="4"/>
      <c r="F194" s="3"/>
      <c r="G194" s="31"/>
      <c r="H194" s="32"/>
      <c r="I194" s="10"/>
      <c r="J194" s="30"/>
      <c r="K194" s="33"/>
      <c r="L194" s="5"/>
    </row>
    <row r="195" spans="1:12">
      <c r="A195" s="30"/>
      <c r="B195" s="5"/>
      <c r="C195" s="2"/>
      <c r="D195" s="5"/>
      <c r="E195" s="4"/>
      <c r="F195" s="3"/>
      <c r="G195" s="68"/>
      <c r="H195" s="32"/>
      <c r="I195" s="10"/>
      <c r="J195" s="30"/>
      <c r="K195" s="33"/>
      <c r="L195" s="5"/>
    </row>
  </sheetData>
  <mergeCells count="57">
    <mergeCell ref="B177:H177"/>
    <mergeCell ref="B149:H149"/>
    <mergeCell ref="A170:L170"/>
    <mergeCell ref="A171:L171"/>
    <mergeCell ref="D173:G173"/>
    <mergeCell ref="H173:J173"/>
    <mergeCell ref="D174:D175"/>
    <mergeCell ref="F174:G174"/>
    <mergeCell ref="H174:H175"/>
    <mergeCell ref="I174:J174"/>
    <mergeCell ref="A114:L114"/>
    <mergeCell ref="D115:G115"/>
    <mergeCell ref="H115:J115"/>
    <mergeCell ref="D116:D117"/>
    <mergeCell ref="F116:G116"/>
    <mergeCell ref="H116:H117"/>
    <mergeCell ref="I116:J116"/>
    <mergeCell ref="A142:L142"/>
    <mergeCell ref="A143:L143"/>
    <mergeCell ref="D145:G145"/>
    <mergeCell ref="H145:J145"/>
    <mergeCell ref="D146:D147"/>
    <mergeCell ref="F146:G146"/>
    <mergeCell ref="H146:H147"/>
    <mergeCell ref="I146:J146"/>
    <mergeCell ref="A58:L58"/>
    <mergeCell ref="A59:L59"/>
    <mergeCell ref="D60:G60"/>
    <mergeCell ref="H60:J60"/>
    <mergeCell ref="D61:D62"/>
    <mergeCell ref="F61:G61"/>
    <mergeCell ref="H61:H62"/>
    <mergeCell ref="I61:J61"/>
    <mergeCell ref="B63:H63"/>
    <mergeCell ref="A86:L86"/>
    <mergeCell ref="D87:G87"/>
    <mergeCell ref="H87:J87"/>
    <mergeCell ref="D88:D89"/>
    <mergeCell ref="F88:G88"/>
    <mergeCell ref="H88:H89"/>
    <mergeCell ref="I88:J88"/>
    <mergeCell ref="A2:L2"/>
    <mergeCell ref="A3:L3"/>
    <mergeCell ref="D4:G4"/>
    <mergeCell ref="H4:J4"/>
    <mergeCell ref="D5:D6"/>
    <mergeCell ref="F5:G5"/>
    <mergeCell ref="H5:H6"/>
    <mergeCell ref="I5:J5"/>
    <mergeCell ref="B7:H7"/>
    <mergeCell ref="A31:L31"/>
    <mergeCell ref="D32:G32"/>
    <mergeCell ref="H32:J32"/>
    <mergeCell ref="D33:D34"/>
    <mergeCell ref="F33:G33"/>
    <mergeCell ref="H33:H34"/>
    <mergeCell ref="I33:J33"/>
  </mergeCells>
  <printOptions horizontalCentered="1"/>
  <pageMargins left="0" right="0" top="0.59055118110236227" bottom="0" header="0.51181102362204722" footer="0.51181102362204722"/>
  <pageSetup paperSize="9" orientation="landscape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เตรียมแก้หลัง 1 มค 55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2014-08-28T07:49:04Z</cp:lastPrinted>
  <dcterms:created xsi:type="dcterms:W3CDTF">2014-08-28T07:30:08Z</dcterms:created>
  <dcterms:modified xsi:type="dcterms:W3CDTF">2014-08-28T07:50:00Z</dcterms:modified>
</cp:coreProperties>
</file>