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30" yWindow="-195" windowWidth="10230" windowHeight="8115" firstSheet="4" activeTab="4"/>
  </bookViews>
  <sheets>
    <sheet name="ฐานข้อมูล 57" sheetId="12" r:id="rId1"/>
    <sheet name="Sheet1" sheetId="10" r:id="rId2"/>
    <sheet name="ว 21ปี57" sheetId="9" state="hidden" r:id="rId3"/>
    <sheet name="Query10" sheetId="7" state="hidden" r:id="rId4"/>
    <sheet name="ว 21ปี57 (2)" sheetId="14" r:id="rId5"/>
    <sheet name="บัญชีปรับ" sheetId="4" r:id="rId6"/>
    <sheet name="Query1" sheetId="1" state="hidden" r:id="rId7"/>
    <sheet name="ทดสอบ" sheetId="5" state="hidden" r:id="rId8"/>
    <sheet name="กรอกข้อมูล" sheetId="6" state="hidden" r:id="rId9"/>
  </sheets>
  <externalReferences>
    <externalReference r:id="rId10"/>
    <externalReference r:id="rId11"/>
  </externalReferences>
  <definedNames>
    <definedName name="_xlnm._FilterDatabase" localSheetId="6" hidden="1">Query1!$A$1:$AL$175</definedName>
    <definedName name="_xlnm._FilterDatabase" localSheetId="3" hidden="1">Query10!$A$1:$AC$1374</definedName>
    <definedName name="_xlnm._FilterDatabase" localSheetId="0" hidden="1">'ฐานข้อมูล 57'!$A$1:$AA$1</definedName>
    <definedName name="_xlnm._FilterDatabase" localSheetId="7" hidden="1">ทดสอบ!$A$1:$AK$175</definedName>
    <definedName name="_xlnm._FilterDatabase" localSheetId="5" hidden="1">บัญชีปรับ!$B$1:$I$145</definedName>
    <definedName name="_xlnm._FilterDatabase" localSheetId="2" hidden="1">'ว 21ปี57'!$A$6:$AQ$576</definedName>
    <definedName name="_xlnm._FilterDatabase" localSheetId="4" hidden="1">'ว 21ปี57 (2)'!$A$5:$AQ$557</definedName>
    <definedName name="_k0">บัญชีปรับ!$B$2:$C$33</definedName>
    <definedName name="_k1">บัญชีปรับ!$E$2:$F$38</definedName>
    <definedName name="_k10">บัญชีปรับ!$AF$2:$AG$12</definedName>
    <definedName name="_k11">บัญชีปรับ!$AI$2:$AJ$41</definedName>
    <definedName name="_k12">บัญชีปรับ!$AL$2:$AM$32</definedName>
    <definedName name="_k13">บัญชีปรับ!$AO$2:$AP$2</definedName>
    <definedName name="_k14">บัญชีปรับ!$AR$2:$AS$43</definedName>
    <definedName name="_k15">บัญชีปรับ!$AU$2:$AV$43</definedName>
    <definedName name="_k16">บัญชีปรับ!$AX$2:$AY$32</definedName>
    <definedName name="_k2">บัญชีปรับ!$H$2:$I$31</definedName>
    <definedName name="_k3">บัญชีปรับ!$K$2:$L$31</definedName>
    <definedName name="_k4">บัญชีปรับ!$N$2:$O$32</definedName>
    <definedName name="_k5">บัญชีปรับ!$Q$2:$R$47</definedName>
    <definedName name="_k6">บัญชีปรับ!$T$2:$U$32</definedName>
    <definedName name="_k7">บัญชีปรับ!$W$2:$X$17</definedName>
    <definedName name="_k8">บัญชีปรับ!$Z$2:$AA$50</definedName>
    <definedName name="_k9">บัญชีปรับ!$AC$2:$AD$30</definedName>
    <definedName name="_xlnm.Print_Titles" localSheetId="4">'ว 21ปี57 (2)'!$3:$5</definedName>
  </definedNames>
  <calcPr calcId="124519"/>
</workbook>
</file>

<file path=xl/calcChain.xml><?xml version="1.0" encoding="utf-8"?>
<calcChain xmlns="http://schemas.openxmlformats.org/spreadsheetml/2006/main">
  <c r="M513" i="14"/>
  <c r="P366" l="1"/>
  <c r="Q366" s="1"/>
  <c r="M12"/>
  <c r="M10"/>
  <c r="M8"/>
  <c r="M6"/>
  <c r="R366"/>
  <c r="N366" l="1"/>
  <c r="P317" l="1"/>
  <c r="Q317" s="1"/>
  <c r="R317"/>
  <c r="N317" l="1"/>
  <c r="M301"/>
  <c r="P276"/>
  <c r="Q276" s="1"/>
  <c r="P175"/>
  <c r="Q175" s="1"/>
  <c r="M173"/>
  <c r="R175"/>
  <c r="R276"/>
  <c r="N276" l="1"/>
  <c r="N175"/>
  <c r="S39" i="7" l="1"/>
  <c r="M14" i="14"/>
  <c r="M18"/>
  <c r="M20"/>
  <c r="M22"/>
  <c r="M26"/>
  <c r="M28"/>
  <c r="M30"/>
  <c r="M32"/>
  <c r="M34"/>
  <c r="M38"/>
  <c r="M40"/>
  <c r="M42"/>
  <c r="M44"/>
  <c r="M46"/>
  <c r="M47"/>
  <c r="M49"/>
  <c r="M51"/>
  <c r="M53"/>
  <c r="M55"/>
  <c r="M57"/>
  <c r="M61"/>
  <c r="M63"/>
  <c r="M65"/>
  <c r="M67"/>
  <c r="M68"/>
  <c r="M74"/>
  <c r="M76"/>
  <c r="M78"/>
  <c r="M80"/>
  <c r="M82"/>
  <c r="M84"/>
  <c r="M86"/>
  <c r="M88"/>
  <c r="M89"/>
  <c r="M91"/>
  <c r="M93"/>
  <c r="M95"/>
  <c r="M97"/>
  <c r="M99"/>
  <c r="M101"/>
  <c r="M103"/>
  <c r="M105"/>
  <c r="M107"/>
  <c r="M109"/>
  <c r="M110"/>
  <c r="M112"/>
  <c r="M114"/>
  <c r="M116"/>
  <c r="M120"/>
  <c r="M122"/>
  <c r="M124"/>
  <c r="M126"/>
  <c r="M128"/>
  <c r="M130"/>
  <c r="M131"/>
  <c r="M133"/>
  <c r="M135"/>
  <c r="M137"/>
  <c r="M141"/>
  <c r="M143"/>
  <c r="M145"/>
  <c r="M147"/>
  <c r="M149"/>
  <c r="M151"/>
  <c r="M152"/>
  <c r="M154"/>
  <c r="M156"/>
  <c r="M158"/>
  <c r="M160"/>
  <c r="M162"/>
  <c r="M164"/>
  <c r="M166"/>
  <c r="M168"/>
  <c r="M170"/>
  <c r="M172"/>
  <c r="M177"/>
  <c r="M179"/>
  <c r="M181"/>
  <c r="M183"/>
  <c r="M185"/>
  <c r="M187"/>
  <c r="M189"/>
  <c r="M191"/>
  <c r="M193"/>
  <c r="M507"/>
  <c r="M194"/>
  <c r="M196"/>
  <c r="M200"/>
  <c r="M202"/>
  <c r="M204"/>
  <c r="M206"/>
  <c r="M208"/>
  <c r="M210"/>
  <c r="M212"/>
  <c r="M215"/>
  <c r="M217"/>
  <c r="M219"/>
  <c r="M221"/>
  <c r="M223"/>
  <c r="M225"/>
  <c r="M227"/>
  <c r="M229"/>
  <c r="M231"/>
  <c r="M233"/>
  <c r="M235"/>
  <c r="M238"/>
  <c r="M240"/>
  <c r="M242"/>
  <c r="M244"/>
  <c r="M246"/>
  <c r="M248"/>
  <c r="M250"/>
  <c r="M252"/>
  <c r="M260"/>
  <c r="M262"/>
  <c r="M264"/>
  <c r="M266"/>
  <c r="M270"/>
  <c r="M272"/>
  <c r="M274"/>
  <c r="M278"/>
  <c r="M280"/>
  <c r="M282"/>
  <c r="M284"/>
  <c r="M286"/>
  <c r="M288"/>
  <c r="M290"/>
  <c r="M292"/>
  <c r="M294"/>
  <c r="M296"/>
  <c r="M297"/>
  <c r="M299"/>
  <c r="M303"/>
  <c r="M305"/>
  <c r="M307"/>
  <c r="M309"/>
  <c r="M311"/>
  <c r="M313"/>
  <c r="M315"/>
  <c r="M318"/>
  <c r="M320"/>
  <c r="M322"/>
  <c r="M324"/>
  <c r="M326"/>
  <c r="M330"/>
  <c r="M332"/>
  <c r="M334"/>
  <c r="M336"/>
  <c r="M338"/>
  <c r="M339"/>
  <c r="M341"/>
  <c r="M343"/>
  <c r="M345"/>
  <c r="M349"/>
  <c r="M351"/>
  <c r="M353"/>
  <c r="M355"/>
  <c r="M357"/>
  <c r="M359"/>
  <c r="M360"/>
  <c r="M362"/>
  <c r="M364"/>
  <c r="M368"/>
  <c r="M370"/>
  <c r="M374"/>
  <c r="M376"/>
  <c r="M378"/>
  <c r="M381"/>
  <c r="M383"/>
  <c r="M385"/>
  <c r="M387"/>
  <c r="M389"/>
  <c r="M391"/>
  <c r="M393"/>
  <c r="M395"/>
  <c r="M399"/>
  <c r="M401"/>
  <c r="M402"/>
  <c r="M404"/>
  <c r="M406"/>
  <c r="M408"/>
  <c r="M410"/>
  <c r="M412"/>
  <c r="M414"/>
  <c r="M416"/>
  <c r="M418"/>
  <c r="M420"/>
  <c r="M422"/>
  <c r="M423"/>
  <c r="M425"/>
  <c r="M427"/>
  <c r="M429"/>
  <c r="M431"/>
  <c r="M433"/>
  <c r="M435"/>
  <c r="M437"/>
  <c r="M439"/>
  <c r="M441"/>
  <c r="M443"/>
  <c r="M444"/>
  <c r="M446"/>
  <c r="M448"/>
  <c r="M452"/>
  <c r="M454"/>
  <c r="M456"/>
  <c r="M458"/>
  <c r="M460"/>
  <c r="M462"/>
  <c r="M464"/>
  <c r="M465"/>
  <c r="M467"/>
  <c r="M469"/>
  <c r="M473"/>
  <c r="M475"/>
  <c r="M477"/>
  <c r="M479"/>
  <c r="M481"/>
  <c r="M483"/>
  <c r="M485"/>
  <c r="M486"/>
  <c r="M488"/>
  <c r="M490"/>
  <c r="M492"/>
  <c r="M496"/>
  <c r="M500"/>
  <c r="M504"/>
  <c r="M506"/>
  <c r="M509"/>
  <c r="M511"/>
  <c r="M515"/>
  <c r="P16" l="1"/>
  <c r="Q16" s="1"/>
  <c r="R16"/>
  <c r="N16" l="1"/>
  <c r="P17"/>
  <c r="P18" l="1"/>
  <c r="Q18" s="1"/>
  <c r="R18"/>
  <c r="N18" l="1"/>
  <c r="P19"/>
  <c r="P20" l="1"/>
  <c r="Q20" s="1"/>
  <c r="R20"/>
  <c r="N20" l="1"/>
  <c r="P21"/>
  <c r="P22" l="1"/>
  <c r="Q22" s="1"/>
  <c r="R22"/>
  <c r="N22" l="1"/>
  <c r="P23"/>
  <c r="P24" l="1"/>
  <c r="Q24" s="1"/>
  <c r="R24"/>
  <c r="N24" l="1"/>
  <c r="P25"/>
  <c r="P26" l="1"/>
  <c r="Q26" s="1"/>
  <c r="R26"/>
  <c r="N26" l="1"/>
  <c r="P27"/>
  <c r="P28" l="1"/>
  <c r="Q28" s="1"/>
  <c r="R28"/>
  <c r="N28" l="1"/>
  <c r="P29"/>
  <c r="P30" l="1"/>
  <c r="Q30" s="1"/>
  <c r="R30"/>
  <c r="N30" l="1"/>
  <c r="P31"/>
  <c r="P32" l="1"/>
  <c r="Q32" s="1"/>
  <c r="R32"/>
  <c r="N32" l="1"/>
  <c r="P33"/>
  <c r="P34" l="1"/>
  <c r="Q34" s="1"/>
  <c r="R34"/>
  <c r="N34" l="1"/>
  <c r="P35"/>
  <c r="P36" l="1"/>
  <c r="Q36" s="1"/>
  <c r="R36"/>
  <c r="N36" l="1"/>
  <c r="P37"/>
  <c r="P38" l="1"/>
  <c r="Q38" s="1"/>
  <c r="R38"/>
  <c r="N38" l="1"/>
  <c r="P39"/>
  <c r="P40" l="1"/>
  <c r="Q40" s="1"/>
  <c r="R40"/>
  <c r="N40" l="1"/>
  <c r="P41"/>
  <c r="P42" l="1"/>
  <c r="Q42" s="1"/>
  <c r="R42"/>
  <c r="N42" l="1"/>
  <c r="P43"/>
  <c r="P44" l="1"/>
  <c r="Q44" s="1"/>
  <c r="R44"/>
  <c r="N44" l="1"/>
  <c r="P45"/>
  <c r="P46" l="1"/>
  <c r="Q46" s="1"/>
  <c r="R46"/>
  <c r="N46" l="1"/>
  <c r="P47" l="1"/>
  <c r="Q47" s="1"/>
  <c r="R47"/>
  <c r="N47" l="1"/>
  <c r="P48"/>
  <c r="P49" l="1"/>
  <c r="Q49" s="1"/>
  <c r="R49"/>
  <c r="N49" l="1"/>
  <c r="P50"/>
  <c r="P51" l="1"/>
  <c r="Q51" s="1"/>
  <c r="R51"/>
  <c r="N51" l="1"/>
  <c r="P52"/>
  <c r="P53" l="1"/>
  <c r="Q53" s="1"/>
  <c r="R53"/>
  <c r="N53" l="1"/>
  <c r="P54"/>
  <c r="P55" l="1"/>
  <c r="Q55" s="1"/>
  <c r="R55"/>
  <c r="N55" l="1"/>
  <c r="P56"/>
  <c r="P57" l="1"/>
  <c r="Q57" s="1"/>
  <c r="R57"/>
  <c r="N57" l="1"/>
  <c r="P58"/>
  <c r="P59" l="1"/>
  <c r="Q59" s="1"/>
  <c r="R59"/>
  <c r="N59" l="1"/>
  <c r="P60"/>
  <c r="P61" l="1"/>
  <c r="Q61" s="1"/>
  <c r="R61"/>
  <c r="N61" l="1"/>
  <c r="P62"/>
  <c r="P63" l="1"/>
  <c r="Q63" s="1"/>
  <c r="R63"/>
  <c r="N63" l="1"/>
  <c r="P64"/>
  <c r="P65" l="1"/>
  <c r="Q65" s="1"/>
  <c r="R65"/>
  <c r="N65" l="1"/>
  <c r="P66"/>
  <c r="P67" l="1"/>
  <c r="Q67" s="1"/>
  <c r="R67"/>
  <c r="N67" l="1"/>
  <c r="P68" l="1"/>
  <c r="Q68" s="1"/>
  <c r="R68"/>
  <c r="N68" l="1"/>
  <c r="P70"/>
  <c r="Q70" s="1"/>
  <c r="R70"/>
  <c r="N70" l="1"/>
  <c r="P72"/>
  <c r="Q72" s="1"/>
  <c r="R72"/>
  <c r="N72" l="1"/>
  <c r="P73"/>
  <c r="P74" l="1"/>
  <c r="Q74" s="1"/>
  <c r="R74"/>
  <c r="N74" l="1"/>
  <c r="P75"/>
  <c r="P76" l="1"/>
  <c r="Q76" s="1"/>
  <c r="R76"/>
  <c r="N76" l="1"/>
  <c r="P77"/>
  <c r="P78" l="1"/>
  <c r="Q78" s="1"/>
  <c r="R78"/>
  <c r="N78" l="1"/>
  <c r="P79"/>
  <c r="P80" l="1"/>
  <c r="Q80" s="1"/>
  <c r="R80"/>
  <c r="N80" l="1"/>
  <c r="P81"/>
  <c r="P82" l="1"/>
  <c r="Q82" s="1"/>
  <c r="R82"/>
  <c r="N82" l="1"/>
  <c r="P83"/>
  <c r="P84" l="1"/>
  <c r="Q84" s="1"/>
  <c r="R84"/>
  <c r="N84" l="1"/>
  <c r="P85"/>
  <c r="P86" l="1"/>
  <c r="Q86" s="1"/>
  <c r="R86"/>
  <c r="N86" l="1"/>
  <c r="P87"/>
  <c r="P88" l="1"/>
  <c r="Q88" s="1"/>
  <c r="R88"/>
  <c r="N88" l="1"/>
  <c r="P89" l="1"/>
  <c r="Q89" s="1"/>
  <c r="R89"/>
  <c r="N89" l="1"/>
  <c r="P90"/>
  <c r="P91" l="1"/>
  <c r="Q91" s="1"/>
  <c r="R91"/>
  <c r="N91" l="1"/>
  <c r="P92"/>
  <c r="P93" l="1"/>
  <c r="Q93" s="1"/>
  <c r="R93"/>
  <c r="N93" l="1"/>
  <c r="P94"/>
  <c r="P95" l="1"/>
  <c r="Q95" s="1"/>
  <c r="R95"/>
  <c r="N95" l="1"/>
  <c r="P96"/>
  <c r="P97" l="1"/>
  <c r="Q97" s="1"/>
  <c r="R97"/>
  <c r="N97" l="1"/>
  <c r="P98"/>
  <c r="P99" l="1"/>
  <c r="Q99" s="1"/>
  <c r="R99"/>
  <c r="N99" l="1"/>
  <c r="P100"/>
  <c r="P101" l="1"/>
  <c r="Q101" s="1"/>
  <c r="R101"/>
  <c r="N101" l="1"/>
  <c r="P102"/>
  <c r="P103" l="1"/>
  <c r="Q103" s="1"/>
  <c r="R103"/>
  <c r="N103" l="1"/>
  <c r="P104"/>
  <c r="P105" l="1"/>
  <c r="Q105" s="1"/>
  <c r="R105"/>
  <c r="N105" l="1"/>
  <c r="P106"/>
  <c r="P107" l="1"/>
  <c r="Q107" s="1"/>
  <c r="R107"/>
  <c r="N107" l="1"/>
  <c r="P108"/>
  <c r="P109" l="1"/>
  <c r="Q109" s="1"/>
  <c r="R109"/>
  <c r="N109" l="1"/>
  <c r="P110" l="1"/>
  <c r="Q110" s="1"/>
  <c r="R110"/>
  <c r="N110" l="1"/>
  <c r="P111"/>
  <c r="P112" l="1"/>
  <c r="Q112" s="1"/>
  <c r="R112"/>
  <c r="N112" l="1"/>
  <c r="P113"/>
  <c r="P114" l="1"/>
  <c r="Q114" s="1"/>
  <c r="R114"/>
  <c r="N114" l="1"/>
  <c r="P115"/>
  <c r="P116" l="1"/>
  <c r="Q116" s="1"/>
  <c r="R116"/>
  <c r="N116" l="1"/>
  <c r="P117"/>
  <c r="P118" l="1"/>
  <c r="Q118" s="1"/>
  <c r="R118"/>
  <c r="N118" l="1"/>
  <c r="P119"/>
  <c r="P120" l="1"/>
  <c r="Q120" s="1"/>
  <c r="R120"/>
  <c r="N120" l="1"/>
  <c r="P121"/>
  <c r="P122" l="1"/>
  <c r="Q122" s="1"/>
  <c r="R122"/>
  <c r="N122" l="1"/>
  <c r="P123"/>
  <c r="P124" l="1"/>
  <c r="Q124" s="1"/>
  <c r="R124"/>
  <c r="N124" l="1"/>
  <c r="P125"/>
  <c r="P126" l="1"/>
  <c r="Q126" s="1"/>
  <c r="R126"/>
  <c r="N126" l="1"/>
  <c r="P127"/>
  <c r="P128" l="1"/>
  <c r="Q128" s="1"/>
  <c r="R128"/>
  <c r="N128" l="1"/>
  <c r="P129"/>
  <c r="P130" l="1"/>
  <c r="Q130" s="1"/>
  <c r="R130"/>
  <c r="N130" l="1"/>
  <c r="P131" l="1"/>
  <c r="Q131" s="1"/>
  <c r="R131"/>
  <c r="N131" l="1"/>
  <c r="P132"/>
  <c r="P133" l="1"/>
  <c r="Q133" s="1"/>
  <c r="R133"/>
  <c r="N133" l="1"/>
  <c r="P134"/>
  <c r="P135" l="1"/>
  <c r="Q135" s="1"/>
  <c r="R135"/>
  <c r="N135" l="1"/>
  <c r="P136"/>
  <c r="P137" l="1"/>
  <c r="Q137" s="1"/>
  <c r="R137"/>
  <c r="N137" l="1"/>
  <c r="P138"/>
  <c r="P139" l="1"/>
  <c r="Q139" s="1"/>
  <c r="R139"/>
  <c r="N139" l="1"/>
  <c r="P140"/>
  <c r="P141" l="1"/>
  <c r="Q141" s="1"/>
  <c r="R141"/>
  <c r="N141" l="1"/>
  <c r="P142"/>
  <c r="P143" l="1"/>
  <c r="Q143" s="1"/>
  <c r="R143"/>
  <c r="N143" l="1"/>
  <c r="P144"/>
  <c r="P145" l="1"/>
  <c r="Q145" s="1"/>
  <c r="R145"/>
  <c r="N145" l="1"/>
  <c r="P146"/>
  <c r="P147" l="1"/>
  <c r="Q147" s="1"/>
  <c r="R147"/>
  <c r="N147" l="1"/>
  <c r="P148"/>
  <c r="P149" l="1"/>
  <c r="Q149" s="1"/>
  <c r="R149"/>
  <c r="N149" l="1"/>
  <c r="P150"/>
  <c r="P151" l="1"/>
  <c r="Q151" s="1"/>
  <c r="R151"/>
  <c r="N151" l="1"/>
  <c r="P152" l="1"/>
  <c r="Q152" s="1"/>
  <c r="R152"/>
  <c r="N152" l="1"/>
  <c r="P153"/>
  <c r="P154" l="1"/>
  <c r="Q154" s="1"/>
  <c r="R154"/>
  <c r="N154" l="1"/>
  <c r="P155"/>
  <c r="P156" l="1"/>
  <c r="Q156" s="1"/>
  <c r="R156"/>
  <c r="N156" l="1"/>
  <c r="P157"/>
  <c r="P158" l="1"/>
  <c r="Q158" s="1"/>
  <c r="R158"/>
  <c r="N158" l="1"/>
  <c r="P159"/>
  <c r="P160" l="1"/>
  <c r="Q160" s="1"/>
  <c r="R160"/>
  <c r="N160" l="1"/>
  <c r="P161"/>
  <c r="P162" l="1"/>
  <c r="Q162" s="1"/>
  <c r="R162"/>
  <c r="N162" l="1"/>
  <c r="P163"/>
  <c r="P164" l="1"/>
  <c r="Q164" s="1"/>
  <c r="R164"/>
  <c r="N164" l="1"/>
  <c r="P165"/>
  <c r="P166" l="1"/>
  <c r="Q166" s="1"/>
  <c r="R166"/>
  <c r="N166" l="1"/>
  <c r="P167"/>
  <c r="P168" l="1"/>
  <c r="Q168" s="1"/>
  <c r="R168"/>
  <c r="N168" l="1"/>
  <c r="P169"/>
  <c r="P170" l="1"/>
  <c r="Q170" s="1"/>
  <c r="R170"/>
  <c r="N170" l="1"/>
  <c r="P171"/>
  <c r="P172" l="1"/>
  <c r="Q172" s="1"/>
  <c r="R172"/>
  <c r="N172" l="1"/>
  <c r="P173" l="1"/>
  <c r="Q173" s="1"/>
  <c r="R173"/>
  <c r="N173" l="1"/>
  <c r="P174"/>
  <c r="P177" l="1"/>
  <c r="Q177" s="1"/>
  <c r="R177"/>
  <c r="N177" l="1"/>
  <c r="P178"/>
  <c r="P179" l="1"/>
  <c r="Q179" s="1"/>
  <c r="R179"/>
  <c r="N179" l="1"/>
  <c r="P180"/>
  <c r="P181" l="1"/>
  <c r="Q181" s="1"/>
  <c r="R181"/>
  <c r="N181" l="1"/>
  <c r="P182"/>
  <c r="P183" l="1"/>
  <c r="Q183" s="1"/>
  <c r="R183"/>
  <c r="N183" l="1"/>
  <c r="P184"/>
  <c r="P185" l="1"/>
  <c r="Q185" s="1"/>
  <c r="R185"/>
  <c r="N185" l="1"/>
  <c r="P186"/>
  <c r="P187" l="1"/>
  <c r="Q187" s="1"/>
  <c r="R187"/>
  <c r="N187" l="1"/>
  <c r="P188"/>
  <c r="P189" l="1"/>
  <c r="Q189" s="1"/>
  <c r="R189"/>
  <c r="N189" l="1"/>
  <c r="P190"/>
  <c r="P191" l="1"/>
  <c r="Q191" s="1"/>
  <c r="R191"/>
  <c r="N191" l="1"/>
  <c r="P192"/>
  <c r="P193" l="1"/>
  <c r="Q193" s="1"/>
  <c r="R193"/>
  <c r="N193" l="1"/>
  <c r="P507" l="1"/>
  <c r="Q507" s="1"/>
  <c r="R507"/>
  <c r="N507" l="1"/>
  <c r="P508"/>
  <c r="P194" l="1"/>
  <c r="Q194" s="1"/>
  <c r="R194"/>
  <c r="N194" l="1"/>
  <c r="P195"/>
  <c r="P196" l="1"/>
  <c r="Q196" s="1"/>
  <c r="R196"/>
  <c r="N196" l="1"/>
  <c r="P197"/>
  <c r="P198" l="1"/>
  <c r="Q198" s="1"/>
  <c r="R198"/>
  <c r="N198" l="1"/>
  <c r="P199"/>
  <c r="P200" l="1"/>
  <c r="Q200" s="1"/>
  <c r="R200"/>
  <c r="N200" l="1"/>
  <c r="P201"/>
  <c r="P202" l="1"/>
  <c r="Q202" s="1"/>
  <c r="R202"/>
  <c r="N202" l="1"/>
  <c r="P203"/>
  <c r="P204" l="1"/>
  <c r="Q204" s="1"/>
  <c r="R204"/>
  <c r="N204" l="1"/>
  <c r="P205"/>
  <c r="P206" l="1"/>
  <c r="Q206" s="1"/>
  <c r="R206"/>
  <c r="N206" l="1"/>
  <c r="P207"/>
  <c r="P208" l="1"/>
  <c r="Q208" s="1"/>
  <c r="R208"/>
  <c r="N208" l="1"/>
  <c r="P209"/>
  <c r="P210" l="1"/>
  <c r="Q210" s="1"/>
  <c r="R210"/>
  <c r="N210" l="1"/>
  <c r="P211"/>
  <c r="P212" l="1"/>
  <c r="Q212" s="1"/>
  <c r="R212"/>
  <c r="N212" l="1"/>
  <c r="P213"/>
  <c r="P214" l="1"/>
  <c r="Q214" s="1"/>
  <c r="R214"/>
  <c r="N214" l="1"/>
  <c r="P215" l="1"/>
  <c r="Q215" s="1"/>
  <c r="R215"/>
  <c r="N215" l="1"/>
  <c r="P216"/>
  <c r="P217" l="1"/>
  <c r="Q217" s="1"/>
  <c r="R217"/>
  <c r="N217" l="1"/>
  <c r="P218"/>
  <c r="P219" l="1"/>
  <c r="Q219" s="1"/>
  <c r="R219"/>
  <c r="N219" l="1"/>
  <c r="P220"/>
  <c r="P221" l="1"/>
  <c r="Q221" s="1"/>
  <c r="R221"/>
  <c r="N221" l="1"/>
  <c r="P222"/>
  <c r="P223" l="1"/>
  <c r="Q223" s="1"/>
  <c r="R223"/>
  <c r="N223" l="1"/>
  <c r="P224"/>
  <c r="P225" l="1"/>
  <c r="Q225" s="1"/>
  <c r="R225"/>
  <c r="N225" l="1"/>
  <c r="P226"/>
  <c r="P227" l="1"/>
  <c r="Q227" s="1"/>
  <c r="R227"/>
  <c r="N227" l="1"/>
  <c r="P228"/>
  <c r="P229" l="1"/>
  <c r="Q229" s="1"/>
  <c r="R229"/>
  <c r="N229" l="1"/>
  <c r="P230"/>
  <c r="P231" l="1"/>
  <c r="Q231" s="1"/>
  <c r="R231"/>
  <c r="N231" l="1"/>
  <c r="P232"/>
  <c r="P233" l="1"/>
  <c r="Q233" s="1"/>
  <c r="R233"/>
  <c r="N233" l="1"/>
  <c r="P234"/>
  <c r="P235" l="1"/>
  <c r="Q235" s="1"/>
  <c r="R235"/>
  <c r="N235" l="1"/>
  <c r="P236" l="1"/>
  <c r="Q236" s="1"/>
  <c r="R236"/>
  <c r="N236" l="1"/>
  <c r="P237"/>
  <c r="P238" l="1"/>
  <c r="Q238" s="1"/>
  <c r="R238"/>
  <c r="N238" l="1"/>
  <c r="P239"/>
  <c r="P240" l="1"/>
  <c r="Q240" s="1"/>
  <c r="R240"/>
  <c r="N240" l="1"/>
  <c r="P241"/>
  <c r="P242" l="1"/>
  <c r="Q242" s="1"/>
  <c r="R242"/>
  <c r="N242" l="1"/>
  <c r="P243"/>
  <c r="P244" l="1"/>
  <c r="Q244" s="1"/>
  <c r="R244"/>
  <c r="N244" l="1"/>
  <c r="P245"/>
  <c r="P246" l="1"/>
  <c r="Q246" s="1"/>
  <c r="R246"/>
  <c r="N246" l="1"/>
  <c r="P247"/>
  <c r="P248" l="1"/>
  <c r="Q248" s="1"/>
  <c r="R248"/>
  <c r="N248" l="1"/>
  <c r="P249"/>
  <c r="P250" l="1"/>
  <c r="Q250" s="1"/>
  <c r="R250"/>
  <c r="N250" l="1"/>
  <c r="P251"/>
  <c r="P252" l="1"/>
  <c r="Q252" s="1"/>
  <c r="R252"/>
  <c r="N252" l="1"/>
  <c r="P253"/>
  <c r="P254" l="1"/>
  <c r="Q254" s="1"/>
  <c r="R254"/>
  <c r="N254" l="1"/>
  <c r="P255"/>
  <c r="P256" l="1"/>
  <c r="Q256" s="1"/>
  <c r="R256"/>
  <c r="N256" l="1"/>
  <c r="P257"/>
  <c r="P258" l="1"/>
  <c r="Q258" s="1"/>
  <c r="R258"/>
  <c r="N258" l="1"/>
  <c r="P259"/>
  <c r="P260" l="1"/>
  <c r="Q260" s="1"/>
  <c r="R260"/>
  <c r="N260" l="1"/>
  <c r="P261"/>
  <c r="P262" l="1"/>
  <c r="Q262" s="1"/>
  <c r="R262"/>
  <c r="N262" l="1"/>
  <c r="P263"/>
  <c r="P264" l="1"/>
  <c r="Q264" s="1"/>
  <c r="R264"/>
  <c r="N264" l="1"/>
  <c r="P265"/>
  <c r="P266" l="1"/>
  <c r="Q266" s="1"/>
  <c r="R266"/>
  <c r="N266" l="1"/>
  <c r="P267"/>
  <c r="P268" l="1"/>
  <c r="Q268" s="1"/>
  <c r="R268"/>
  <c r="N268" l="1"/>
  <c r="P269"/>
  <c r="P270" l="1"/>
  <c r="Q270" s="1"/>
  <c r="R270"/>
  <c r="N270" l="1"/>
  <c r="P271"/>
  <c r="P272" l="1"/>
  <c r="Q272" s="1"/>
  <c r="R272"/>
  <c r="N272" l="1"/>
  <c r="P273"/>
  <c r="P274" l="1"/>
  <c r="Q274" s="1"/>
  <c r="R274"/>
  <c r="N274" l="1"/>
  <c r="P275"/>
  <c r="P278" l="1"/>
  <c r="Q278" s="1"/>
  <c r="R278"/>
  <c r="N278" l="1"/>
  <c r="P279"/>
  <c r="P280" l="1"/>
  <c r="Q280" s="1"/>
  <c r="R280"/>
  <c r="N280" l="1"/>
  <c r="P281"/>
  <c r="P282" l="1"/>
  <c r="Q282" s="1"/>
  <c r="R282"/>
  <c r="N282" l="1"/>
  <c r="P283"/>
  <c r="P284" l="1"/>
  <c r="Q284" s="1"/>
  <c r="R284"/>
  <c r="N284" l="1"/>
  <c r="P285"/>
  <c r="P286" l="1"/>
  <c r="Q286" s="1"/>
  <c r="R286"/>
  <c r="N286" l="1"/>
  <c r="P287"/>
  <c r="P288" l="1"/>
  <c r="Q288" s="1"/>
  <c r="R288"/>
  <c r="N288" l="1"/>
  <c r="P289"/>
  <c r="P290" l="1"/>
  <c r="Q290" s="1"/>
  <c r="R290"/>
  <c r="N290" l="1"/>
  <c r="P291"/>
  <c r="P292" l="1"/>
  <c r="Q292" s="1"/>
  <c r="R292"/>
  <c r="N292" l="1"/>
  <c r="P293"/>
  <c r="P294" l="1"/>
  <c r="Q294" s="1"/>
  <c r="R294"/>
  <c r="N294" l="1"/>
  <c r="P295"/>
  <c r="P296" l="1"/>
  <c r="Q296" s="1"/>
  <c r="R296"/>
  <c r="N296" l="1"/>
  <c r="P297" l="1"/>
  <c r="Q297" s="1"/>
  <c r="R297"/>
  <c r="N297" l="1"/>
  <c r="P298"/>
  <c r="P299" l="1"/>
  <c r="Q299" s="1"/>
  <c r="R299"/>
  <c r="N299" l="1"/>
  <c r="P300"/>
  <c r="P301" l="1"/>
  <c r="Q301" s="1"/>
  <c r="R301"/>
  <c r="N301" l="1"/>
  <c r="P302"/>
  <c r="P303" l="1"/>
  <c r="Q303" s="1"/>
  <c r="R303"/>
  <c r="N303" l="1"/>
  <c r="P304"/>
  <c r="P305" l="1"/>
  <c r="Q305" s="1"/>
  <c r="R305"/>
  <c r="N305" l="1"/>
  <c r="P306"/>
  <c r="P307" l="1"/>
  <c r="Q307" s="1"/>
  <c r="R307"/>
  <c r="N307" l="1"/>
  <c r="P308"/>
  <c r="P309" l="1"/>
  <c r="Q309" s="1"/>
  <c r="R309"/>
  <c r="N309" l="1"/>
  <c r="P310"/>
  <c r="P311" l="1"/>
  <c r="Q311" s="1"/>
  <c r="R311"/>
  <c r="N311" l="1"/>
  <c r="P312"/>
  <c r="P313" l="1"/>
  <c r="Q313" s="1"/>
  <c r="R313"/>
  <c r="N313" l="1"/>
  <c r="P314"/>
  <c r="P315" l="1"/>
  <c r="Q315" s="1"/>
  <c r="R315"/>
  <c r="N315" l="1"/>
  <c r="P318" l="1"/>
  <c r="Q318" s="1"/>
  <c r="R318"/>
  <c r="N318" l="1"/>
  <c r="P319"/>
  <c r="P320" l="1"/>
  <c r="Q320" s="1"/>
  <c r="R320"/>
  <c r="N320" l="1"/>
  <c r="P321"/>
  <c r="P322" l="1"/>
  <c r="Q322" s="1"/>
  <c r="R322"/>
  <c r="N322" l="1"/>
  <c r="P323"/>
  <c r="P324" l="1"/>
  <c r="Q324" s="1"/>
  <c r="R324"/>
  <c r="N324" l="1"/>
  <c r="P325"/>
  <c r="P326" l="1"/>
  <c r="Q326" s="1"/>
  <c r="R326"/>
  <c r="N326" l="1"/>
  <c r="P327"/>
  <c r="P328" l="1"/>
  <c r="Q328" s="1"/>
  <c r="R328"/>
  <c r="N328" l="1"/>
  <c r="P329"/>
  <c r="P330" l="1"/>
  <c r="Q330" s="1"/>
  <c r="R330"/>
  <c r="N330" l="1"/>
  <c r="P331"/>
  <c r="P332" l="1"/>
  <c r="Q332" s="1"/>
  <c r="R332"/>
  <c r="N332" l="1"/>
  <c r="P333"/>
  <c r="P334" l="1"/>
  <c r="Q334" s="1"/>
  <c r="R334"/>
  <c r="N334" l="1"/>
  <c r="P335"/>
  <c r="P336" l="1"/>
  <c r="Q336" s="1"/>
  <c r="R336"/>
  <c r="N336" l="1"/>
  <c r="P337"/>
  <c r="P338" l="1"/>
  <c r="Q338" s="1"/>
  <c r="R338"/>
  <c r="N338" l="1"/>
  <c r="P339" l="1"/>
  <c r="Q339" s="1"/>
  <c r="R339"/>
  <c r="N339" l="1"/>
  <c r="P340"/>
  <c r="P341" l="1"/>
  <c r="Q341" s="1"/>
  <c r="R341"/>
  <c r="N341" l="1"/>
  <c r="P342"/>
  <c r="P343" l="1"/>
  <c r="Q343" s="1"/>
  <c r="R343"/>
  <c r="N343" l="1"/>
  <c r="P344"/>
  <c r="P345" l="1"/>
  <c r="Q345" s="1"/>
  <c r="R345"/>
  <c r="N345" l="1"/>
  <c r="P346"/>
  <c r="P347" l="1"/>
  <c r="Q347" s="1"/>
  <c r="R347"/>
  <c r="N347" l="1"/>
  <c r="P348"/>
  <c r="P349" l="1"/>
  <c r="Q349" s="1"/>
  <c r="R349"/>
  <c r="N349" l="1"/>
  <c r="P350"/>
  <c r="P351" l="1"/>
  <c r="Q351" s="1"/>
  <c r="R351"/>
  <c r="N351" l="1"/>
  <c r="P352"/>
  <c r="P353" l="1"/>
  <c r="Q353" s="1"/>
  <c r="R353"/>
  <c r="N353" l="1"/>
  <c r="P354"/>
  <c r="P355" l="1"/>
  <c r="Q355" s="1"/>
  <c r="R355"/>
  <c r="N355" l="1"/>
  <c r="P356"/>
  <c r="P357" l="1"/>
  <c r="Q357" s="1"/>
  <c r="R357"/>
  <c r="N357" l="1"/>
  <c r="P358"/>
  <c r="P359" l="1"/>
  <c r="Q359" s="1"/>
  <c r="R359"/>
  <c r="N359" l="1"/>
  <c r="P360" l="1"/>
  <c r="Q360" s="1"/>
  <c r="R360"/>
  <c r="N360" l="1"/>
  <c r="P361"/>
  <c r="P362" l="1"/>
  <c r="Q362" s="1"/>
  <c r="R362"/>
  <c r="N362" l="1"/>
  <c r="P363"/>
  <c r="P364" l="1"/>
  <c r="Q364" s="1"/>
  <c r="R364"/>
  <c r="N364" l="1"/>
  <c r="P365"/>
  <c r="P368" l="1"/>
  <c r="Q368" s="1"/>
  <c r="R368"/>
  <c r="N368" l="1"/>
  <c r="P369"/>
  <c r="P370" l="1"/>
  <c r="Q370" s="1"/>
  <c r="R370"/>
  <c r="N370" l="1"/>
  <c r="P371"/>
  <c r="P372" l="1"/>
  <c r="Q372" s="1"/>
  <c r="R372"/>
  <c r="N372" l="1"/>
  <c r="P373"/>
  <c r="P374" l="1"/>
  <c r="Q374" s="1"/>
  <c r="R374"/>
  <c r="N374" l="1"/>
  <c r="P375"/>
  <c r="P376" l="1"/>
  <c r="Q376" s="1"/>
  <c r="R376"/>
  <c r="N376" l="1"/>
  <c r="P377"/>
  <c r="P378" l="1"/>
  <c r="Q378" s="1"/>
  <c r="R378"/>
  <c r="N378" l="1"/>
  <c r="P379"/>
  <c r="P380" l="1"/>
  <c r="Q380" s="1"/>
  <c r="R380"/>
  <c r="N380" l="1"/>
  <c r="P381" l="1"/>
  <c r="Q381" s="1"/>
  <c r="R381"/>
  <c r="N381" l="1"/>
  <c r="P382"/>
  <c r="P383" l="1"/>
  <c r="Q383" s="1"/>
  <c r="R383"/>
  <c r="N383" l="1"/>
  <c r="P384"/>
  <c r="P385" l="1"/>
  <c r="Q385" s="1"/>
  <c r="R385"/>
  <c r="N385" l="1"/>
  <c r="P386"/>
  <c r="P387" l="1"/>
  <c r="Q387" s="1"/>
  <c r="R387"/>
  <c r="N387" l="1"/>
  <c r="P388"/>
  <c r="P389" l="1"/>
  <c r="Q389" s="1"/>
  <c r="R389"/>
  <c r="N389" l="1"/>
  <c r="P390"/>
  <c r="P391" l="1"/>
  <c r="Q391" s="1"/>
  <c r="R391"/>
  <c r="N391" l="1"/>
  <c r="P392"/>
  <c r="P393" l="1"/>
  <c r="Q393" s="1"/>
  <c r="R393"/>
  <c r="N393" l="1"/>
  <c r="P394"/>
  <c r="P395" l="1"/>
  <c r="Q395" s="1"/>
  <c r="R395"/>
  <c r="N395" l="1"/>
  <c r="P396"/>
  <c r="P397" l="1"/>
  <c r="Q397" s="1"/>
  <c r="R397"/>
  <c r="N397" l="1"/>
  <c r="P398"/>
  <c r="P399" l="1"/>
  <c r="Q399" s="1"/>
  <c r="R399"/>
  <c r="N399" l="1"/>
  <c r="P400"/>
  <c r="P401" l="1"/>
  <c r="Q401" s="1"/>
  <c r="R401"/>
  <c r="N401" l="1"/>
  <c r="P402" l="1"/>
  <c r="Q402" s="1"/>
  <c r="R402"/>
  <c r="N402" l="1"/>
  <c r="P403"/>
  <c r="P404" l="1"/>
  <c r="Q404" s="1"/>
  <c r="R404"/>
  <c r="N404" l="1"/>
  <c r="P405"/>
  <c r="P406" l="1"/>
  <c r="Q406" s="1"/>
  <c r="R406"/>
  <c r="N406" l="1"/>
  <c r="P407"/>
  <c r="P408" l="1"/>
  <c r="Q408" s="1"/>
  <c r="R408"/>
  <c r="N408" l="1"/>
  <c r="P409"/>
  <c r="P410" l="1"/>
  <c r="Q410" s="1"/>
  <c r="R410"/>
  <c r="N410" l="1"/>
  <c r="P411"/>
  <c r="P412" l="1"/>
  <c r="Q412" s="1"/>
  <c r="R412"/>
  <c r="N412" l="1"/>
  <c r="P413"/>
  <c r="P414" l="1"/>
  <c r="Q414" s="1"/>
  <c r="R414"/>
  <c r="N414" l="1"/>
  <c r="P415"/>
  <c r="P416" l="1"/>
  <c r="Q416" s="1"/>
  <c r="R416"/>
  <c r="N416" l="1"/>
  <c r="P417"/>
  <c r="P418" l="1"/>
  <c r="Q418" s="1"/>
  <c r="R418"/>
  <c r="N418" l="1"/>
  <c r="P419"/>
  <c r="P420" l="1"/>
  <c r="Q420" s="1"/>
  <c r="R420"/>
  <c r="N420" l="1"/>
  <c r="P421"/>
  <c r="P422" l="1"/>
  <c r="Q422" s="1"/>
  <c r="R422"/>
  <c r="N422" l="1"/>
  <c r="P423" l="1"/>
  <c r="Q423" s="1"/>
  <c r="R423"/>
  <c r="N423" l="1"/>
  <c r="P424"/>
  <c r="P425" l="1"/>
  <c r="Q425" s="1"/>
  <c r="R425"/>
  <c r="N425" l="1"/>
  <c r="P426"/>
  <c r="P427" l="1"/>
  <c r="Q427" s="1"/>
  <c r="R427"/>
  <c r="N427" l="1"/>
  <c r="P428"/>
  <c r="P429" l="1"/>
  <c r="Q429" s="1"/>
  <c r="R429"/>
  <c r="N429" l="1"/>
  <c r="P430"/>
  <c r="P431" l="1"/>
  <c r="Q431" s="1"/>
  <c r="R431"/>
  <c r="N431" l="1"/>
  <c r="P432"/>
  <c r="P433" l="1"/>
  <c r="Q433" s="1"/>
  <c r="R433"/>
  <c r="N433" l="1"/>
  <c r="P434"/>
  <c r="P435" l="1"/>
  <c r="Q435" s="1"/>
  <c r="R435"/>
  <c r="N435" l="1"/>
  <c r="P436"/>
  <c r="P437" l="1"/>
  <c r="Q437" s="1"/>
  <c r="R437"/>
  <c r="N437" l="1"/>
  <c r="P438"/>
  <c r="P439" l="1"/>
  <c r="Q439" s="1"/>
  <c r="R439"/>
  <c r="N439" l="1"/>
  <c r="P440"/>
  <c r="P441" l="1"/>
  <c r="Q441" s="1"/>
  <c r="R441"/>
  <c r="N441" l="1"/>
  <c r="P442"/>
  <c r="P443" l="1"/>
  <c r="Q443" s="1"/>
  <c r="R443"/>
  <c r="N443" l="1"/>
  <c r="P444" l="1"/>
  <c r="Q444" s="1"/>
  <c r="R444"/>
  <c r="N444" l="1"/>
  <c r="P445"/>
  <c r="P446" l="1"/>
  <c r="Q446" s="1"/>
  <c r="R446"/>
  <c r="N446" l="1"/>
  <c r="P447"/>
  <c r="P448" l="1"/>
  <c r="Q448" s="1"/>
  <c r="R448"/>
  <c r="N448" l="1"/>
  <c r="P449"/>
  <c r="P450" l="1"/>
  <c r="Q450" s="1"/>
  <c r="R450"/>
  <c r="N450" l="1"/>
  <c r="P451"/>
  <c r="P452" l="1"/>
  <c r="Q452" s="1"/>
  <c r="R452"/>
  <c r="N452" l="1"/>
  <c r="P453"/>
  <c r="P454" l="1"/>
  <c r="Q454" s="1"/>
  <c r="R454"/>
  <c r="N454" l="1"/>
  <c r="P455"/>
  <c r="P456" l="1"/>
  <c r="Q456" s="1"/>
  <c r="R456"/>
  <c r="N456" l="1"/>
  <c r="P457"/>
  <c r="P458" l="1"/>
  <c r="Q458" s="1"/>
  <c r="R458"/>
  <c r="N458" l="1"/>
  <c r="P459"/>
  <c r="P460" l="1"/>
  <c r="Q460" s="1"/>
  <c r="R460"/>
  <c r="N460" l="1"/>
  <c r="P461"/>
  <c r="P462" l="1"/>
  <c r="Q462" s="1"/>
  <c r="R462"/>
  <c r="N462" l="1"/>
  <c r="P463"/>
  <c r="P464" l="1"/>
  <c r="Q464" s="1"/>
  <c r="R464"/>
  <c r="N464" l="1"/>
  <c r="P465" l="1"/>
  <c r="Q465" s="1"/>
  <c r="R465"/>
  <c r="N465" l="1"/>
  <c r="P466"/>
  <c r="P467" l="1"/>
  <c r="Q467" s="1"/>
  <c r="R467"/>
  <c r="N467" l="1"/>
  <c r="P468"/>
  <c r="P469" l="1"/>
  <c r="Q469" s="1"/>
  <c r="R469"/>
  <c r="N469" l="1"/>
  <c r="P470"/>
  <c r="P471" l="1"/>
  <c r="Q471" s="1"/>
  <c r="R471"/>
  <c r="N471" l="1"/>
  <c r="P472"/>
  <c r="P473" l="1"/>
  <c r="Q473" s="1"/>
  <c r="R473"/>
  <c r="N473" l="1"/>
  <c r="P474"/>
  <c r="P475" l="1"/>
  <c r="Q475" s="1"/>
  <c r="R475"/>
  <c r="N475" l="1"/>
  <c r="P476"/>
  <c r="P477" l="1"/>
  <c r="Q477" s="1"/>
  <c r="R477"/>
  <c r="N477" l="1"/>
  <c r="P478"/>
  <c r="P479" l="1"/>
  <c r="Q479" s="1"/>
  <c r="R479"/>
  <c r="N479" l="1"/>
  <c r="P480"/>
  <c r="P481" l="1"/>
  <c r="Q481" s="1"/>
  <c r="R481"/>
  <c r="N481" l="1"/>
  <c r="P482"/>
  <c r="P483" l="1"/>
  <c r="Q483" s="1"/>
  <c r="R483"/>
  <c r="N483" l="1"/>
  <c r="P484"/>
  <c r="P485" l="1"/>
  <c r="Q485" s="1"/>
  <c r="R485"/>
  <c r="N485" l="1"/>
  <c r="P486" l="1"/>
  <c r="Q486" s="1"/>
  <c r="R486"/>
  <c r="N486" l="1"/>
  <c r="P487"/>
  <c r="P488" l="1"/>
  <c r="Q488" s="1"/>
  <c r="R488"/>
  <c r="N488" l="1"/>
  <c r="P489"/>
  <c r="P490" l="1"/>
  <c r="Q490" s="1"/>
  <c r="R490"/>
  <c r="N490" l="1"/>
  <c r="P491"/>
  <c r="P492" l="1"/>
  <c r="Q492" s="1"/>
  <c r="R492"/>
  <c r="N492" l="1"/>
  <c r="P493"/>
  <c r="P494" l="1"/>
  <c r="Q494" s="1"/>
  <c r="R494"/>
  <c r="N494" l="1"/>
  <c r="P495"/>
  <c r="P496" l="1"/>
  <c r="Q496" s="1"/>
  <c r="R496"/>
  <c r="N496" l="1"/>
  <c r="P497"/>
  <c r="P498" l="1"/>
  <c r="Q498" s="1"/>
  <c r="R498"/>
  <c r="N498" l="1"/>
  <c r="P499"/>
  <c r="P500" l="1"/>
  <c r="Q500" s="1"/>
  <c r="R500"/>
  <c r="N500" l="1"/>
  <c r="P501"/>
  <c r="P502" l="1"/>
  <c r="Q502" s="1"/>
  <c r="R502"/>
  <c r="N502" l="1"/>
  <c r="P503"/>
  <c r="P504" l="1"/>
  <c r="Q504" s="1"/>
  <c r="R504"/>
  <c r="N504" l="1"/>
  <c r="P505"/>
  <c r="P506" l="1"/>
  <c r="Q506" s="1"/>
  <c r="R506"/>
  <c r="N506" l="1"/>
  <c r="P509" l="1"/>
  <c r="Q509" s="1"/>
  <c r="R509"/>
  <c r="N509" l="1"/>
  <c r="P510"/>
  <c r="P511" l="1"/>
  <c r="Q511" s="1"/>
  <c r="R511"/>
  <c r="N511" l="1"/>
  <c r="P512"/>
  <c r="P513" l="1"/>
  <c r="Q513" s="1"/>
  <c r="R513"/>
  <c r="N513" l="1"/>
  <c r="P514"/>
  <c r="P515" l="1"/>
  <c r="Q515" s="1"/>
  <c r="R515"/>
  <c r="N515" l="1"/>
  <c r="P9"/>
  <c r="P10"/>
  <c r="Q10" s="1"/>
  <c r="P11"/>
  <c r="R10"/>
  <c r="P12" l="1"/>
  <c r="Q12" s="1"/>
  <c r="R12"/>
  <c r="N12" l="1"/>
  <c r="P13"/>
  <c r="P14" l="1"/>
  <c r="Q14" s="1"/>
  <c r="R14"/>
  <c r="N14" l="1"/>
  <c r="P15"/>
  <c r="H1150" i="7" l="1"/>
  <c r="S646" l="1"/>
  <c r="N10" i="14" l="1"/>
  <c r="S1169" i="7" l="1"/>
  <c r="S1029"/>
  <c r="S607"/>
  <c r="S570"/>
  <c r="S550"/>
  <c r="S427"/>
  <c r="S218"/>
  <c r="S54"/>
  <c r="Z7" i="14" l="1"/>
  <c r="Z9"/>
  <c r="Z11"/>
  <c r="Z13"/>
  <c r="Z15"/>
  <c r="Z17"/>
  <c r="Z20"/>
  <c r="Z25"/>
  <c r="Z28"/>
  <c r="Z30"/>
  <c r="Z32"/>
  <c r="Z34"/>
  <c r="Z37"/>
  <c r="Z40"/>
  <c r="Z42"/>
  <c r="Z44"/>
  <c r="Z46"/>
  <c r="Z47"/>
  <c r="Z49"/>
  <c r="Z51"/>
  <c r="Z53"/>
  <c r="Z55"/>
  <c r="Z57"/>
  <c r="Z59"/>
  <c r="Z63"/>
  <c r="Z65"/>
  <c r="Z67"/>
  <c r="Z68"/>
  <c r="Z74"/>
  <c r="Z76"/>
  <c r="Z78"/>
  <c r="Z60"/>
  <c r="Z82"/>
  <c r="Z84"/>
  <c r="Z86"/>
  <c r="Z88"/>
  <c r="Z89"/>
  <c r="Z91"/>
  <c r="Z93"/>
  <c r="Z95"/>
  <c r="Z97"/>
  <c r="Z99"/>
  <c r="Z101"/>
  <c r="Z103"/>
  <c r="Z105"/>
  <c r="Z108"/>
  <c r="Z109"/>
  <c r="Z110"/>
  <c r="Z112"/>
  <c r="Z358"/>
  <c r="Z114"/>
  <c r="Z116"/>
  <c r="Z118"/>
  <c r="Z122"/>
  <c r="Z124"/>
  <c r="Z126"/>
  <c r="Z128"/>
  <c r="Z119"/>
  <c r="Z133"/>
  <c r="Z135"/>
  <c r="Z137"/>
  <c r="Z140"/>
  <c r="Z143"/>
  <c r="Z145"/>
  <c r="Z149"/>
  <c r="Z151"/>
  <c r="Z152"/>
  <c r="Z154"/>
  <c r="Z156"/>
  <c r="Z158"/>
  <c r="Z160"/>
  <c r="Z162"/>
  <c r="Z164"/>
  <c r="Z166"/>
  <c r="Z168"/>
  <c r="Z170"/>
  <c r="Z172"/>
  <c r="Z173"/>
  <c r="Z177"/>
  <c r="Z180"/>
  <c r="Z182"/>
  <c r="Z184"/>
  <c r="Z186"/>
  <c r="Z188"/>
  <c r="Z190"/>
  <c r="Z507"/>
  <c r="Z195"/>
  <c r="Z197"/>
  <c r="Z201"/>
  <c r="Z198"/>
  <c r="Z205"/>
  <c r="Z207"/>
  <c r="Z209"/>
  <c r="Z211"/>
  <c r="Z214"/>
  <c r="Z216"/>
  <c r="Z218"/>
  <c r="Z220"/>
  <c r="Z222"/>
  <c r="Z224"/>
  <c r="Z228"/>
  <c r="Z230"/>
  <c r="Z232"/>
  <c r="Z234"/>
  <c r="Z238"/>
  <c r="Z241"/>
  <c r="Z243"/>
  <c r="Z245"/>
  <c r="Z247"/>
  <c r="Z249"/>
  <c r="Z251"/>
  <c r="Z253"/>
  <c r="Z255"/>
  <c r="Z258"/>
  <c r="Z261"/>
  <c r="Z263"/>
  <c r="Z265"/>
  <c r="Z267"/>
  <c r="Z269"/>
  <c r="Z271"/>
  <c r="Z279"/>
  <c r="Z281"/>
  <c r="Z283"/>
  <c r="Z273"/>
  <c r="Z275"/>
  <c r="Z287"/>
  <c r="Z289"/>
  <c r="Z291"/>
  <c r="Z293"/>
  <c r="Z295"/>
  <c r="Z298"/>
  <c r="Z300"/>
  <c r="Z302"/>
  <c r="Z304"/>
  <c r="Z306"/>
  <c r="Z308"/>
  <c r="Z310"/>
  <c r="Z312"/>
  <c r="Z314"/>
  <c r="Z319"/>
  <c r="Z321"/>
  <c r="Z323"/>
  <c r="Z327"/>
  <c r="Z325"/>
  <c r="Z347"/>
  <c r="Z333"/>
  <c r="Z335"/>
  <c r="Z337"/>
  <c r="Z342"/>
  <c r="Z331"/>
  <c r="Z344"/>
  <c r="Z350"/>
  <c r="Z352"/>
  <c r="Z354"/>
  <c r="Z356"/>
  <c r="Z345"/>
  <c r="Z363"/>
  <c r="Z365"/>
  <c r="Z369"/>
  <c r="Z371"/>
  <c r="Z373"/>
  <c r="Z375"/>
  <c r="Z377"/>
  <c r="Z379"/>
  <c r="Z381"/>
  <c r="Z384"/>
  <c r="Z386"/>
  <c r="Z388"/>
  <c r="Z390"/>
  <c r="Z397"/>
  <c r="Z394"/>
  <c r="Z396"/>
  <c r="Z400"/>
  <c r="Z403"/>
  <c r="Z405"/>
  <c r="Z407"/>
  <c r="Z409"/>
  <c r="Z411"/>
  <c r="Z413"/>
  <c r="Z415"/>
  <c r="Z417"/>
  <c r="Z421"/>
  <c r="Z424"/>
  <c r="Z426"/>
  <c r="Z428"/>
  <c r="Z432"/>
  <c r="Z434"/>
  <c r="Z419"/>
  <c r="Z430"/>
  <c r="Z436"/>
  <c r="Z438"/>
  <c r="Z440"/>
  <c r="Z442"/>
  <c r="Z445"/>
  <c r="Z447"/>
  <c r="Z449"/>
  <c r="Z451"/>
  <c r="Z453"/>
  <c r="Z455"/>
  <c r="Z457"/>
  <c r="Z459"/>
  <c r="Z461"/>
  <c r="Z463"/>
  <c r="Z466"/>
  <c r="Z468"/>
  <c r="Z470"/>
  <c r="Z472"/>
  <c r="Z474"/>
  <c r="Z478"/>
  <c r="Z480"/>
  <c r="Z482"/>
  <c r="Z484"/>
  <c r="Z487"/>
  <c r="Z476"/>
  <c r="Z489"/>
  <c r="Z491"/>
  <c r="Z493"/>
  <c r="Z497"/>
  <c r="Z503"/>
  <c r="Z499"/>
  <c r="Z501"/>
  <c r="Z505"/>
  <c r="Z510"/>
  <c r="Z512"/>
  <c r="Z514"/>
  <c r="G3" i="4" l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"/>
  <c r="Z328" i="14" l="1"/>
  <c r="Z513" l="1"/>
  <c r="Z511" l="1"/>
  <c r="Z509" l="1"/>
  <c r="Z506" l="1"/>
  <c r="Z504" l="1"/>
  <c r="Z500" l="1"/>
  <c r="Z498" l="1"/>
  <c r="Z502" l="1"/>
  <c r="Z496" l="1"/>
  <c r="Z492" l="1"/>
  <c r="Z490" l="1"/>
  <c r="Z488" l="1"/>
  <c r="Z485" l="1"/>
  <c r="Z475" l="1"/>
  <c r="Z486" l="1"/>
  <c r="Z483" l="1"/>
  <c r="Z481" l="1"/>
  <c r="Z479" l="1"/>
  <c r="Z477" l="1"/>
  <c r="Z473" l="1"/>
  <c r="Z471" l="1"/>
  <c r="Z469" l="1"/>
  <c r="Z467" l="1"/>
  <c r="Z465" l="1"/>
  <c r="Z464" l="1"/>
  <c r="Z462" l="1"/>
  <c r="Z460" l="1"/>
  <c r="Z458" l="1"/>
  <c r="Z456" l="1"/>
  <c r="Z454" l="1"/>
  <c r="Z452" l="1"/>
  <c r="Z450" l="1"/>
  <c r="Z448" l="1"/>
  <c r="Z446" l="1"/>
  <c r="Z444" l="1"/>
  <c r="Z443" l="1"/>
  <c r="Z441" l="1"/>
  <c r="Z439" l="1"/>
  <c r="Z437" l="1"/>
  <c r="Z435" l="1"/>
  <c r="Z429" l="1"/>
  <c r="Z418" l="1"/>
  <c r="Z433" l="1"/>
  <c r="Z431" l="1"/>
  <c r="Z427" l="1"/>
  <c r="Z425" l="1"/>
  <c r="Z423" l="1"/>
  <c r="Z422" l="1"/>
  <c r="Z420" l="1"/>
  <c r="Z416" l="1"/>
  <c r="Z414" l="1"/>
  <c r="Z412" l="1"/>
  <c r="Z410" l="1"/>
  <c r="Z408" l="1"/>
  <c r="Z406" l="1"/>
  <c r="Z404" l="1"/>
  <c r="Z402" l="1"/>
  <c r="Z401" l="1"/>
  <c r="Z399" l="1"/>
  <c r="Z395" l="1"/>
  <c r="Z393" l="1"/>
  <c r="Z391" l="1"/>
  <c r="Z389" l="1"/>
  <c r="Z387" l="1"/>
  <c r="Z385" l="1"/>
  <c r="Z383" l="1"/>
  <c r="Z380" l="1"/>
  <c r="Z378" l="1"/>
  <c r="Z376" l="1"/>
  <c r="Z374" l="1"/>
  <c r="Z372" l="1"/>
  <c r="Z370" l="1"/>
  <c r="Z368" l="1"/>
  <c r="Z364" l="1"/>
  <c r="Z362" l="1"/>
  <c r="Z360" l="1"/>
  <c r="Z359" l="1"/>
  <c r="Z355" l="1"/>
  <c r="Z353" l="1"/>
  <c r="Z351" l="1"/>
  <c r="Z349" l="1"/>
  <c r="Z343" l="1"/>
  <c r="Z330" l="1"/>
  <c r="Z341" l="1"/>
  <c r="Z339" l="1"/>
  <c r="Z338" l="1"/>
  <c r="Z336" l="1"/>
  <c r="Z334" l="1"/>
  <c r="Z332" l="1"/>
  <c r="Z324" l="1"/>
  <c r="Z326" l="1"/>
  <c r="Z322" l="1"/>
  <c r="Z320" l="1"/>
  <c r="Z318" l="1"/>
  <c r="Z315" l="1"/>
  <c r="Z313" l="1"/>
  <c r="Z311" l="1"/>
  <c r="Z309" l="1"/>
  <c r="Z307" l="1"/>
  <c r="Z305" l="1"/>
  <c r="Z303" l="1"/>
  <c r="Z301" l="1"/>
  <c r="Z299" l="1"/>
  <c r="Z297" l="1"/>
  <c r="Z296" l="1"/>
  <c r="Z294" l="1"/>
  <c r="Z292" l="1"/>
  <c r="Z290" l="1"/>
  <c r="Z288" l="1"/>
  <c r="Z286" l="1"/>
  <c r="Z284" l="1"/>
  <c r="Z274" l="1"/>
  <c r="Z272" l="1"/>
  <c r="Z282" l="1"/>
  <c r="Z280" l="1"/>
  <c r="Z278" l="1"/>
  <c r="Z270" l="1"/>
  <c r="Z268" l="1"/>
  <c r="Z266" l="1"/>
  <c r="Z264" l="1"/>
  <c r="Z262" l="1"/>
  <c r="Z260" l="1"/>
  <c r="Z256" l="1"/>
  <c r="Z254" l="1"/>
  <c r="Z252" l="1"/>
  <c r="Z250" l="1"/>
  <c r="Z246" l="1"/>
  <c r="Z244" l="1"/>
  <c r="Z242" l="1"/>
  <c r="Z240" l="1"/>
  <c r="Z236" l="1"/>
  <c r="Z235" l="1"/>
  <c r="Z233" l="1"/>
  <c r="Z231" l="1"/>
  <c r="Z229" l="1"/>
  <c r="Z227" l="1"/>
  <c r="Z225" l="1"/>
  <c r="Z223" l="1"/>
  <c r="Z221" l="1"/>
  <c r="Z219" l="1"/>
  <c r="Z217" l="1"/>
  <c r="Z215" l="1"/>
  <c r="Z212" l="1"/>
  <c r="Z210" l="1"/>
  <c r="Z208" l="1"/>
  <c r="Z206" l="1"/>
  <c r="Z204" l="1"/>
  <c r="Z202" l="1"/>
  <c r="Z200" l="1"/>
  <c r="Z196" l="1"/>
  <c r="Z194" l="1"/>
  <c r="Z508" l="1"/>
  <c r="Z193" l="1"/>
  <c r="Z191" l="1"/>
  <c r="Z189" l="1"/>
  <c r="Z187" l="1"/>
  <c r="Z185" l="1"/>
  <c r="Z183" l="1"/>
  <c r="Z181" l="1"/>
  <c r="Z179" l="1"/>
  <c r="Z178" l="1"/>
  <c r="Z174" l="1"/>
  <c r="Z171" l="1"/>
  <c r="Z169" l="1"/>
  <c r="Z167" l="1"/>
  <c r="Z165" l="1"/>
  <c r="Z163" l="1"/>
  <c r="Z161" l="1"/>
  <c r="Z159" l="1"/>
  <c r="Z157" l="1"/>
  <c r="Z155" l="1"/>
  <c r="Z153" l="1"/>
  <c r="Z150" l="1"/>
  <c r="Z148" l="1"/>
  <c r="Z146" l="1"/>
  <c r="Z144" l="1"/>
  <c r="Z142" l="1"/>
  <c r="Z138" l="1"/>
  <c r="Z136" l="1"/>
  <c r="Z134" l="1"/>
  <c r="Z132" l="1"/>
  <c r="Z129" l="1"/>
  <c r="Z127" l="1"/>
  <c r="Z125" l="1"/>
  <c r="Z123" l="1"/>
  <c r="Z121" l="1"/>
  <c r="Z117" l="1"/>
  <c r="Z115" l="1"/>
  <c r="Z113" l="1"/>
  <c r="Z357" l="1"/>
  <c r="Z111" l="1"/>
  <c r="Z106" l="1"/>
  <c r="Z104" l="1"/>
  <c r="Z102" l="1"/>
  <c r="Z100" l="1"/>
  <c r="Z98" l="1"/>
  <c r="Z96" l="1"/>
  <c r="Z94" l="1"/>
  <c r="Z92" l="1"/>
  <c r="Z90" l="1"/>
  <c r="Z87" l="1"/>
  <c r="Z85" l="1"/>
  <c r="Z83" l="1"/>
  <c r="Z79" l="1"/>
  <c r="Z77" l="1"/>
  <c r="Z75" l="1"/>
  <c r="Z70" l="1"/>
  <c r="Z66" l="1"/>
  <c r="Z64" l="1"/>
  <c r="Z62" l="1"/>
  <c r="Z58" l="1"/>
  <c r="Z56" l="1"/>
  <c r="Z54" l="1"/>
  <c r="Z52" l="1"/>
  <c r="Z50" l="1"/>
  <c r="Z48" l="1"/>
  <c r="Z45" l="1"/>
  <c r="Z43" l="1"/>
  <c r="Z41" l="1"/>
  <c r="Z39" l="1"/>
  <c r="Z35" l="1"/>
  <c r="Z33" l="1"/>
  <c r="Z31" l="1"/>
  <c r="Z29" l="1"/>
  <c r="Z27" l="1"/>
  <c r="Z23" l="1"/>
  <c r="Z21" l="1"/>
  <c r="Z16" l="1"/>
  <c r="Z14" l="1"/>
  <c r="Z12" l="1"/>
  <c r="Z10" l="1"/>
  <c r="P8"/>
  <c r="Q8" s="1"/>
  <c r="R8"/>
  <c r="N8" l="1"/>
  <c r="Z8" s="1"/>
  <c r="P6"/>
  <c r="Q6" s="1"/>
  <c r="R6"/>
  <c r="N6" l="1"/>
  <c r="Z6" s="1"/>
  <c r="M402" i="9"/>
  <c r="X968" i="7" l="1"/>
  <c r="AA335"/>
  <c r="AA333"/>
  <c r="AA142"/>
  <c r="M526" i="9"/>
  <c r="M523"/>
  <c r="M521"/>
  <c r="M519"/>
  <c r="M517"/>
  <c r="M515"/>
  <c r="M513"/>
  <c r="M511"/>
  <c r="M509"/>
  <c r="M507"/>
  <c r="M505"/>
  <c r="M504"/>
  <c r="M502"/>
  <c r="M500"/>
  <c r="M498"/>
  <c r="M496"/>
  <c r="M494"/>
  <c r="M492"/>
  <c r="M490"/>
  <c r="M488"/>
  <c r="M486"/>
  <c r="M481"/>
  <c r="M479"/>
  <c r="M477"/>
  <c r="M475"/>
  <c r="M473"/>
  <c r="M471"/>
  <c r="M469"/>
  <c r="M467"/>
  <c r="M465"/>
  <c r="M463"/>
  <c r="M461"/>
  <c r="M459"/>
  <c r="M457"/>
  <c r="M456"/>
  <c r="M454"/>
  <c r="M452"/>
  <c r="M450"/>
  <c r="M448"/>
  <c r="M446"/>
  <c r="M443"/>
  <c r="M441"/>
  <c r="M439"/>
  <c r="M437"/>
  <c r="M435"/>
  <c r="M433"/>
  <c r="M431"/>
  <c r="M429"/>
  <c r="M427"/>
  <c r="M425"/>
  <c r="M424"/>
  <c r="M422"/>
  <c r="M420"/>
  <c r="M418"/>
  <c r="M416"/>
  <c r="M414"/>
  <c r="M412"/>
  <c r="M410"/>
  <c r="M408"/>
  <c r="M406"/>
  <c r="M404"/>
  <c r="M400"/>
  <c r="M398"/>
  <c r="M396"/>
  <c r="M394"/>
  <c r="M392"/>
  <c r="M390"/>
  <c r="M388"/>
  <c r="M386"/>
  <c r="M384"/>
  <c r="M382"/>
  <c r="M380"/>
  <c r="M378"/>
  <c r="M376"/>
  <c r="M374"/>
  <c r="M372"/>
  <c r="M370"/>
  <c r="M368"/>
  <c r="M366"/>
  <c r="M364"/>
  <c r="M362"/>
  <c r="M360"/>
  <c r="M358"/>
  <c r="M356"/>
  <c r="M354"/>
  <c r="M352"/>
  <c r="M350"/>
  <c r="M348"/>
  <c r="M346"/>
  <c r="M344"/>
  <c r="M342"/>
  <c r="M340"/>
  <c r="M338"/>
  <c r="M336"/>
  <c r="M334"/>
  <c r="M332"/>
  <c r="M330"/>
  <c r="M328"/>
  <c r="M326"/>
  <c r="M323"/>
  <c r="M321"/>
  <c r="M319"/>
  <c r="M317"/>
  <c r="M315"/>
  <c r="M313"/>
  <c r="M311"/>
  <c r="M309"/>
  <c r="M307"/>
  <c r="M305"/>
  <c r="M304"/>
  <c r="M302"/>
  <c r="M299"/>
  <c r="M297"/>
  <c r="M295"/>
  <c r="M293"/>
  <c r="M291"/>
  <c r="M289"/>
  <c r="M287"/>
  <c r="M285"/>
  <c r="M282"/>
  <c r="M278"/>
  <c r="M276"/>
  <c r="M274"/>
  <c r="M272"/>
  <c r="M270"/>
  <c r="M268"/>
  <c r="M266"/>
  <c r="M264"/>
  <c r="M262"/>
  <c r="M260"/>
  <c r="M258"/>
  <c r="M256"/>
  <c r="M254"/>
  <c r="M252"/>
  <c r="M250"/>
  <c r="M248"/>
  <c r="M246"/>
  <c r="M244"/>
  <c r="M242"/>
  <c r="M240"/>
  <c r="M238"/>
  <c r="M236"/>
  <c r="M234"/>
  <c r="M232"/>
  <c r="M230"/>
  <c r="M228"/>
  <c r="M226"/>
  <c r="M224"/>
  <c r="M222"/>
  <c r="M220"/>
  <c r="M218"/>
  <c r="M216"/>
  <c r="M214"/>
  <c r="M212"/>
  <c r="M210"/>
  <c r="M208"/>
  <c r="M206"/>
  <c r="M202"/>
  <c r="M200"/>
  <c r="M198"/>
  <c r="M196"/>
  <c r="M194"/>
  <c r="M192"/>
  <c r="M190"/>
  <c r="M188"/>
  <c r="M186"/>
  <c r="M184"/>
  <c r="M182"/>
  <c r="M180"/>
  <c r="M178"/>
  <c r="M176"/>
  <c r="M174"/>
  <c r="M172"/>
  <c r="M170"/>
  <c r="M168"/>
  <c r="M166"/>
  <c r="M164"/>
  <c r="M162"/>
  <c r="M160"/>
  <c r="M158"/>
  <c r="M156"/>
  <c r="M154"/>
  <c r="M152"/>
  <c r="M150"/>
  <c r="M148"/>
  <c r="M146"/>
  <c r="M144"/>
  <c r="M142"/>
  <c r="M140"/>
  <c r="M138"/>
  <c r="M136"/>
  <c r="M134"/>
  <c r="M132"/>
  <c r="M130"/>
  <c r="M128"/>
  <c r="M126"/>
  <c r="M124"/>
  <c r="M122"/>
  <c r="M120"/>
  <c r="M118"/>
  <c r="M116"/>
  <c r="M114"/>
  <c r="M112"/>
  <c r="M110"/>
  <c r="M108"/>
  <c r="M106"/>
  <c r="M103"/>
  <c r="M101"/>
  <c r="M99"/>
  <c r="M97"/>
  <c r="M95"/>
  <c r="M93"/>
  <c r="M91"/>
  <c r="M89"/>
  <c r="M87"/>
  <c r="M85"/>
  <c r="M84"/>
  <c r="M82"/>
  <c r="M80"/>
  <c r="M78"/>
  <c r="M76"/>
  <c r="M74"/>
  <c r="M72"/>
  <c r="M70"/>
  <c r="M68"/>
  <c r="M66"/>
  <c r="M64"/>
  <c r="M62"/>
  <c r="M60"/>
  <c r="M58"/>
  <c r="M56"/>
  <c r="M54"/>
  <c r="M52"/>
  <c r="M50"/>
  <c r="M48"/>
  <c r="M46"/>
  <c r="M44"/>
  <c r="M42"/>
  <c r="M40"/>
  <c r="M38"/>
  <c r="M36"/>
  <c r="M34"/>
  <c r="M32"/>
  <c r="M30"/>
  <c r="M28"/>
  <c r="M26"/>
  <c r="M23"/>
  <c r="M21"/>
  <c r="M19"/>
  <c r="M17"/>
  <c r="M15"/>
  <c r="M13"/>
  <c r="R33" i="12"/>
  <c r="R34"/>
  <c r="R35"/>
  <c r="R36"/>
  <c r="R37"/>
  <c r="Q37"/>
  <c r="Q36"/>
  <c r="Q35"/>
  <c r="Q34"/>
  <c r="Q33"/>
  <c r="Q2"/>
  <c r="R2" s="1"/>
  <c r="S34"/>
  <c r="S36"/>
  <c r="S33"/>
  <c r="S37"/>
  <c r="S35"/>
  <c r="Q3" l="1"/>
  <c r="R3" s="1"/>
  <c r="Q4" l="1"/>
  <c r="R4" s="1"/>
  <c r="S4"/>
  <c r="Q5" l="1"/>
  <c r="R5" s="1"/>
  <c r="Q6"/>
  <c r="R6" s="1"/>
  <c r="Q7"/>
  <c r="R7" s="1"/>
  <c r="Q8"/>
  <c r="R8" s="1"/>
  <c r="Q9"/>
  <c r="R9" s="1"/>
  <c r="Q10"/>
  <c r="R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R19" s="1"/>
  <c r="Q20"/>
  <c r="R20" s="1"/>
  <c r="Q21"/>
  <c r="R21" s="1"/>
  <c r="Q22"/>
  <c r="R22" s="1"/>
  <c r="Q23"/>
  <c r="R23" s="1"/>
  <c r="Q24"/>
  <c r="R24" s="1"/>
  <c r="Q25"/>
  <c r="R25" s="1"/>
  <c r="Q26"/>
  <c r="R26" s="1"/>
  <c r="Q27"/>
  <c r="R27" s="1"/>
  <c r="Q28"/>
  <c r="R28" s="1"/>
  <c r="Q29"/>
  <c r="R29" s="1"/>
  <c r="Q30"/>
  <c r="R30" s="1"/>
  <c r="Q31"/>
  <c r="R31" s="1"/>
  <c r="Q32"/>
  <c r="R32" s="1"/>
  <c r="Q38"/>
  <c r="R38" s="1"/>
  <c r="Q39"/>
  <c r="R39" s="1"/>
  <c r="Q40"/>
  <c r="R40" s="1"/>
  <c r="Q41"/>
  <c r="R41" s="1"/>
  <c r="Q42"/>
  <c r="R42" s="1"/>
  <c r="Q43"/>
  <c r="R43" s="1"/>
  <c r="Q44"/>
  <c r="R44" s="1"/>
  <c r="Q45"/>
  <c r="R45" s="1"/>
  <c r="Q46"/>
  <c r="R46" s="1"/>
  <c r="Q47"/>
  <c r="R47" s="1"/>
  <c r="Q48"/>
  <c r="R48" s="1"/>
  <c r="Q49"/>
  <c r="R49" s="1"/>
  <c r="Q50"/>
  <c r="R50" s="1"/>
  <c r="Q51"/>
  <c r="R51" s="1"/>
  <c r="Q52"/>
  <c r="R52" s="1"/>
  <c r="Q53"/>
  <c r="R53" s="1"/>
  <c r="Q54"/>
  <c r="R54" s="1"/>
  <c r="Q55"/>
  <c r="R55" s="1"/>
  <c r="Q56"/>
  <c r="R56" s="1"/>
  <c r="Q57"/>
  <c r="R57" s="1"/>
  <c r="Q58"/>
  <c r="R58" s="1"/>
  <c r="Q60"/>
  <c r="R60" s="1"/>
  <c r="Q61"/>
  <c r="R61" s="1"/>
  <c r="Q62"/>
  <c r="R62" s="1"/>
  <c r="Q63"/>
  <c r="R63" s="1"/>
  <c r="Q64"/>
  <c r="R64" s="1"/>
  <c r="Q66"/>
  <c r="R66" s="1"/>
  <c r="Q67"/>
  <c r="R67" s="1"/>
  <c r="Q68"/>
  <c r="R68" s="1"/>
  <c r="Q69"/>
  <c r="R69" s="1"/>
  <c r="Q70"/>
  <c r="R70" s="1"/>
  <c r="Q71"/>
  <c r="R71" s="1"/>
  <c r="Q72"/>
  <c r="R72" s="1"/>
  <c r="Q73"/>
  <c r="R73" s="1"/>
  <c r="Q74"/>
  <c r="R74" s="1"/>
  <c r="Q75"/>
  <c r="R75" s="1"/>
  <c r="Q76"/>
  <c r="R76" s="1"/>
  <c r="Q77"/>
  <c r="R77" s="1"/>
  <c r="Q78"/>
  <c r="R78" s="1"/>
  <c r="Q79"/>
  <c r="R79" s="1"/>
  <c r="Q80"/>
  <c r="R80" s="1"/>
  <c r="Q81"/>
  <c r="R81" s="1"/>
  <c r="Q82"/>
  <c r="R82" s="1"/>
  <c r="Q83"/>
  <c r="R83" s="1"/>
  <c r="Q84"/>
  <c r="R84" s="1"/>
  <c r="Q85"/>
  <c r="R85" s="1"/>
  <c r="Q86"/>
  <c r="R86" s="1"/>
  <c r="Q87"/>
  <c r="R87" s="1"/>
  <c r="Q88"/>
  <c r="R88" s="1"/>
  <c r="Q89"/>
  <c r="R89" s="1"/>
  <c r="Q90"/>
  <c r="R90" s="1"/>
  <c r="Q91"/>
  <c r="R91" s="1"/>
  <c r="Q92"/>
  <c r="R92" s="1"/>
  <c r="Q93"/>
  <c r="R93" s="1"/>
  <c r="Q94"/>
  <c r="R94" s="1"/>
  <c r="Q95"/>
  <c r="R95" s="1"/>
  <c r="Q96"/>
  <c r="R96" s="1"/>
  <c r="Q99"/>
  <c r="R99" s="1"/>
  <c r="Q100"/>
  <c r="R100" s="1"/>
  <c r="Q101"/>
  <c r="R101" s="1"/>
  <c r="Q102"/>
  <c r="R102" s="1"/>
  <c r="Q103"/>
  <c r="R103" s="1"/>
  <c r="Q105"/>
  <c r="R105" s="1"/>
  <c r="Q106"/>
  <c r="R106" s="1"/>
  <c r="Q107"/>
  <c r="R107" s="1"/>
  <c r="Q108"/>
  <c r="R108" s="1"/>
  <c r="Q109"/>
  <c r="R109" s="1"/>
  <c r="Q110"/>
  <c r="R110" s="1"/>
  <c r="Q111"/>
  <c r="R111" s="1"/>
  <c r="Q112"/>
  <c r="R112" s="1"/>
  <c r="Q113"/>
  <c r="R113" s="1"/>
  <c r="Q114"/>
  <c r="R114" s="1"/>
  <c r="Q115"/>
  <c r="R115" s="1"/>
  <c r="Q116"/>
  <c r="R116" s="1"/>
  <c r="Q117"/>
  <c r="R117" s="1"/>
  <c r="Q118"/>
  <c r="R118" s="1"/>
  <c r="Q119"/>
  <c r="R119" s="1"/>
  <c r="Q120"/>
  <c r="R120" s="1"/>
  <c r="Q121"/>
  <c r="R121" s="1"/>
  <c r="Q122"/>
  <c r="R122" s="1"/>
  <c r="Q123"/>
  <c r="R123" s="1"/>
  <c r="Q124"/>
  <c r="R124" s="1"/>
  <c r="Q125"/>
  <c r="R125" s="1"/>
  <c r="Q126"/>
  <c r="R126" s="1"/>
  <c r="Q127"/>
  <c r="R127" s="1"/>
  <c r="Q128"/>
  <c r="R128" s="1"/>
  <c r="Q129"/>
  <c r="R129" s="1"/>
  <c r="Q130"/>
  <c r="R130" s="1"/>
  <c r="Q131"/>
  <c r="R131" s="1"/>
  <c r="Q132"/>
  <c r="R132" s="1"/>
  <c r="Q133"/>
  <c r="R133" s="1"/>
  <c r="Q134"/>
  <c r="R134" s="1"/>
  <c r="Q135"/>
  <c r="R135" s="1"/>
  <c r="Q136"/>
  <c r="R136" s="1"/>
  <c r="Q137"/>
  <c r="R137" s="1"/>
  <c r="Q138"/>
  <c r="R138" s="1"/>
  <c r="Q139"/>
  <c r="R139" s="1"/>
  <c r="Q140"/>
  <c r="R140" s="1"/>
  <c r="Q141"/>
  <c r="R141" s="1"/>
  <c r="Q142"/>
  <c r="R142" s="1"/>
  <c r="Q143"/>
  <c r="R143" s="1"/>
  <c r="Q144"/>
  <c r="R144" s="1"/>
  <c r="Q145"/>
  <c r="R145" s="1"/>
  <c r="Q146"/>
  <c r="R146" s="1"/>
  <c r="Q147"/>
  <c r="R147" s="1"/>
  <c r="Q148"/>
  <c r="R148" s="1"/>
  <c r="Q149"/>
  <c r="R149" s="1"/>
  <c r="Q150"/>
  <c r="R150" s="1"/>
  <c r="Q151"/>
  <c r="R151" s="1"/>
  <c r="Q152"/>
  <c r="R152" s="1"/>
  <c r="Q153"/>
  <c r="R153" s="1"/>
  <c r="Q154"/>
  <c r="R154" s="1"/>
  <c r="Q155"/>
  <c r="R155" s="1"/>
  <c r="Q156"/>
  <c r="R156" s="1"/>
  <c r="Q157"/>
  <c r="R157" s="1"/>
  <c r="Q158"/>
  <c r="R158" s="1"/>
  <c r="Q159"/>
  <c r="R159" s="1"/>
  <c r="Q160"/>
  <c r="R160" s="1"/>
  <c r="Q161"/>
  <c r="R161" s="1"/>
  <c r="Q162"/>
  <c r="R162" s="1"/>
  <c r="Q163"/>
  <c r="R163" s="1"/>
  <c r="Q164"/>
  <c r="R164" s="1"/>
  <c r="Q165"/>
  <c r="R165" s="1"/>
  <c r="Q166"/>
  <c r="R166" s="1"/>
  <c r="Q167"/>
  <c r="R167" s="1"/>
  <c r="Q168"/>
  <c r="R168" s="1"/>
  <c r="Q169"/>
  <c r="R169" s="1"/>
  <c r="Q170"/>
  <c r="R170" s="1"/>
  <c r="Q171"/>
  <c r="R171" s="1"/>
  <c r="Q172"/>
  <c r="R172" s="1"/>
  <c r="Q173"/>
  <c r="R173" s="1"/>
  <c r="Q174"/>
  <c r="R174" s="1"/>
  <c r="Q175"/>
  <c r="R175" s="1"/>
  <c r="Q176"/>
  <c r="R176" s="1"/>
  <c r="Q177"/>
  <c r="R177" s="1"/>
  <c r="Q178"/>
  <c r="R178" s="1"/>
  <c r="Q179"/>
  <c r="R179" s="1"/>
  <c r="Q180"/>
  <c r="R180" s="1"/>
  <c r="Q181"/>
  <c r="R181" s="1"/>
  <c r="Q182"/>
  <c r="R182" s="1"/>
  <c r="Q183"/>
  <c r="R183" s="1"/>
  <c r="Q184"/>
  <c r="R184" s="1"/>
  <c r="Q185"/>
  <c r="R185" s="1"/>
  <c r="Q186"/>
  <c r="R186" s="1"/>
  <c r="Q187"/>
  <c r="R187" s="1"/>
  <c r="Q188"/>
  <c r="R188" s="1"/>
  <c r="Q189"/>
  <c r="R189" s="1"/>
  <c r="Q190"/>
  <c r="R190" s="1"/>
  <c r="Q191"/>
  <c r="R191" s="1"/>
  <c r="Q192"/>
  <c r="R192" s="1"/>
  <c r="Q193"/>
  <c r="R193" s="1"/>
  <c r="Q194"/>
  <c r="R194" s="1"/>
  <c r="Q196"/>
  <c r="R196" s="1"/>
  <c r="Q197"/>
  <c r="R197" s="1"/>
  <c r="Q198"/>
  <c r="R198" s="1"/>
  <c r="Q199"/>
  <c r="R199" s="1"/>
  <c r="Q200"/>
  <c r="R200" s="1"/>
  <c r="Q201"/>
  <c r="R201" s="1"/>
  <c r="Q202"/>
  <c r="R202" s="1"/>
  <c r="Q203"/>
  <c r="R203" s="1"/>
  <c r="Q204"/>
  <c r="R204" s="1"/>
  <c r="Q205"/>
  <c r="R205" s="1"/>
  <c r="Q206"/>
  <c r="R206" s="1"/>
  <c r="Q207"/>
  <c r="R207" s="1"/>
  <c r="Q208"/>
  <c r="R208" s="1"/>
  <c r="Q209"/>
  <c r="R209" s="1"/>
  <c r="Q210"/>
  <c r="R210" s="1"/>
  <c r="Q211"/>
  <c r="R211" s="1"/>
  <c r="Q212"/>
  <c r="R212" s="1"/>
  <c r="Q213"/>
  <c r="R213" s="1"/>
  <c r="Q214"/>
  <c r="R214" s="1"/>
  <c r="Q215"/>
  <c r="R215" s="1"/>
  <c r="Q216"/>
  <c r="R216" s="1"/>
  <c r="Q217"/>
  <c r="R217" s="1"/>
  <c r="Q218"/>
  <c r="R218" s="1"/>
  <c r="Q219"/>
  <c r="R219" s="1"/>
  <c r="Q220"/>
  <c r="R220" s="1"/>
  <c r="Q221"/>
  <c r="R221" s="1"/>
  <c r="Q222"/>
  <c r="R222" s="1"/>
  <c r="Q223"/>
  <c r="R223" s="1"/>
  <c r="Q224"/>
  <c r="R224" s="1"/>
  <c r="Q225"/>
  <c r="R225" s="1"/>
  <c r="Q226"/>
  <c r="R226" s="1"/>
  <c r="Q228"/>
  <c r="R228" s="1"/>
  <c r="Q229"/>
  <c r="R229" s="1"/>
  <c r="Q230"/>
  <c r="R230" s="1"/>
  <c r="Q231"/>
  <c r="R231" s="1"/>
  <c r="Q232"/>
  <c r="R232" s="1"/>
  <c r="Q233"/>
  <c r="R233" s="1"/>
  <c r="Q234"/>
  <c r="R234" s="1"/>
  <c r="Q236"/>
  <c r="R236" s="1"/>
  <c r="Q237"/>
  <c r="R237" s="1"/>
  <c r="Q238"/>
  <c r="R238" s="1"/>
  <c r="Q239"/>
  <c r="R239" s="1"/>
  <c r="Q240"/>
  <c r="R240" s="1"/>
  <c r="Q241"/>
  <c r="R241" s="1"/>
  <c r="Q242"/>
  <c r="R242" s="1"/>
  <c r="Q243"/>
  <c r="R243" s="1"/>
  <c r="Q244"/>
  <c r="R244" s="1"/>
  <c r="Q245"/>
  <c r="R245" s="1"/>
  <c r="Q246"/>
  <c r="R246" s="1"/>
  <c r="Q247"/>
  <c r="R247" s="1"/>
  <c r="Q248"/>
  <c r="R248" s="1"/>
  <c r="Q249"/>
  <c r="R249" s="1"/>
  <c r="Q250"/>
  <c r="R250" s="1"/>
  <c r="Q252"/>
  <c r="R252" s="1"/>
  <c r="Q253"/>
  <c r="R253" s="1"/>
  <c r="Q254"/>
  <c r="R254" s="1"/>
  <c r="Q255"/>
  <c r="R255" s="1"/>
  <c r="Q256"/>
  <c r="R256" s="1"/>
  <c r="Q257"/>
  <c r="R257" s="1"/>
  <c r="Q258"/>
  <c r="R258" s="1"/>
  <c r="Q259"/>
  <c r="R259" s="1"/>
  <c r="Q260"/>
  <c r="R260" s="1"/>
  <c r="Q261"/>
  <c r="R261" s="1"/>
  <c r="Q262"/>
  <c r="R262" s="1"/>
  <c r="Q263"/>
  <c r="R263" s="1"/>
  <c r="Q264"/>
  <c r="R264" s="1"/>
  <c r="Q265"/>
  <c r="R265" s="1"/>
  <c r="Q266"/>
  <c r="R266" s="1"/>
  <c r="Q267"/>
  <c r="R267" s="1"/>
  <c r="Q268"/>
  <c r="R268" s="1"/>
  <c r="Q269"/>
  <c r="R269" s="1"/>
  <c r="Q270"/>
  <c r="R270" s="1"/>
  <c r="Q271"/>
  <c r="R271" s="1"/>
  <c r="Q272"/>
  <c r="R272" s="1"/>
  <c r="Q273"/>
  <c r="R273" s="1"/>
  <c r="Q274"/>
  <c r="R274" s="1"/>
  <c r="Q275"/>
  <c r="R275" s="1"/>
  <c r="Q276"/>
  <c r="R276" s="1"/>
  <c r="Q277"/>
  <c r="R277" s="1"/>
  <c r="Q278"/>
  <c r="R278" s="1"/>
  <c r="Q279"/>
  <c r="R279" s="1"/>
  <c r="Q280"/>
  <c r="R280" s="1"/>
  <c r="Q281"/>
  <c r="R281" s="1"/>
  <c r="Q282"/>
  <c r="R282" s="1"/>
  <c r="Q283"/>
  <c r="R283" s="1"/>
  <c r="Q284"/>
  <c r="R284" s="1"/>
  <c r="Q285"/>
  <c r="R285" s="1"/>
  <c r="Q286"/>
  <c r="R286" s="1"/>
  <c r="Q287"/>
  <c r="R287" s="1"/>
  <c r="Q288"/>
  <c r="R288" s="1"/>
  <c r="Q289"/>
  <c r="R289" s="1"/>
  <c r="Q290"/>
  <c r="R290" s="1"/>
  <c r="Q291"/>
  <c r="R291" s="1"/>
  <c r="Q292"/>
  <c r="R292" s="1"/>
  <c r="Q293"/>
  <c r="R293" s="1"/>
  <c r="Q294"/>
  <c r="R294" s="1"/>
  <c r="Q295"/>
  <c r="R295" s="1"/>
  <c r="Q296"/>
  <c r="R296" s="1"/>
  <c r="Q297"/>
  <c r="R297" s="1"/>
  <c r="Q298"/>
  <c r="R298" s="1"/>
  <c r="Q299"/>
  <c r="R299" s="1"/>
  <c r="Q300"/>
  <c r="R300" s="1"/>
  <c r="Q301"/>
  <c r="R301" s="1"/>
  <c r="Q302"/>
  <c r="R302" s="1"/>
  <c r="Q303"/>
  <c r="R303" s="1"/>
  <c r="Q304"/>
  <c r="R304" s="1"/>
  <c r="Q305"/>
  <c r="R305" s="1"/>
  <c r="Q306"/>
  <c r="R306" s="1"/>
  <c r="Q307"/>
  <c r="R307" s="1"/>
  <c r="Q308"/>
  <c r="R308" s="1"/>
  <c r="Q309"/>
  <c r="R309" s="1"/>
  <c r="Q310"/>
  <c r="R310" s="1"/>
  <c r="Q311"/>
  <c r="R311" s="1"/>
  <c r="Q312"/>
  <c r="R312" s="1"/>
  <c r="Q313"/>
  <c r="R313" s="1"/>
  <c r="Q314"/>
  <c r="R314" s="1"/>
  <c r="Q315"/>
  <c r="R315" s="1"/>
  <c r="Q316"/>
  <c r="R316" s="1"/>
  <c r="Q317"/>
  <c r="R317" s="1"/>
  <c r="Q318"/>
  <c r="R318" s="1"/>
  <c r="Q319"/>
  <c r="R319" s="1"/>
  <c r="Q320"/>
  <c r="R320" s="1"/>
  <c r="Q321"/>
  <c r="R321" s="1"/>
  <c r="Q322"/>
  <c r="R322" s="1"/>
  <c r="Q323"/>
  <c r="R323" s="1"/>
  <c r="Q324"/>
  <c r="R324" s="1"/>
  <c r="Q325"/>
  <c r="R325" s="1"/>
  <c r="Q326"/>
  <c r="R326" s="1"/>
  <c r="Q327"/>
  <c r="R327" s="1"/>
  <c r="Q328"/>
  <c r="R328" s="1"/>
  <c r="Q329"/>
  <c r="R329" s="1"/>
  <c r="Q330"/>
  <c r="R330" s="1"/>
  <c r="Q331"/>
  <c r="R331" s="1"/>
  <c r="Q332"/>
  <c r="R332" s="1"/>
  <c r="Q333"/>
  <c r="R333" s="1"/>
  <c r="Q334"/>
  <c r="R334" s="1"/>
  <c r="Q335"/>
  <c r="R335" s="1"/>
  <c r="Q336"/>
  <c r="R336" s="1"/>
  <c r="Q337"/>
  <c r="R337" s="1"/>
  <c r="Q338"/>
  <c r="R338" s="1"/>
  <c r="Q339"/>
  <c r="R339" s="1"/>
  <c r="Q340"/>
  <c r="R340" s="1"/>
  <c r="Q341"/>
  <c r="R341" s="1"/>
  <c r="Q342"/>
  <c r="R342" s="1"/>
  <c r="Q343"/>
  <c r="R343" s="1"/>
  <c r="Q344"/>
  <c r="R344" s="1"/>
  <c r="Q345"/>
  <c r="R345" s="1"/>
  <c r="Q346"/>
  <c r="R346" s="1"/>
  <c r="Q347"/>
  <c r="R347" s="1"/>
  <c r="Q348"/>
  <c r="R348" s="1"/>
  <c r="Q349"/>
  <c r="R349" s="1"/>
  <c r="Q350"/>
  <c r="R350" s="1"/>
  <c r="Q351"/>
  <c r="R351" s="1"/>
  <c r="Q352"/>
  <c r="R352" s="1"/>
  <c r="Q353"/>
  <c r="R353" s="1"/>
  <c r="Q354"/>
  <c r="R354" s="1"/>
  <c r="Q355"/>
  <c r="R355" s="1"/>
  <c r="Q356"/>
  <c r="R356" s="1"/>
  <c r="Q357"/>
  <c r="R357" s="1"/>
  <c r="Q358"/>
  <c r="R358" s="1"/>
  <c r="Q359"/>
  <c r="R359" s="1"/>
  <c r="Q360"/>
  <c r="R360" s="1"/>
  <c r="Q361"/>
  <c r="R361" s="1"/>
  <c r="Q362"/>
  <c r="R362" s="1"/>
  <c r="Q363"/>
  <c r="R363" s="1"/>
  <c r="Q364"/>
  <c r="R364" s="1"/>
  <c r="Q365"/>
  <c r="R365" s="1"/>
  <c r="Q366"/>
  <c r="R366" s="1"/>
  <c r="Q367"/>
  <c r="R367" s="1"/>
  <c r="Q368"/>
  <c r="R368" s="1"/>
  <c r="Q369"/>
  <c r="R369" s="1"/>
  <c r="Q370"/>
  <c r="R370" s="1"/>
  <c r="Q371"/>
  <c r="R371" s="1"/>
  <c r="Q372"/>
  <c r="R372" s="1"/>
  <c r="Q373"/>
  <c r="R373" s="1"/>
  <c r="Q374"/>
  <c r="R374" s="1"/>
  <c r="Q375"/>
  <c r="R375" s="1"/>
  <c r="Q376"/>
  <c r="R376" s="1"/>
  <c r="Q377"/>
  <c r="R377" s="1"/>
  <c r="Q378"/>
  <c r="R378" s="1"/>
  <c r="Q379"/>
  <c r="R379" s="1"/>
  <c r="Q380"/>
  <c r="R380" s="1"/>
  <c r="Q381"/>
  <c r="R381" s="1"/>
  <c r="Q382"/>
  <c r="R382" s="1"/>
  <c r="Q383"/>
  <c r="R383" s="1"/>
  <c r="Q384"/>
  <c r="R384" s="1"/>
  <c r="Q385"/>
  <c r="R385" s="1"/>
  <c r="Q386"/>
  <c r="R386" s="1"/>
  <c r="Q387"/>
  <c r="R387" s="1"/>
  <c r="Q388"/>
  <c r="R388" s="1"/>
  <c r="Q389"/>
  <c r="R389" s="1"/>
  <c r="Q390"/>
  <c r="R390" s="1"/>
  <c r="Q391"/>
  <c r="R391" s="1"/>
  <c r="Q392"/>
  <c r="R392" s="1"/>
  <c r="Q393"/>
  <c r="R393" s="1"/>
  <c r="Q394"/>
  <c r="R394" s="1"/>
  <c r="Q395"/>
  <c r="R395" s="1"/>
  <c r="Q396"/>
  <c r="R396" s="1"/>
  <c r="Q397"/>
  <c r="R397" s="1"/>
  <c r="Q398"/>
  <c r="R398" s="1"/>
  <c r="Q399"/>
  <c r="R399" s="1"/>
  <c r="Q400"/>
  <c r="R400" s="1"/>
  <c r="Q401"/>
  <c r="R401" s="1"/>
  <c r="Q402"/>
  <c r="R402" s="1"/>
  <c r="Q403"/>
  <c r="R403" s="1"/>
  <c r="Q404"/>
  <c r="R404" s="1"/>
  <c r="Q405"/>
  <c r="R405" s="1"/>
  <c r="Q406"/>
  <c r="R406" s="1"/>
  <c r="Q407"/>
  <c r="R407" s="1"/>
  <c r="Q408"/>
  <c r="R408" s="1"/>
  <c r="Q410"/>
  <c r="R410" s="1"/>
  <c r="Q411"/>
  <c r="R411" s="1"/>
  <c r="Q412"/>
  <c r="R412" s="1"/>
  <c r="Q413"/>
  <c r="R413" s="1"/>
  <c r="Q414"/>
  <c r="R414" s="1"/>
  <c r="Q415"/>
  <c r="R415" s="1"/>
  <c r="Q416"/>
  <c r="R416" s="1"/>
  <c r="Q417"/>
  <c r="R417" s="1"/>
  <c r="Q418"/>
  <c r="R418" s="1"/>
  <c r="Q419"/>
  <c r="R419" s="1"/>
  <c r="Q420"/>
  <c r="R420" s="1"/>
  <c r="Q421"/>
  <c r="R421" s="1"/>
  <c r="Q422"/>
  <c r="R422" s="1"/>
  <c r="Q423"/>
  <c r="R423" s="1"/>
  <c r="Q424"/>
  <c r="R424" s="1"/>
  <c r="Q425"/>
  <c r="R425" s="1"/>
  <c r="Q426"/>
  <c r="R426" s="1"/>
  <c r="Q427"/>
  <c r="R427" s="1"/>
  <c r="Q428"/>
  <c r="R428" s="1"/>
  <c r="Q429"/>
  <c r="R429" s="1"/>
  <c r="Q430"/>
  <c r="R430" s="1"/>
  <c r="Q431"/>
  <c r="R431" s="1"/>
  <c r="Q432"/>
  <c r="R432" s="1"/>
  <c r="Q433"/>
  <c r="R433" s="1"/>
  <c r="Q434"/>
  <c r="R434" s="1"/>
  <c r="Q435"/>
  <c r="R435" s="1"/>
  <c r="Q436"/>
  <c r="R436" s="1"/>
  <c r="Q437"/>
  <c r="R437" s="1"/>
  <c r="Q438"/>
  <c r="R438" s="1"/>
  <c r="Q439"/>
  <c r="R439" s="1"/>
  <c r="Q440"/>
  <c r="R440" s="1"/>
  <c r="Q441"/>
  <c r="R441" s="1"/>
  <c r="Q442"/>
  <c r="R442" s="1"/>
  <c r="Q443"/>
  <c r="R443" s="1"/>
  <c r="Q444"/>
  <c r="R444" s="1"/>
  <c r="Q445"/>
  <c r="R445" s="1"/>
  <c r="Q446"/>
  <c r="R446" s="1"/>
  <c r="Q447"/>
  <c r="R447" s="1"/>
  <c r="Q448"/>
  <c r="R448" s="1"/>
  <c r="Q449"/>
  <c r="R449" s="1"/>
  <c r="Q450"/>
  <c r="R450" s="1"/>
  <c r="Q451"/>
  <c r="R451" s="1"/>
  <c r="Q452"/>
  <c r="R452" s="1"/>
  <c r="Q453"/>
  <c r="R453" s="1"/>
  <c r="Q454"/>
  <c r="R454" s="1"/>
  <c r="Q455"/>
  <c r="R455" s="1"/>
  <c r="Q456"/>
  <c r="R456" s="1"/>
  <c r="Q457"/>
  <c r="R457" s="1"/>
  <c r="Q458"/>
  <c r="R458" s="1"/>
  <c r="Q459"/>
  <c r="R459" s="1"/>
  <c r="Q460"/>
  <c r="R460" s="1"/>
  <c r="Q461"/>
  <c r="R461" s="1"/>
  <c r="Q462"/>
  <c r="R462" s="1"/>
  <c r="Q463"/>
  <c r="R463" s="1"/>
  <c r="Q464"/>
  <c r="R464" s="1"/>
  <c r="Q465"/>
  <c r="R465" s="1"/>
  <c r="Q466"/>
  <c r="R466" s="1"/>
  <c r="Q467"/>
  <c r="R467" s="1"/>
  <c r="Q468"/>
  <c r="R468" s="1"/>
  <c r="Q469"/>
  <c r="R469" s="1"/>
  <c r="Q470"/>
  <c r="R470" s="1"/>
  <c r="Q471"/>
  <c r="R471" s="1"/>
  <c r="Q472"/>
  <c r="R472" s="1"/>
  <c r="Q473"/>
  <c r="R473" s="1"/>
  <c r="Q474"/>
  <c r="R474" s="1"/>
  <c r="Q475"/>
  <c r="R475" s="1"/>
  <c r="Q476"/>
  <c r="R476" s="1"/>
  <c r="Q477"/>
  <c r="R477" s="1"/>
  <c r="Q478"/>
  <c r="R478" s="1"/>
  <c r="Q479"/>
  <c r="R479" s="1"/>
  <c r="Q480"/>
  <c r="R480" s="1"/>
  <c r="Q481"/>
  <c r="R481" s="1"/>
  <c r="Q482"/>
  <c r="R482" s="1"/>
  <c r="Q483"/>
  <c r="R483" s="1"/>
  <c r="Q484"/>
  <c r="R484" s="1"/>
  <c r="Q485"/>
  <c r="R485" s="1"/>
  <c r="Q487"/>
  <c r="R487" s="1"/>
  <c r="Q488"/>
  <c r="R488" s="1"/>
  <c r="Q489"/>
  <c r="R489" s="1"/>
  <c r="Q490"/>
  <c r="R490" s="1"/>
  <c r="Q491"/>
  <c r="R491" s="1"/>
  <c r="Q492"/>
  <c r="R492" s="1"/>
  <c r="Q493"/>
  <c r="R493" s="1"/>
  <c r="Q494"/>
  <c r="R494" s="1"/>
  <c r="Q495"/>
  <c r="R495" s="1"/>
  <c r="Q496"/>
  <c r="R496" s="1"/>
  <c r="Q497"/>
  <c r="R497" s="1"/>
  <c r="Q498"/>
  <c r="R498" s="1"/>
  <c r="Q499"/>
  <c r="R499" s="1"/>
  <c r="Q500"/>
  <c r="R500" s="1"/>
  <c r="Q501"/>
  <c r="R501" s="1"/>
  <c r="Q502"/>
  <c r="R502" s="1"/>
  <c r="Q503"/>
  <c r="R503" s="1"/>
  <c r="Q504"/>
  <c r="R504" s="1"/>
  <c r="Q505"/>
  <c r="R505" s="1"/>
  <c r="Q506"/>
  <c r="R506" s="1"/>
  <c r="Q507"/>
  <c r="R507" s="1"/>
  <c r="Q508"/>
  <c r="R508" s="1"/>
  <c r="Q509"/>
  <c r="R509" s="1"/>
  <c r="Q510"/>
  <c r="R510" s="1"/>
  <c r="Q511"/>
  <c r="R511" s="1"/>
  <c r="Q512"/>
  <c r="R512" s="1"/>
  <c r="Q513"/>
  <c r="R513" s="1"/>
  <c r="Q514"/>
  <c r="R514" s="1"/>
  <c r="Q515"/>
  <c r="R515" s="1"/>
  <c r="Q516"/>
  <c r="R516" s="1"/>
  <c r="Q517"/>
  <c r="R517" s="1"/>
  <c r="Q518"/>
  <c r="R518" s="1"/>
  <c r="Q519"/>
  <c r="R519" s="1"/>
  <c r="Q520"/>
  <c r="R520" s="1"/>
  <c r="Q521"/>
  <c r="R521" s="1"/>
  <c r="Q522"/>
  <c r="R522" s="1"/>
  <c r="Q523"/>
  <c r="R523" s="1"/>
  <c r="Q524"/>
  <c r="R524" s="1"/>
  <c r="Q525"/>
  <c r="R525" s="1"/>
  <c r="Q526"/>
  <c r="R526" s="1"/>
  <c r="Q527"/>
  <c r="R527" s="1"/>
  <c r="Q528"/>
  <c r="R528" s="1"/>
  <c r="Q529"/>
  <c r="R529" s="1"/>
  <c r="Q530"/>
  <c r="R530" s="1"/>
  <c r="Q531"/>
  <c r="R531" s="1"/>
  <c r="Q532"/>
  <c r="R532" s="1"/>
  <c r="Q533"/>
  <c r="R533" s="1"/>
  <c r="Q534"/>
  <c r="R534" s="1"/>
  <c r="Q535"/>
  <c r="R535" s="1"/>
  <c r="Q536"/>
  <c r="R536" s="1"/>
  <c r="Q537"/>
  <c r="R537" s="1"/>
  <c r="Q538"/>
  <c r="R538" s="1"/>
  <c r="Q539"/>
  <c r="R539" s="1"/>
  <c r="Q540"/>
  <c r="R540" s="1"/>
  <c r="Q541"/>
  <c r="R541" s="1"/>
  <c r="Q542"/>
  <c r="R542" s="1"/>
  <c r="Q543"/>
  <c r="R543" s="1"/>
  <c r="Q544"/>
  <c r="R544" s="1"/>
  <c r="Q545"/>
  <c r="R545" s="1"/>
  <c r="Q546"/>
  <c r="R546" s="1"/>
  <c r="Q547"/>
  <c r="R547" s="1"/>
  <c r="Q548"/>
  <c r="R548" s="1"/>
  <c r="Q549"/>
  <c r="R549" s="1"/>
  <c r="Q550"/>
  <c r="R550" s="1"/>
  <c r="Q551"/>
  <c r="R551" s="1"/>
  <c r="Q552"/>
  <c r="R552" s="1"/>
  <c r="Q553"/>
  <c r="R553" s="1"/>
  <c r="Q554"/>
  <c r="R554" s="1"/>
  <c r="Q555"/>
  <c r="R555" s="1"/>
  <c r="Q556"/>
  <c r="R556" s="1"/>
  <c r="Q557"/>
  <c r="R557" s="1"/>
  <c r="Q558"/>
  <c r="R558" s="1"/>
  <c r="Q559"/>
  <c r="R559" s="1"/>
  <c r="Q560"/>
  <c r="R560" s="1"/>
  <c r="Q561"/>
  <c r="R561" s="1"/>
  <c r="Q562"/>
  <c r="R562" s="1"/>
  <c r="Q563"/>
  <c r="R563" s="1"/>
  <c r="Q564"/>
  <c r="R564" s="1"/>
  <c r="Q565"/>
  <c r="R565" s="1"/>
  <c r="Q566"/>
  <c r="R566" s="1"/>
  <c r="Q567"/>
  <c r="R567" s="1"/>
  <c r="Q568"/>
  <c r="R568" s="1"/>
  <c r="Q569"/>
  <c r="R569" s="1"/>
  <c r="Q570"/>
  <c r="R570" s="1"/>
  <c r="Q571"/>
  <c r="R571" s="1"/>
  <c r="Q572"/>
  <c r="R572" s="1"/>
  <c r="Q573"/>
  <c r="R573" s="1"/>
  <c r="Q574"/>
  <c r="R574" s="1"/>
  <c r="Q575"/>
  <c r="R575" s="1"/>
  <c r="Q576"/>
  <c r="R576" s="1"/>
  <c r="Q577"/>
  <c r="R577" s="1"/>
  <c r="Q578"/>
  <c r="R578" s="1"/>
  <c r="Q579"/>
  <c r="R579" s="1"/>
  <c r="Q580"/>
  <c r="R580" s="1"/>
  <c r="Q581"/>
  <c r="R581" s="1"/>
  <c r="Q582"/>
  <c r="R582" s="1"/>
  <c r="Q583"/>
  <c r="R583" s="1"/>
  <c r="Q584"/>
  <c r="R584" s="1"/>
  <c r="Q585"/>
  <c r="R585" s="1"/>
  <c r="Q586"/>
  <c r="R586" s="1"/>
  <c r="Q587"/>
  <c r="R587" s="1"/>
  <c r="Q588"/>
  <c r="R588" s="1"/>
  <c r="Q589"/>
  <c r="R589" s="1"/>
  <c r="Q590"/>
  <c r="R590" s="1"/>
  <c r="Q591"/>
  <c r="R591" s="1"/>
  <c r="Q592"/>
  <c r="R592" s="1"/>
  <c r="Q593"/>
  <c r="R593" s="1"/>
  <c r="Q594"/>
  <c r="R594" s="1"/>
  <c r="Q595"/>
  <c r="R595" s="1"/>
  <c r="Q596"/>
  <c r="R596" s="1"/>
  <c r="Q597"/>
  <c r="R597" s="1"/>
  <c r="Q598"/>
  <c r="R598" s="1"/>
  <c r="Q599"/>
  <c r="R599" s="1"/>
  <c r="Q600"/>
  <c r="R600" s="1"/>
  <c r="Q601"/>
  <c r="R601" s="1"/>
  <c r="Q602"/>
  <c r="R602" s="1"/>
  <c r="Q603"/>
  <c r="R603" s="1"/>
  <c r="Q604"/>
  <c r="R604" s="1"/>
  <c r="Q605"/>
  <c r="R605" s="1"/>
  <c r="Q606"/>
  <c r="R606" s="1"/>
  <c r="Q607"/>
  <c r="R607" s="1"/>
  <c r="Q608"/>
  <c r="R608" s="1"/>
  <c r="Q609"/>
  <c r="R609" s="1"/>
  <c r="Q610"/>
  <c r="R610" s="1"/>
  <c r="Q611"/>
  <c r="R611" s="1"/>
  <c r="Q612"/>
  <c r="R612" s="1"/>
  <c r="Q613"/>
  <c r="R613" s="1"/>
  <c r="Q614"/>
  <c r="R614" s="1"/>
  <c r="Q615"/>
  <c r="R615" s="1"/>
  <c r="Q616"/>
  <c r="R616" s="1"/>
  <c r="Q618"/>
  <c r="R618" s="1"/>
  <c r="Q619"/>
  <c r="R619" s="1"/>
  <c r="Q620"/>
  <c r="R620" s="1"/>
  <c r="Q621"/>
  <c r="R621" s="1"/>
  <c r="Q622"/>
  <c r="R622" s="1"/>
  <c r="Q623"/>
  <c r="R623" s="1"/>
  <c r="Q624"/>
  <c r="R624" s="1"/>
  <c r="Q625"/>
  <c r="R625" s="1"/>
  <c r="Q626"/>
  <c r="R626" s="1"/>
  <c r="Q627"/>
  <c r="R627" s="1"/>
  <c r="Q628"/>
  <c r="R628" s="1"/>
  <c r="Q629"/>
  <c r="R629" s="1"/>
  <c r="Q630"/>
  <c r="R630" s="1"/>
  <c r="Q631"/>
  <c r="R631" s="1"/>
  <c r="Q632"/>
  <c r="R632" s="1"/>
  <c r="Q633"/>
  <c r="R633" s="1"/>
  <c r="Q634"/>
  <c r="R634" s="1"/>
  <c r="Q635"/>
  <c r="R635" s="1"/>
  <c r="Q636"/>
  <c r="R636" s="1"/>
  <c r="Q637"/>
  <c r="R637" s="1"/>
  <c r="Q638"/>
  <c r="R638" s="1"/>
  <c r="Q639"/>
  <c r="R639" s="1"/>
  <c r="Q640"/>
  <c r="R640" s="1"/>
  <c r="Q641"/>
  <c r="R641" s="1"/>
  <c r="Q642"/>
  <c r="R642" s="1"/>
  <c r="Q643"/>
  <c r="R643" s="1"/>
  <c r="Q644"/>
  <c r="R644" s="1"/>
  <c r="Q645"/>
  <c r="R645" s="1"/>
  <c r="Q647"/>
  <c r="R647" s="1"/>
  <c r="Q649"/>
  <c r="R649" s="1"/>
  <c r="Q650"/>
  <c r="R650" s="1"/>
  <c r="Q651"/>
  <c r="R651" s="1"/>
  <c r="Q652"/>
  <c r="R652" s="1"/>
  <c r="Q653"/>
  <c r="R653" s="1"/>
  <c r="Q654"/>
  <c r="R654" s="1"/>
  <c r="Q655"/>
  <c r="R655" s="1"/>
  <c r="Q656"/>
  <c r="R656" s="1"/>
  <c r="Q657"/>
  <c r="R657" s="1"/>
  <c r="Q658"/>
  <c r="R658" s="1"/>
  <c r="Q659"/>
  <c r="R659" s="1"/>
  <c r="Q660"/>
  <c r="R660" s="1"/>
  <c r="Q661"/>
  <c r="R661" s="1"/>
  <c r="Q662"/>
  <c r="R662" s="1"/>
  <c r="Q663"/>
  <c r="R663" s="1"/>
  <c r="Q664"/>
  <c r="R664" s="1"/>
  <c r="Q665"/>
  <c r="R665" s="1"/>
  <c r="Q666"/>
  <c r="R666" s="1"/>
  <c r="Q667"/>
  <c r="R667" s="1"/>
  <c r="Q668"/>
  <c r="R668" s="1"/>
  <c r="Q669"/>
  <c r="R669" s="1"/>
  <c r="Q670"/>
  <c r="R670" s="1"/>
  <c r="Q671"/>
  <c r="R671" s="1"/>
  <c r="Q672"/>
  <c r="R672" s="1"/>
  <c r="Q673"/>
  <c r="R673" s="1"/>
  <c r="Q674"/>
  <c r="R674" s="1"/>
  <c r="Q675"/>
  <c r="R675" s="1"/>
  <c r="Q676"/>
  <c r="R676" s="1"/>
  <c r="Q677"/>
  <c r="R677" s="1"/>
  <c r="Q678"/>
  <c r="R678" s="1"/>
  <c r="Q679"/>
  <c r="R679" s="1"/>
  <c r="Q680"/>
  <c r="R680" s="1"/>
  <c r="Q681"/>
  <c r="R681" s="1"/>
  <c r="Q682"/>
  <c r="R682" s="1"/>
  <c r="Q683"/>
  <c r="R683" s="1"/>
  <c r="Q684"/>
  <c r="R684" s="1"/>
  <c r="Q685"/>
  <c r="R685" s="1"/>
  <c r="Q686"/>
  <c r="R686" s="1"/>
  <c r="Q687"/>
  <c r="R687" s="1"/>
  <c r="Q688"/>
  <c r="R688" s="1"/>
  <c r="Q689"/>
  <c r="R689" s="1"/>
  <c r="Q690"/>
  <c r="R690" s="1"/>
  <c r="Q691"/>
  <c r="R691" s="1"/>
  <c r="Q693"/>
  <c r="R693" s="1"/>
  <c r="Q694"/>
  <c r="R694" s="1"/>
  <c r="Q695"/>
  <c r="R695" s="1"/>
  <c r="Q696"/>
  <c r="R696" s="1"/>
  <c r="Q697"/>
  <c r="Q698"/>
  <c r="R698" s="1"/>
  <c r="Q699"/>
  <c r="R699" s="1"/>
  <c r="Q700"/>
  <c r="R700" s="1"/>
  <c r="Q701"/>
  <c r="R701" s="1"/>
  <c r="Q702"/>
  <c r="R702" s="1"/>
  <c r="Q703"/>
  <c r="R703" s="1"/>
  <c r="Q704"/>
  <c r="R704" s="1"/>
  <c r="Q705"/>
  <c r="R705" s="1"/>
  <c r="Q706"/>
  <c r="R706" s="1"/>
  <c r="Q707"/>
  <c r="R707" s="1"/>
  <c r="Q708"/>
  <c r="R708" s="1"/>
  <c r="Q709"/>
  <c r="R709" s="1"/>
  <c r="Q710"/>
  <c r="R710" s="1"/>
  <c r="Q711"/>
  <c r="R711" s="1"/>
  <c r="Q712"/>
  <c r="R712" s="1"/>
  <c r="Q713"/>
  <c r="R713" s="1"/>
  <c r="Q714"/>
  <c r="R714" s="1"/>
  <c r="Q715"/>
  <c r="R715" s="1"/>
  <c r="Q716"/>
  <c r="R716" s="1"/>
  <c r="Q717"/>
  <c r="R717" s="1"/>
  <c r="Q718"/>
  <c r="R718" s="1"/>
  <c r="Q719"/>
  <c r="R719" s="1"/>
  <c r="Q720"/>
  <c r="R720" s="1"/>
  <c r="Q721"/>
  <c r="R721" s="1"/>
  <c r="Q722"/>
  <c r="R722" s="1"/>
  <c r="Q723"/>
  <c r="R723" s="1"/>
  <c r="Q724"/>
  <c r="R724" s="1"/>
  <c r="Q725"/>
  <c r="R725" s="1"/>
  <c r="Q726"/>
  <c r="R726" s="1"/>
  <c r="Q727"/>
  <c r="R727" s="1"/>
  <c r="Q728"/>
  <c r="R728" s="1"/>
  <c r="Q729"/>
  <c r="R729" s="1"/>
  <c r="Q730"/>
  <c r="R730" s="1"/>
  <c r="Q731"/>
  <c r="R731" s="1"/>
  <c r="Q732"/>
  <c r="R732" s="1"/>
  <c r="Q733"/>
  <c r="R733" s="1"/>
  <c r="Q734"/>
  <c r="R734" s="1"/>
  <c r="Q735"/>
  <c r="R735" s="1"/>
  <c r="Q736"/>
  <c r="R736" s="1"/>
  <c r="Q737"/>
  <c r="R737" s="1"/>
  <c r="Q738"/>
  <c r="R738" s="1"/>
  <c r="Q739"/>
  <c r="R739" s="1"/>
  <c r="Q740"/>
  <c r="R740" s="1"/>
  <c r="Q741"/>
  <c r="R741" s="1"/>
  <c r="Q742"/>
  <c r="R742" s="1"/>
  <c r="Q743"/>
  <c r="R743" s="1"/>
  <c r="Q744"/>
  <c r="R744" s="1"/>
  <c r="Q745"/>
  <c r="R745" s="1"/>
  <c r="Q746"/>
  <c r="R746" s="1"/>
  <c r="Q747"/>
  <c r="R747" s="1"/>
  <c r="Q748"/>
  <c r="R748" s="1"/>
  <c r="Q749"/>
  <c r="R749" s="1"/>
  <c r="Q750"/>
  <c r="R750" s="1"/>
  <c r="Q751"/>
  <c r="R751" s="1"/>
  <c r="Q752"/>
  <c r="R752" s="1"/>
  <c r="Q753"/>
  <c r="R753" s="1"/>
  <c r="Q754"/>
  <c r="R754" s="1"/>
  <c r="Q755"/>
  <c r="R755" s="1"/>
  <c r="Q756"/>
  <c r="R756" s="1"/>
  <c r="Q757"/>
  <c r="R757" s="1"/>
  <c r="Q758"/>
  <c r="R758" s="1"/>
  <c r="Q759"/>
  <c r="R759" s="1"/>
  <c r="Q760"/>
  <c r="R760" s="1"/>
  <c r="Q761"/>
  <c r="R761" s="1"/>
  <c r="Q762"/>
  <c r="R762" s="1"/>
  <c r="Q763"/>
  <c r="R763" s="1"/>
  <c r="Q764"/>
  <c r="R764" s="1"/>
  <c r="Q765"/>
  <c r="R765" s="1"/>
  <c r="Q766"/>
  <c r="R766" s="1"/>
  <c r="Q767"/>
  <c r="R767" s="1"/>
  <c r="Q768"/>
  <c r="R768" s="1"/>
  <c r="Q769"/>
  <c r="R769" s="1"/>
  <c r="Q770"/>
  <c r="R770" s="1"/>
  <c r="Q771"/>
  <c r="R771" s="1"/>
  <c r="Q772"/>
  <c r="R772" s="1"/>
  <c r="Q773"/>
  <c r="R773" s="1"/>
  <c r="Q774"/>
  <c r="R774" s="1"/>
  <c r="Q775"/>
  <c r="R775" s="1"/>
  <c r="Q776"/>
  <c r="R776" s="1"/>
  <c r="Q777"/>
  <c r="R777" s="1"/>
  <c r="Q778"/>
  <c r="R778" s="1"/>
  <c r="Q779"/>
  <c r="R779" s="1"/>
  <c r="Q780"/>
  <c r="R780" s="1"/>
  <c r="Q781"/>
  <c r="R781" s="1"/>
  <c r="Q782"/>
  <c r="R782" s="1"/>
  <c r="Q783"/>
  <c r="R783" s="1"/>
  <c r="Q784"/>
  <c r="R784" s="1"/>
  <c r="Q785"/>
  <c r="R785" s="1"/>
  <c r="Q786"/>
  <c r="R786" s="1"/>
  <c r="Q787"/>
  <c r="R787" s="1"/>
  <c r="Q788"/>
  <c r="R788" s="1"/>
  <c r="Q789"/>
  <c r="R789" s="1"/>
  <c r="Q790"/>
  <c r="R790" s="1"/>
  <c r="Q791"/>
  <c r="R791" s="1"/>
  <c r="Q792"/>
  <c r="R792" s="1"/>
  <c r="Q793"/>
  <c r="R793" s="1"/>
  <c r="Q794"/>
  <c r="R794" s="1"/>
  <c r="Q795"/>
  <c r="R795" s="1"/>
  <c r="Q796"/>
  <c r="R796" s="1"/>
  <c r="Q797"/>
  <c r="R797" s="1"/>
  <c r="Q798"/>
  <c r="R798" s="1"/>
  <c r="Q799"/>
  <c r="R799" s="1"/>
  <c r="Q800"/>
  <c r="R800" s="1"/>
  <c r="Q801"/>
  <c r="R801" s="1"/>
  <c r="Q802"/>
  <c r="R802" s="1"/>
  <c r="Q803"/>
  <c r="R803" s="1"/>
  <c r="Q804"/>
  <c r="R804" s="1"/>
  <c r="Q805"/>
  <c r="R805" s="1"/>
  <c r="Q806"/>
  <c r="R806" s="1"/>
  <c r="Q807"/>
  <c r="R807" s="1"/>
  <c r="Q808"/>
  <c r="R808" s="1"/>
  <c r="Q809"/>
  <c r="R809" s="1"/>
  <c r="Q810"/>
  <c r="R810" s="1"/>
  <c r="Q811"/>
  <c r="R811" s="1"/>
  <c r="Q812"/>
  <c r="R812" s="1"/>
  <c r="Q813"/>
  <c r="R813" s="1"/>
  <c r="Q814"/>
  <c r="R814" s="1"/>
  <c r="Q815"/>
  <c r="R815" s="1"/>
  <c r="Q816"/>
  <c r="R816" s="1"/>
  <c r="Q817"/>
  <c r="R817" s="1"/>
  <c r="Q818"/>
  <c r="R818" s="1"/>
  <c r="Q819"/>
  <c r="R819" s="1"/>
  <c r="Q820"/>
  <c r="R820" s="1"/>
  <c r="Q821"/>
  <c r="R821" s="1"/>
  <c r="Q822"/>
  <c r="R822" s="1"/>
  <c r="Q823"/>
  <c r="R823" s="1"/>
  <c r="Q824"/>
  <c r="R824" s="1"/>
  <c r="Q825"/>
  <c r="R825" s="1"/>
  <c r="Q826"/>
  <c r="R826" s="1"/>
  <c r="Q827"/>
  <c r="R827" s="1"/>
  <c r="Q828"/>
  <c r="R828" s="1"/>
  <c r="Q829"/>
  <c r="R829" s="1"/>
  <c r="Q830"/>
  <c r="R830" s="1"/>
  <c r="Q831"/>
  <c r="R831" s="1"/>
  <c r="Q832"/>
  <c r="R832" s="1"/>
  <c r="Q833"/>
  <c r="R833" s="1"/>
  <c r="Q834"/>
  <c r="R834" s="1"/>
  <c r="Q835"/>
  <c r="R835" s="1"/>
  <c r="Q836"/>
  <c r="R836" s="1"/>
  <c r="Q837"/>
  <c r="R837" s="1"/>
  <c r="Q838"/>
  <c r="R838" s="1"/>
  <c r="Q839"/>
  <c r="R839" s="1"/>
  <c r="Q840"/>
  <c r="R840" s="1"/>
  <c r="Q841"/>
  <c r="R841" s="1"/>
  <c r="Q842"/>
  <c r="R842" s="1"/>
  <c r="Q843"/>
  <c r="R843" s="1"/>
  <c r="Q844"/>
  <c r="R844" s="1"/>
  <c r="Q845"/>
  <c r="R845" s="1"/>
  <c r="Q846"/>
  <c r="R846" s="1"/>
  <c r="Q847"/>
  <c r="R847" s="1"/>
  <c r="Q848"/>
  <c r="R848" s="1"/>
  <c r="Q849"/>
  <c r="R849" s="1"/>
  <c r="Q850"/>
  <c r="R850" s="1"/>
  <c r="Q851"/>
  <c r="R851" s="1"/>
  <c r="Q852"/>
  <c r="R852" s="1"/>
  <c r="Q853"/>
  <c r="R853" s="1"/>
  <c r="Q854"/>
  <c r="R854" s="1"/>
  <c r="Q855"/>
  <c r="R855" s="1"/>
  <c r="Q856"/>
  <c r="R856" s="1"/>
  <c r="Q857"/>
  <c r="R857" s="1"/>
  <c r="Q858"/>
  <c r="R858" s="1"/>
  <c r="Q859"/>
  <c r="R859" s="1"/>
  <c r="Q860"/>
  <c r="R860" s="1"/>
  <c r="Q861"/>
  <c r="R861" s="1"/>
  <c r="Q862"/>
  <c r="R862" s="1"/>
  <c r="Q863"/>
  <c r="R863" s="1"/>
  <c r="Q864"/>
  <c r="R864" s="1"/>
  <c r="Q865"/>
  <c r="R865" s="1"/>
  <c r="Q866"/>
  <c r="R866" s="1"/>
  <c r="Q867"/>
  <c r="R867" s="1"/>
  <c r="Q868"/>
  <c r="R868" s="1"/>
  <c r="Q869"/>
  <c r="R869" s="1"/>
  <c r="Q870"/>
  <c r="R870" s="1"/>
  <c r="Q871"/>
  <c r="R871" s="1"/>
  <c r="Q872"/>
  <c r="R872" s="1"/>
  <c r="Q873"/>
  <c r="R873" s="1"/>
  <c r="Q874"/>
  <c r="R874" s="1"/>
  <c r="Q875"/>
  <c r="R875" s="1"/>
  <c r="Q876"/>
  <c r="R876" s="1"/>
  <c r="Q877"/>
  <c r="R877" s="1"/>
  <c r="Q878"/>
  <c r="R878" s="1"/>
  <c r="Q879"/>
  <c r="R879" s="1"/>
  <c r="Q880"/>
  <c r="R880" s="1"/>
  <c r="Q881"/>
  <c r="R881" s="1"/>
  <c r="Q882"/>
  <c r="R882" s="1"/>
  <c r="Q883"/>
  <c r="R883" s="1"/>
  <c r="Q884"/>
  <c r="R884" s="1"/>
  <c r="Q885"/>
  <c r="R885" s="1"/>
  <c r="Q886"/>
  <c r="R886" s="1"/>
  <c r="Q887"/>
  <c r="R887" s="1"/>
  <c r="Q888"/>
  <c r="R888" s="1"/>
  <c r="Q889"/>
  <c r="R889" s="1"/>
  <c r="Q890"/>
  <c r="R890" s="1"/>
  <c r="Q891"/>
  <c r="R891" s="1"/>
  <c r="Q892"/>
  <c r="R892" s="1"/>
  <c r="Q893"/>
  <c r="R893" s="1"/>
  <c r="Q894"/>
  <c r="R894" s="1"/>
  <c r="Q895"/>
  <c r="R895" s="1"/>
  <c r="Q896"/>
  <c r="R896" s="1"/>
  <c r="Q897"/>
  <c r="R897" s="1"/>
  <c r="Q898"/>
  <c r="R898" s="1"/>
  <c r="Q899"/>
  <c r="R899" s="1"/>
  <c r="Q900"/>
  <c r="R900" s="1"/>
  <c r="Q901"/>
  <c r="R901" s="1"/>
  <c r="Q902"/>
  <c r="R902" s="1"/>
  <c r="Q903"/>
  <c r="R903" s="1"/>
  <c r="Q904"/>
  <c r="R904" s="1"/>
  <c r="Q905"/>
  <c r="R905" s="1"/>
  <c r="Q906"/>
  <c r="R906" s="1"/>
  <c r="Q907"/>
  <c r="R907" s="1"/>
  <c r="Q908"/>
  <c r="R908" s="1"/>
  <c r="Q909"/>
  <c r="R909" s="1"/>
  <c r="Q910"/>
  <c r="R910" s="1"/>
  <c r="Q911"/>
  <c r="R911" s="1"/>
  <c r="Q912"/>
  <c r="R912" s="1"/>
  <c r="Q913"/>
  <c r="R913" s="1"/>
  <c r="Q914"/>
  <c r="R914" s="1"/>
  <c r="Q915"/>
  <c r="R915" s="1"/>
  <c r="Q916"/>
  <c r="R916" s="1"/>
  <c r="Q917"/>
  <c r="R917" s="1"/>
  <c r="Q918"/>
  <c r="R918" s="1"/>
  <c r="Q919"/>
  <c r="R919" s="1"/>
  <c r="Q920"/>
  <c r="R920" s="1"/>
  <c r="Q921"/>
  <c r="R921" s="1"/>
  <c r="Q922"/>
  <c r="R922" s="1"/>
  <c r="Q923"/>
  <c r="R923" s="1"/>
  <c r="Q924"/>
  <c r="R924" s="1"/>
  <c r="Q925"/>
  <c r="R925" s="1"/>
  <c r="Q926"/>
  <c r="R926" s="1"/>
  <c r="Q927"/>
  <c r="R927" s="1"/>
  <c r="Q928"/>
  <c r="R928" s="1"/>
  <c r="Q929"/>
  <c r="R929" s="1"/>
  <c r="Q930"/>
  <c r="R930" s="1"/>
  <c r="Q931"/>
  <c r="R931" s="1"/>
  <c r="Q932"/>
  <c r="R932" s="1"/>
  <c r="Q933"/>
  <c r="R933" s="1"/>
  <c r="Q934"/>
  <c r="R934" s="1"/>
  <c r="Q935"/>
  <c r="R935" s="1"/>
  <c r="Q936"/>
  <c r="R936" s="1"/>
  <c r="Q937"/>
  <c r="R937" s="1"/>
  <c r="Q938"/>
  <c r="R938" s="1"/>
  <c r="Q939"/>
  <c r="R939" s="1"/>
  <c r="Q940"/>
  <c r="R940" s="1"/>
  <c r="Q941"/>
  <c r="R941" s="1"/>
  <c r="Q942"/>
  <c r="R942" s="1"/>
  <c r="Q943"/>
  <c r="R943" s="1"/>
  <c r="Q944"/>
  <c r="R944" s="1"/>
  <c r="Q945"/>
  <c r="R945" s="1"/>
  <c r="Q946"/>
  <c r="R946" s="1"/>
  <c r="Q947"/>
  <c r="R947" s="1"/>
  <c r="Q948"/>
  <c r="R948" s="1"/>
  <c r="Q949"/>
  <c r="R949" s="1"/>
  <c r="Q950"/>
  <c r="R950" s="1"/>
  <c r="Q951"/>
  <c r="R951" s="1"/>
  <c r="Q952"/>
  <c r="R952" s="1"/>
  <c r="Q953"/>
  <c r="R953" s="1"/>
  <c r="Q954"/>
  <c r="R954" s="1"/>
  <c r="Q955"/>
  <c r="R955" s="1"/>
  <c r="Q956"/>
  <c r="R956" s="1"/>
  <c r="Q957"/>
  <c r="R957" s="1"/>
  <c r="Q958"/>
  <c r="R958" s="1"/>
  <c r="Q959"/>
  <c r="R959" s="1"/>
  <c r="Q960"/>
  <c r="R960" s="1"/>
  <c r="Q961"/>
  <c r="R961" s="1"/>
  <c r="Q962"/>
  <c r="R962" s="1"/>
  <c r="Q963"/>
  <c r="R963" s="1"/>
  <c r="Q964"/>
  <c r="R964" s="1"/>
  <c r="Q965"/>
  <c r="R965" s="1"/>
  <c r="Q966"/>
  <c r="R966" s="1"/>
  <c r="Q967"/>
  <c r="R967" s="1"/>
  <c r="Q968"/>
  <c r="R968" s="1"/>
  <c r="Q969"/>
  <c r="R969" s="1"/>
  <c r="Q970"/>
  <c r="R970" s="1"/>
  <c r="Q971"/>
  <c r="R971" s="1"/>
  <c r="Q972"/>
  <c r="R972" s="1"/>
  <c r="Q973"/>
  <c r="R973" s="1"/>
  <c r="Q974"/>
  <c r="R974" s="1"/>
  <c r="Q975"/>
  <c r="R975" s="1"/>
  <c r="Q976"/>
  <c r="R976" s="1"/>
  <c r="Q977"/>
  <c r="R977" s="1"/>
  <c r="Q978"/>
  <c r="R978" s="1"/>
  <c r="Q979"/>
  <c r="R979" s="1"/>
  <c r="Q980"/>
  <c r="R980" s="1"/>
  <c r="Q981"/>
  <c r="R981" s="1"/>
  <c r="Q982"/>
  <c r="R982" s="1"/>
  <c r="Q983"/>
  <c r="R983" s="1"/>
  <c r="Q984"/>
  <c r="R984" s="1"/>
  <c r="Q985"/>
  <c r="R985" s="1"/>
  <c r="Q986"/>
  <c r="R986" s="1"/>
  <c r="Q987"/>
  <c r="R987" s="1"/>
  <c r="Q988"/>
  <c r="R988" s="1"/>
  <c r="Q989"/>
  <c r="R989" s="1"/>
  <c r="Q990"/>
  <c r="R990" s="1"/>
  <c r="Q991"/>
  <c r="R991" s="1"/>
  <c r="Q992"/>
  <c r="R992" s="1"/>
  <c r="Q993"/>
  <c r="R993" s="1"/>
  <c r="Q994"/>
  <c r="R994" s="1"/>
  <c r="Q995"/>
  <c r="R995" s="1"/>
  <c r="Q996"/>
  <c r="R996" s="1"/>
  <c r="Q997"/>
  <c r="R997" s="1"/>
  <c r="Q998"/>
  <c r="R998" s="1"/>
  <c r="Q999"/>
  <c r="R999" s="1"/>
  <c r="Q1000"/>
  <c r="R1000" s="1"/>
  <c r="Q1001"/>
  <c r="R1001" s="1"/>
  <c r="Q1002"/>
  <c r="R1002" s="1"/>
  <c r="Q1003"/>
  <c r="R1003" s="1"/>
  <c r="Q1004"/>
  <c r="R1004" s="1"/>
  <c r="Q1005"/>
  <c r="R1005" s="1"/>
  <c r="Q1006"/>
  <c r="R1006" s="1"/>
  <c r="Q1007"/>
  <c r="R1007" s="1"/>
  <c r="Q1008"/>
  <c r="R1008" s="1"/>
  <c r="Q1009"/>
  <c r="R1009" s="1"/>
  <c r="Q1010"/>
  <c r="R1010" s="1"/>
  <c r="Q1011"/>
  <c r="R1011" s="1"/>
  <c r="Q1012"/>
  <c r="R1012" s="1"/>
  <c r="Q1013"/>
  <c r="R1013" s="1"/>
  <c r="Q1014"/>
  <c r="R1014" s="1"/>
  <c r="Q1015"/>
  <c r="R1015" s="1"/>
  <c r="Q1016"/>
  <c r="R1016" s="1"/>
  <c r="Q1017"/>
  <c r="R1017" s="1"/>
  <c r="Q1018"/>
  <c r="R1018" s="1"/>
  <c r="Q1019"/>
  <c r="R1019" s="1"/>
  <c r="Q1021"/>
  <c r="R1021" s="1"/>
  <c r="Q1022"/>
  <c r="R1022" s="1"/>
  <c r="Q1023"/>
  <c r="R1023" s="1"/>
  <c r="Q1024"/>
  <c r="R1024" s="1"/>
  <c r="Q1025"/>
  <c r="R1025" s="1"/>
  <c r="Q1026"/>
  <c r="R1026" s="1"/>
  <c r="Q1027"/>
  <c r="R1027" s="1"/>
  <c r="Q1028"/>
  <c r="R1028" s="1"/>
  <c r="Q1029"/>
  <c r="R1029" s="1"/>
  <c r="Q1030"/>
  <c r="R1030" s="1"/>
  <c r="Q1031"/>
  <c r="R1031" s="1"/>
  <c r="Q1032"/>
  <c r="R1032" s="1"/>
  <c r="Q1033"/>
  <c r="R1033" s="1"/>
  <c r="Q1034"/>
  <c r="R1034" s="1"/>
  <c r="Q1035"/>
  <c r="R1035" s="1"/>
  <c r="Q1036"/>
  <c r="R1036" s="1"/>
  <c r="Q1037"/>
  <c r="R1037" s="1"/>
  <c r="Q1038"/>
  <c r="R1038" s="1"/>
  <c r="Q1039"/>
  <c r="R1039" s="1"/>
  <c r="Q1040"/>
  <c r="R1040" s="1"/>
  <c r="Q1041"/>
  <c r="R1041" s="1"/>
  <c r="Q1042"/>
  <c r="R1042" s="1"/>
  <c r="Q1043"/>
  <c r="R1043" s="1"/>
  <c r="Q1044"/>
  <c r="R1044" s="1"/>
  <c r="Q1045"/>
  <c r="R1045" s="1"/>
  <c r="Q1046"/>
  <c r="R1046" s="1"/>
  <c r="Q1047"/>
  <c r="R1047" s="1"/>
  <c r="Q1048"/>
  <c r="R1048" s="1"/>
  <c r="Q1049"/>
  <c r="R1049" s="1"/>
  <c r="Q1051"/>
  <c r="R1051" s="1"/>
  <c r="Q1052"/>
  <c r="R1052" s="1"/>
  <c r="Q1053"/>
  <c r="R1053" s="1"/>
  <c r="Q1054"/>
  <c r="R1054" s="1"/>
  <c r="Q1055"/>
  <c r="R1055" s="1"/>
  <c r="Q1056"/>
  <c r="R1056" s="1"/>
  <c r="Q1057"/>
  <c r="R1057" s="1"/>
  <c r="Q1058"/>
  <c r="R1058" s="1"/>
  <c r="Q1059"/>
  <c r="R1059" s="1"/>
  <c r="Q1060"/>
  <c r="R1060" s="1"/>
  <c r="Q1061"/>
  <c r="R1061" s="1"/>
  <c r="Q1062"/>
  <c r="R1062" s="1"/>
  <c r="Q1063"/>
  <c r="R1063" s="1"/>
  <c r="Q1064"/>
  <c r="R1064" s="1"/>
  <c r="Q1065"/>
  <c r="R1065" s="1"/>
  <c r="Q1066"/>
  <c r="R1066" s="1"/>
  <c r="Q1067"/>
  <c r="R1067" s="1"/>
  <c r="Q1068"/>
  <c r="R1068" s="1"/>
  <c r="Q1069"/>
  <c r="R1069" s="1"/>
  <c r="Q1070"/>
  <c r="R1070" s="1"/>
  <c r="Q1071"/>
  <c r="R1071" s="1"/>
  <c r="Q1072"/>
  <c r="R1072" s="1"/>
  <c r="Q1073"/>
  <c r="R1073" s="1"/>
  <c r="Q1074"/>
  <c r="R1074" s="1"/>
  <c r="Q1075"/>
  <c r="R1075" s="1"/>
  <c r="Q1076"/>
  <c r="R1076" s="1"/>
  <c r="Q1077"/>
  <c r="R1077" s="1"/>
  <c r="Q1078"/>
  <c r="R1078" s="1"/>
  <c r="Q1079"/>
  <c r="R1079" s="1"/>
  <c r="Q1080"/>
  <c r="R1080" s="1"/>
  <c r="Q1081"/>
  <c r="R1081" s="1"/>
  <c r="Q1082"/>
  <c r="R1082" s="1"/>
  <c r="Q1083"/>
  <c r="R1083" s="1"/>
  <c r="Q1084"/>
  <c r="R1084" s="1"/>
  <c r="Q1085"/>
  <c r="R1085" s="1"/>
  <c r="Q1086"/>
  <c r="R1086" s="1"/>
  <c r="Q1087"/>
  <c r="R1087" s="1"/>
  <c r="Q1088"/>
  <c r="R1088" s="1"/>
  <c r="Q1089"/>
  <c r="R1089" s="1"/>
  <c r="Q1090"/>
  <c r="R1090" s="1"/>
  <c r="Q1091"/>
  <c r="R1091" s="1"/>
  <c r="Q1092"/>
  <c r="R1092" s="1"/>
  <c r="Q1093"/>
  <c r="R1093" s="1"/>
  <c r="Q1094"/>
  <c r="R1094" s="1"/>
  <c r="Q1095"/>
  <c r="R1095" s="1"/>
  <c r="Q1096"/>
  <c r="R1096" s="1"/>
  <c r="Q1097"/>
  <c r="R1097" s="1"/>
  <c r="Q1098"/>
  <c r="R1098" s="1"/>
  <c r="Q1099"/>
  <c r="R1099" s="1"/>
  <c r="Q1100"/>
  <c r="R1100" s="1"/>
  <c r="Q1101"/>
  <c r="R1101" s="1"/>
  <c r="Q1102"/>
  <c r="R1102" s="1"/>
  <c r="Q1103"/>
  <c r="R1103" s="1"/>
  <c r="Q1104"/>
  <c r="R1104" s="1"/>
  <c r="Q1105"/>
  <c r="R1105" s="1"/>
  <c r="Q1106"/>
  <c r="R1106" s="1"/>
  <c r="Q1107"/>
  <c r="R1107" s="1"/>
  <c r="Q1108"/>
  <c r="R1108" s="1"/>
  <c r="Q1109"/>
  <c r="R1109" s="1"/>
  <c r="Q1110"/>
  <c r="R1110" s="1"/>
  <c r="Q1111"/>
  <c r="R1111" s="1"/>
  <c r="Q1112"/>
  <c r="R1112" s="1"/>
  <c r="Q1113"/>
  <c r="R1113" s="1"/>
  <c r="Q1114"/>
  <c r="R1114" s="1"/>
  <c r="Q1115"/>
  <c r="R1115" s="1"/>
  <c r="Q1116"/>
  <c r="R1116" s="1"/>
  <c r="Q1117"/>
  <c r="R1117" s="1"/>
  <c r="Q1118"/>
  <c r="R1118" s="1"/>
  <c r="Q1119"/>
  <c r="R1119" s="1"/>
  <c r="Q1120"/>
  <c r="R1120" s="1"/>
  <c r="Q1121"/>
  <c r="R1121" s="1"/>
  <c r="Q1122"/>
  <c r="R1122" s="1"/>
  <c r="Q1123"/>
  <c r="R1123" s="1"/>
  <c r="Q1124"/>
  <c r="R1124" s="1"/>
  <c r="Q1125"/>
  <c r="R1125" s="1"/>
  <c r="Q1126"/>
  <c r="R1126" s="1"/>
  <c r="Q1127"/>
  <c r="R1127" s="1"/>
  <c r="Q1128"/>
  <c r="R1128" s="1"/>
  <c r="Q1129"/>
  <c r="R1129" s="1"/>
  <c r="Q1130"/>
  <c r="R1130" s="1"/>
  <c r="Q1131"/>
  <c r="R1131" s="1"/>
  <c r="Q1132"/>
  <c r="R1132" s="1"/>
  <c r="Q1133"/>
  <c r="R1133" s="1"/>
  <c r="Q1134"/>
  <c r="R1134" s="1"/>
  <c r="Q1135"/>
  <c r="R1135" s="1"/>
  <c r="Q1136"/>
  <c r="R1136" s="1"/>
  <c r="Q1137"/>
  <c r="R1137" s="1"/>
  <c r="Q1138"/>
  <c r="R1138" s="1"/>
  <c r="Q1139"/>
  <c r="R1139" s="1"/>
  <c r="Q1140"/>
  <c r="R1140" s="1"/>
  <c r="Q1141"/>
  <c r="R1141" s="1"/>
  <c r="Q1142"/>
  <c r="R1142" s="1"/>
  <c r="Q1143"/>
  <c r="R1143" s="1"/>
  <c r="Q1144"/>
  <c r="R1144" s="1"/>
  <c r="Q1145"/>
  <c r="R1145" s="1"/>
  <c r="Q1146"/>
  <c r="R1146" s="1"/>
  <c r="Q1147"/>
  <c r="R1147" s="1"/>
  <c r="Q1148"/>
  <c r="R1148" s="1"/>
  <c r="Q1149"/>
  <c r="R1149" s="1"/>
  <c r="Q1150"/>
  <c r="R1150" s="1"/>
  <c r="Q1151"/>
  <c r="R1151" s="1"/>
  <c r="Q1152"/>
  <c r="R1152" s="1"/>
  <c r="Q1153"/>
  <c r="R1153" s="1"/>
  <c r="Q1154"/>
  <c r="R1154" s="1"/>
  <c r="Q1155"/>
  <c r="R1155" s="1"/>
  <c r="Q1156"/>
  <c r="R1156" s="1"/>
  <c r="Q1157"/>
  <c r="R1157" s="1"/>
  <c r="Q1158"/>
  <c r="R1158" s="1"/>
  <c r="Q1159"/>
  <c r="R1159" s="1"/>
  <c r="Q1160"/>
  <c r="R1160" s="1"/>
  <c r="Q1161"/>
  <c r="R1161" s="1"/>
  <c r="Q1162"/>
  <c r="R1162" s="1"/>
  <c r="Q1163"/>
  <c r="R1163" s="1"/>
  <c r="Q1164"/>
  <c r="R1164" s="1"/>
  <c r="Q1165"/>
  <c r="R1165" s="1"/>
  <c r="Q1166"/>
  <c r="R1166" s="1"/>
  <c r="Q1167"/>
  <c r="R1167" s="1"/>
  <c r="Q1168"/>
  <c r="R1168" s="1"/>
  <c r="Q1169"/>
  <c r="R1169" s="1"/>
  <c r="Q1170"/>
  <c r="R1170" s="1"/>
  <c r="Q1171"/>
  <c r="R1171" s="1"/>
  <c r="Q1172"/>
  <c r="R1172" s="1"/>
  <c r="Q1173"/>
  <c r="R1173" s="1"/>
  <c r="Q1174"/>
  <c r="R1174" s="1"/>
  <c r="Q1175"/>
  <c r="R1175" s="1"/>
  <c r="Q1176"/>
  <c r="R1176" s="1"/>
  <c r="Q1177"/>
  <c r="R1177" s="1"/>
  <c r="Q1178"/>
  <c r="R1178" s="1"/>
  <c r="Q1179"/>
  <c r="R1179" s="1"/>
  <c r="Q1180"/>
  <c r="R1180" s="1"/>
  <c r="Q1181"/>
  <c r="R1181" s="1"/>
  <c r="Q1183"/>
  <c r="R1183" s="1"/>
  <c r="Q1184"/>
  <c r="R1184" s="1"/>
  <c r="Q1185"/>
  <c r="R1185" s="1"/>
  <c r="Q1186"/>
  <c r="R1186" s="1"/>
  <c r="Q1187"/>
  <c r="R1187" s="1"/>
  <c r="Q1188"/>
  <c r="R1188" s="1"/>
  <c r="Q1189"/>
  <c r="R1189" s="1"/>
  <c r="Q1190"/>
  <c r="R1190" s="1"/>
  <c r="Q1191"/>
  <c r="R1191" s="1"/>
  <c r="Q1192"/>
  <c r="R1192" s="1"/>
  <c r="Q1193"/>
  <c r="R1193" s="1"/>
  <c r="Q1194"/>
  <c r="R1194" s="1"/>
  <c r="Q1195"/>
  <c r="R1195" s="1"/>
  <c r="Q1196"/>
  <c r="R1196" s="1"/>
  <c r="Q1197"/>
  <c r="R1197" s="1"/>
  <c r="Q1198"/>
  <c r="R1198" s="1"/>
  <c r="Q1199"/>
  <c r="R1199" s="1"/>
  <c r="Q1200"/>
  <c r="R1200" s="1"/>
  <c r="Q1201"/>
  <c r="R1201" s="1"/>
  <c r="Q1202"/>
  <c r="R1202" s="1"/>
  <c r="Q1203"/>
  <c r="R1203" s="1"/>
  <c r="Q1204"/>
  <c r="R1204" s="1"/>
  <c r="Q1205"/>
  <c r="R1205" s="1"/>
  <c r="Q1206"/>
  <c r="R1206" s="1"/>
  <c r="Q1207"/>
  <c r="R1207" s="1"/>
  <c r="Q1208"/>
  <c r="R1208" s="1"/>
  <c r="Q1209"/>
  <c r="R1209" s="1"/>
  <c r="Q1210"/>
  <c r="R1210" s="1"/>
  <c r="Q1211"/>
  <c r="R1211" s="1"/>
  <c r="Q1212"/>
  <c r="R1212" s="1"/>
  <c r="Q1213"/>
  <c r="R1213" s="1"/>
  <c r="Q1214"/>
  <c r="R1214" s="1"/>
  <c r="Q1215"/>
  <c r="R1215" s="1"/>
  <c r="Q1216"/>
  <c r="R1216" s="1"/>
  <c r="Q1217"/>
  <c r="R1217" s="1"/>
  <c r="Q1218"/>
  <c r="R1218" s="1"/>
  <c r="Q1219"/>
  <c r="R1219" s="1"/>
  <c r="Q1220"/>
  <c r="R1220" s="1"/>
  <c r="Q1221"/>
  <c r="R1221" s="1"/>
  <c r="Q1222"/>
  <c r="R1222" s="1"/>
  <c r="Q1223"/>
  <c r="R1223" s="1"/>
  <c r="Q1224"/>
  <c r="R1224" s="1"/>
  <c r="Q1225"/>
  <c r="R1225" s="1"/>
  <c r="Q1226"/>
  <c r="R1226" s="1"/>
  <c r="Q1227"/>
  <c r="R1227" s="1"/>
  <c r="Q1228"/>
  <c r="R1228" s="1"/>
  <c r="Q1229"/>
  <c r="R1229" s="1"/>
  <c r="Q1230"/>
  <c r="R1230" s="1"/>
  <c r="Q1231"/>
  <c r="R1231" s="1"/>
  <c r="Q1232"/>
  <c r="R1232" s="1"/>
  <c r="Q1233"/>
  <c r="R1233" s="1"/>
  <c r="Q1234"/>
  <c r="R1234" s="1"/>
  <c r="Q1235"/>
  <c r="R1235" s="1"/>
  <c r="Q1236"/>
  <c r="R1236" s="1"/>
  <c r="Q1237"/>
  <c r="R1237" s="1"/>
  <c r="Q1238"/>
  <c r="R1238" s="1"/>
  <c r="Q1239"/>
  <c r="R1239" s="1"/>
  <c r="Q1240"/>
  <c r="R1240" s="1"/>
  <c r="Q1241"/>
  <c r="R1241" s="1"/>
  <c r="Q1242"/>
  <c r="R1242" s="1"/>
  <c r="Q1243"/>
  <c r="R1243" s="1"/>
  <c r="Q1244"/>
  <c r="R1244" s="1"/>
  <c r="Q1245"/>
  <c r="R1245" s="1"/>
  <c r="Q1246"/>
  <c r="R1246" s="1"/>
  <c r="Q1247"/>
  <c r="R1247" s="1"/>
  <c r="Q1248"/>
  <c r="R1248" s="1"/>
  <c r="Q1249"/>
  <c r="R1249" s="1"/>
  <c r="Q1250"/>
  <c r="R1250" s="1"/>
  <c r="Q1251"/>
  <c r="R1251" s="1"/>
  <c r="Q1252"/>
  <c r="R1252" s="1"/>
  <c r="Q1253"/>
  <c r="R1253" s="1"/>
  <c r="Q1254"/>
  <c r="R1254" s="1"/>
  <c r="Q1255"/>
  <c r="R1255" s="1"/>
  <c r="Q1256"/>
  <c r="R1256" s="1"/>
  <c r="Q1257"/>
  <c r="R1257" s="1"/>
  <c r="Q1258"/>
  <c r="R1258" s="1"/>
  <c r="Q1259"/>
  <c r="R1259" s="1"/>
  <c r="Q1260"/>
  <c r="R1260" s="1"/>
  <c r="Q1261"/>
  <c r="R1261" s="1"/>
  <c r="Q1262"/>
  <c r="R1262" s="1"/>
  <c r="Q1263"/>
  <c r="R1263" s="1"/>
  <c r="Q1265"/>
  <c r="R1265" s="1"/>
  <c r="Q1266"/>
  <c r="R1266" s="1"/>
  <c r="Q1267"/>
  <c r="R1267" s="1"/>
  <c r="Q1268"/>
  <c r="R1268" s="1"/>
  <c r="Q1269"/>
  <c r="R1269" s="1"/>
  <c r="Q1270"/>
  <c r="R1270" s="1"/>
  <c r="Q1271"/>
  <c r="R1271" s="1"/>
  <c r="Q1272"/>
  <c r="R1272" s="1"/>
  <c r="Q1273"/>
  <c r="R1273" s="1"/>
  <c r="Q1274"/>
  <c r="R1274" s="1"/>
  <c r="Q1275"/>
  <c r="R1275" s="1"/>
  <c r="Q1276"/>
  <c r="R1276" s="1"/>
  <c r="Q1277"/>
  <c r="R1277" s="1"/>
  <c r="Q1278"/>
  <c r="R1278" s="1"/>
  <c r="Q1279"/>
  <c r="R1279" s="1"/>
  <c r="Q1280"/>
  <c r="R1280" s="1"/>
  <c r="Q1281"/>
  <c r="R1281" s="1"/>
  <c r="Q1282"/>
  <c r="R1282" s="1"/>
  <c r="Q1283"/>
  <c r="R1283" s="1"/>
  <c r="Q1284"/>
  <c r="R1284" s="1"/>
  <c r="Q1285"/>
  <c r="R1285" s="1"/>
  <c r="Q1286"/>
  <c r="R1286" s="1"/>
  <c r="Q1287"/>
  <c r="R1287" s="1"/>
  <c r="Q1288"/>
  <c r="R1288" s="1"/>
  <c r="Q1289"/>
  <c r="R1289" s="1"/>
  <c r="Q1290"/>
  <c r="R1290" s="1"/>
  <c r="Q1291"/>
  <c r="R1291" s="1"/>
  <c r="Q1292"/>
  <c r="R1292" s="1"/>
  <c r="Q1293"/>
  <c r="R1293" s="1"/>
  <c r="Q1294"/>
  <c r="R1294" s="1"/>
  <c r="Q1295"/>
  <c r="R1295" s="1"/>
  <c r="Q1296"/>
  <c r="R1296" s="1"/>
  <c r="Q1297"/>
  <c r="R1297" s="1"/>
  <c r="Q1298"/>
  <c r="R1298" s="1"/>
  <c r="Q1299"/>
  <c r="R1299" s="1"/>
  <c r="Q1300"/>
  <c r="R1300" s="1"/>
  <c r="Q1301"/>
  <c r="R1301" s="1"/>
  <c r="Q1302"/>
  <c r="R1302" s="1"/>
  <c r="Q1303"/>
  <c r="R1303" s="1"/>
  <c r="Q1304"/>
  <c r="R1304" s="1"/>
  <c r="Q1305"/>
  <c r="R1305" s="1"/>
  <c r="Q1306"/>
  <c r="R1306" s="1"/>
  <c r="Q1307"/>
  <c r="R1307" s="1"/>
  <c r="Q1308"/>
  <c r="R1308" s="1"/>
  <c r="Q1309"/>
  <c r="R1309" s="1"/>
  <c r="Q1310"/>
  <c r="R1310" s="1"/>
  <c r="Q1311"/>
  <c r="R1311" s="1"/>
  <c r="Q1312"/>
  <c r="R1312" s="1"/>
  <c r="Q1313"/>
  <c r="R1313" s="1"/>
  <c r="Q1314"/>
  <c r="R1314" s="1"/>
  <c r="Q1315"/>
  <c r="R1315" s="1"/>
  <c r="Q1316"/>
  <c r="R1316" s="1"/>
  <c r="Q1317"/>
  <c r="R1317" s="1"/>
  <c r="Q1318"/>
  <c r="R1318" s="1"/>
  <c r="Q1319"/>
  <c r="R1319" s="1"/>
  <c r="Q1320"/>
  <c r="R1320" s="1"/>
  <c r="Q1321"/>
  <c r="R1321" s="1"/>
  <c r="Q1322"/>
  <c r="R1322" s="1"/>
  <c r="Q1323"/>
  <c r="R1323" s="1"/>
  <c r="Q1324"/>
  <c r="R1324" s="1"/>
  <c r="Q1325"/>
  <c r="R1325" s="1"/>
  <c r="Q1326"/>
  <c r="R1326" s="1"/>
  <c r="Q1327"/>
  <c r="R1327" s="1"/>
  <c r="Q1328"/>
  <c r="R1328" s="1"/>
  <c r="Q1329"/>
  <c r="R1329" s="1"/>
  <c r="Q1330"/>
  <c r="R1330" s="1"/>
  <c r="Q1331"/>
  <c r="R1331" s="1"/>
  <c r="Q1332"/>
  <c r="R1332" s="1"/>
  <c r="Q1333"/>
  <c r="R1333" s="1"/>
  <c r="Q1334"/>
  <c r="R1334" s="1"/>
  <c r="Q1335"/>
  <c r="R1335" s="1"/>
  <c r="Q1336"/>
  <c r="R1336" s="1"/>
  <c r="Q1337"/>
  <c r="R1337" s="1"/>
  <c r="Q1338"/>
  <c r="R1338" s="1"/>
  <c r="Q1339"/>
  <c r="R1339" s="1"/>
  <c r="Q1341"/>
  <c r="R1341" s="1"/>
  <c r="Q1342"/>
  <c r="R1342" s="1"/>
  <c r="Q1343"/>
  <c r="R1343" s="1"/>
  <c r="Q1344"/>
  <c r="R1344" s="1"/>
  <c r="Q1345"/>
  <c r="R1345" s="1"/>
  <c r="Q1346"/>
  <c r="R1346" s="1"/>
  <c r="Q1347"/>
  <c r="R1347" s="1"/>
  <c r="Q1348"/>
  <c r="R1348" s="1"/>
  <c r="Q1349"/>
  <c r="R1349" s="1"/>
  <c r="Q1350"/>
  <c r="R1350" s="1"/>
  <c r="Q1351"/>
  <c r="R1351" s="1"/>
  <c r="Q1352"/>
  <c r="R1352" s="1"/>
  <c r="Q1353"/>
  <c r="R1353" s="1"/>
  <c r="Q1354"/>
  <c r="R1354" s="1"/>
  <c r="Q1355"/>
  <c r="R1355" s="1"/>
  <c r="Q1356"/>
  <c r="R1356" s="1"/>
  <c r="Q1357"/>
  <c r="R1357" s="1"/>
  <c r="Q1358"/>
  <c r="R1358" s="1"/>
  <c r="Q1359"/>
  <c r="R1359" s="1"/>
  <c r="Q1360"/>
  <c r="R1360" s="1"/>
  <c r="Q1361"/>
  <c r="R1361" s="1"/>
  <c r="Q1362"/>
  <c r="R1362" s="1"/>
  <c r="Q1363"/>
  <c r="R1363" s="1"/>
  <c r="Q1364"/>
  <c r="R1364" s="1"/>
  <c r="Q1365"/>
  <c r="R1365" s="1"/>
  <c r="Q1366"/>
  <c r="R1366" s="1"/>
  <c r="Q1367"/>
  <c r="R1367" s="1"/>
  <c r="Q1368"/>
  <c r="R1368" s="1"/>
  <c r="Q1369"/>
  <c r="R1369" s="1"/>
  <c r="Q1370"/>
  <c r="R1370" s="1"/>
  <c r="Q1371"/>
  <c r="R1371" s="1"/>
  <c r="Q1372"/>
  <c r="R1372" s="1"/>
  <c r="Q1373"/>
  <c r="R1373" s="1"/>
  <c r="Q1374"/>
  <c r="R1374" s="1"/>
  <c r="Q1375"/>
  <c r="R1375" s="1"/>
  <c r="Q1376"/>
  <c r="R1376" s="1"/>
  <c r="Q1377"/>
  <c r="R1377" s="1"/>
  <c r="Q1378"/>
  <c r="R1378" s="1"/>
  <c r="Q1379"/>
  <c r="R1379" s="1"/>
  <c r="Q1380"/>
  <c r="R1380" s="1"/>
  <c r="Q1381"/>
  <c r="R1381" s="1"/>
  <c r="Q1382"/>
  <c r="R1382" s="1"/>
  <c r="Q1383"/>
  <c r="R1383" s="1"/>
  <c r="Q1385"/>
  <c r="R1385" s="1"/>
  <c r="Q1386"/>
  <c r="R1386" s="1"/>
  <c r="Q1387"/>
  <c r="R1387" s="1"/>
  <c r="Q1388"/>
  <c r="R1388" s="1"/>
  <c r="T1177" i="7"/>
  <c r="AU29" i="4"/>
  <c r="AU30"/>
  <c r="AU31"/>
  <c r="AU32"/>
  <c r="AU28"/>
  <c r="AX22"/>
  <c r="AX23"/>
  <c r="AX21"/>
  <c r="AL23"/>
  <c r="AL24"/>
  <c r="AL25"/>
  <c r="AL26"/>
  <c r="AL22"/>
  <c r="AI32"/>
  <c r="AI31"/>
  <c r="AI30"/>
  <c r="AI29"/>
  <c r="AI28"/>
  <c r="Z31"/>
  <c r="Z30"/>
  <c r="Z29"/>
  <c r="Z28"/>
  <c r="T26"/>
  <c r="T25"/>
  <c r="T24"/>
  <c r="T23"/>
  <c r="Q31"/>
  <c r="Q30"/>
  <c r="Q29"/>
  <c r="Q28"/>
  <c r="S3" i="12"/>
  <c r="S2"/>
  <c r="Z248" i="14" l="1"/>
  <c r="P524" i="9"/>
  <c r="P526"/>
  <c r="Q526" l="1"/>
  <c r="P443" l="1"/>
  <c r="Q443" s="1"/>
  <c r="P9" l="1"/>
  <c r="Q9" s="1"/>
  <c r="P11"/>
  <c r="Q11" s="1"/>
  <c r="P13"/>
  <c r="Q13" s="1"/>
  <c r="P15"/>
  <c r="Q15" s="1"/>
  <c r="P17"/>
  <c r="Q17" s="1"/>
  <c r="P19" l="1"/>
  <c r="Q19" s="1"/>
  <c r="P21" l="1"/>
  <c r="Q21" s="1"/>
  <c r="P23" l="1"/>
  <c r="Q23" s="1"/>
  <c r="S1253" i="12"/>
  <c r="S202"/>
  <c r="S424"/>
  <c r="S354"/>
  <c r="S150"/>
  <c r="S681"/>
  <c r="S1199"/>
  <c r="S790"/>
  <c r="S621"/>
  <c r="S1044"/>
  <c r="S914"/>
  <c r="S350"/>
  <c r="S685"/>
  <c r="S655"/>
  <c r="S550"/>
  <c r="S233"/>
  <c r="S576"/>
  <c r="S812"/>
  <c r="S1204"/>
  <c r="S684"/>
  <c r="S497"/>
  <c r="S645"/>
  <c r="S1034"/>
  <c r="S1101"/>
  <c r="S934"/>
  <c r="S30"/>
  <c r="S80"/>
  <c r="S679"/>
  <c r="S439"/>
  <c r="S311"/>
  <c r="S329"/>
  <c r="S326"/>
  <c r="S573"/>
  <c r="S1166"/>
  <c r="S115"/>
  <c r="S248"/>
  <c r="S706"/>
  <c r="S270"/>
  <c r="S591"/>
  <c r="S1137"/>
  <c r="S1314"/>
  <c r="S864"/>
  <c r="S653"/>
  <c r="S958"/>
  <c r="S106"/>
  <c r="S799"/>
  <c r="S401"/>
  <c r="S263"/>
  <c r="S834"/>
  <c r="S568"/>
  <c r="S774"/>
  <c r="S99"/>
  <c r="S159"/>
  <c r="S192"/>
  <c r="S207"/>
  <c r="S1138"/>
  <c r="S970"/>
  <c r="S651"/>
  <c r="S87"/>
  <c r="S392"/>
  <c r="S657"/>
  <c r="S892"/>
  <c r="S1197"/>
  <c r="S96"/>
  <c r="S71"/>
  <c r="S1144"/>
  <c r="S435"/>
  <c r="S452"/>
  <c r="S286"/>
  <c r="S778"/>
  <c r="S52"/>
  <c r="S119"/>
  <c r="S809"/>
  <c r="S584"/>
  <c r="S396"/>
  <c r="S847"/>
  <c r="S26"/>
  <c r="S671"/>
  <c r="S954"/>
  <c r="S623"/>
  <c r="S833"/>
  <c r="S1191"/>
  <c r="S880"/>
  <c r="S1273"/>
  <c r="S917"/>
  <c r="S968"/>
  <c r="S636"/>
  <c r="S663"/>
  <c r="S1339"/>
  <c r="S732"/>
  <c r="S554"/>
  <c r="S674"/>
  <c r="S1370"/>
  <c r="S1016"/>
  <c r="S775"/>
  <c r="S1125"/>
  <c r="S1120"/>
  <c r="S1035"/>
  <c r="S1238"/>
  <c r="S1227"/>
  <c r="S593"/>
  <c r="S688"/>
  <c r="S1005"/>
  <c r="S1321"/>
  <c r="S720"/>
  <c r="S1065"/>
  <c r="S985"/>
  <c r="S265"/>
  <c r="S156"/>
  <c r="S748"/>
  <c r="S611"/>
  <c r="S602"/>
  <c r="S216"/>
  <c r="S1242"/>
  <c r="S287"/>
  <c r="S756"/>
  <c r="S1313"/>
  <c r="S512"/>
  <c r="S133"/>
  <c r="S675"/>
  <c r="S67"/>
  <c r="S752"/>
  <c r="S615"/>
  <c r="S930"/>
  <c r="S1381"/>
  <c r="S82"/>
  <c r="S770"/>
  <c r="S906"/>
  <c r="S1110"/>
  <c r="S1084"/>
  <c r="S1380"/>
  <c r="S117"/>
  <c r="S324"/>
  <c r="S780"/>
  <c r="S944"/>
  <c r="S960"/>
  <c r="S484"/>
  <c r="S46"/>
  <c r="S355"/>
  <c r="S408"/>
  <c r="S477"/>
  <c r="S1058"/>
  <c r="S716"/>
  <c r="S1371"/>
  <c r="S1327"/>
  <c r="S1014"/>
  <c r="S1291"/>
  <c r="S829"/>
  <c r="S166"/>
  <c r="S739"/>
  <c r="S89"/>
  <c r="S314"/>
  <c r="S524"/>
  <c r="S904"/>
  <c r="S107"/>
  <c r="S938"/>
  <c r="S977"/>
  <c r="S578"/>
  <c r="S962"/>
  <c r="S81"/>
  <c r="S504"/>
  <c r="S819"/>
  <c r="S1296"/>
  <c r="S861"/>
  <c r="S303"/>
  <c r="S473"/>
  <c r="S510"/>
  <c r="S1263"/>
  <c r="S1052"/>
  <c r="S726"/>
  <c r="S1161"/>
  <c r="S288"/>
  <c r="S246"/>
  <c r="S633"/>
  <c r="S116"/>
  <c r="S365"/>
  <c r="S814"/>
  <c r="S699"/>
  <c r="S521"/>
  <c r="S534"/>
  <c r="S866"/>
  <c r="S974"/>
  <c r="S1186"/>
  <c r="S1376"/>
  <c r="S416"/>
  <c r="S1372"/>
  <c r="S464"/>
  <c r="S1256"/>
  <c r="S211"/>
  <c r="S294"/>
  <c r="S395"/>
  <c r="S1129"/>
  <c r="R19" i="9"/>
  <c r="S907" i="12"/>
  <c r="S13"/>
  <c r="S210"/>
  <c r="S852"/>
  <c r="S430"/>
  <c r="S931"/>
  <c r="S22"/>
  <c r="S428"/>
  <c r="S910"/>
  <c r="S966"/>
  <c r="S628"/>
  <c r="S859"/>
  <c r="S1172"/>
  <c r="S1346"/>
  <c r="S1154"/>
  <c r="S337"/>
  <c r="S1387"/>
  <c r="S1043"/>
  <c r="S102"/>
  <c r="S518"/>
  <c r="S300"/>
  <c r="S38"/>
  <c r="S391"/>
  <c r="S301"/>
  <c r="S867"/>
  <c r="S564"/>
  <c r="S236"/>
  <c r="S558"/>
  <c r="S322"/>
  <c r="S1369"/>
  <c r="S1266"/>
  <c r="S1259"/>
  <c r="S5"/>
  <c r="S1342"/>
  <c r="S1232"/>
  <c r="S496"/>
  <c r="S313"/>
  <c r="S1247"/>
  <c r="S1254"/>
  <c r="S870"/>
  <c r="S378"/>
  <c r="S1097"/>
  <c r="S736"/>
  <c r="S68"/>
  <c r="S205"/>
  <c r="S585"/>
  <c r="S639"/>
  <c r="S546"/>
  <c r="S570"/>
  <c r="S1326"/>
  <c r="S383"/>
  <c r="S444"/>
  <c r="S637"/>
  <c r="S321"/>
  <c r="S1285"/>
  <c r="S1067"/>
  <c r="S281"/>
  <c r="S767"/>
  <c r="S1205"/>
  <c r="S419"/>
  <c r="S1059"/>
  <c r="S1086"/>
  <c r="S737"/>
  <c r="S347"/>
  <c r="S734"/>
  <c r="S447"/>
  <c r="S1061"/>
  <c r="S183"/>
  <c r="S1083"/>
  <c r="S1188"/>
  <c r="S625"/>
  <c r="S1295"/>
  <c r="S1300"/>
  <c r="S344"/>
  <c r="S131"/>
  <c r="S280"/>
  <c r="S624"/>
  <c r="S831"/>
  <c r="S839"/>
  <c r="S142"/>
  <c r="S1082"/>
  <c r="S788"/>
  <c r="S1388"/>
  <c r="R15" i="9"/>
  <c r="S266" i="12"/>
  <c r="S367"/>
  <c r="S225"/>
  <c r="S723"/>
  <c r="S1333"/>
  <c r="S1085"/>
  <c r="S261"/>
  <c r="S1054"/>
  <c r="S1080"/>
  <c r="S848"/>
  <c r="S937"/>
  <c r="S647"/>
  <c r="S596"/>
  <c r="S707"/>
  <c r="S652"/>
  <c r="S725"/>
  <c r="S991"/>
  <c r="S1037"/>
  <c r="S25"/>
  <c r="S898"/>
  <c r="S559"/>
  <c r="S916"/>
  <c r="S49"/>
  <c r="S528"/>
  <c r="S761"/>
  <c r="R11" i="9"/>
  <c r="S220" i="12"/>
  <c r="S537"/>
  <c r="S1174"/>
  <c r="S1056"/>
  <c r="S69"/>
  <c r="S56"/>
  <c r="S198"/>
  <c r="S273"/>
  <c r="S320"/>
  <c r="S397"/>
  <c r="S328"/>
  <c r="S78"/>
  <c r="S612"/>
  <c r="S779"/>
  <c r="S455"/>
  <c r="S1367"/>
  <c r="S454"/>
  <c r="S1089"/>
  <c r="S897"/>
  <c r="S197"/>
  <c r="S377"/>
  <c r="S798"/>
  <c r="S574"/>
  <c r="S853"/>
  <c r="S1070"/>
  <c r="S1033"/>
  <c r="S212"/>
  <c r="S553"/>
  <c r="S1217"/>
  <c r="S1353"/>
  <c r="S467"/>
  <c r="S39"/>
  <c r="S124"/>
  <c r="S130"/>
  <c r="S746"/>
  <c r="S629"/>
  <c r="S1162"/>
  <c r="S926"/>
  <c r="S1355"/>
  <c r="S304"/>
  <c r="S398"/>
  <c r="S1251"/>
  <c r="S896"/>
  <c r="S1096"/>
  <c r="S1108"/>
  <c r="S766"/>
  <c r="S1069"/>
  <c r="S1023"/>
  <c r="S626"/>
  <c r="S776"/>
  <c r="S1109"/>
  <c r="S972"/>
  <c r="S1286"/>
  <c r="S1349"/>
  <c r="S1320"/>
  <c r="S92"/>
  <c r="S551"/>
  <c r="S822"/>
  <c r="S579"/>
  <c r="S1104"/>
  <c r="S718"/>
  <c r="S101"/>
  <c r="S1350"/>
  <c r="S1147"/>
  <c r="S1111"/>
  <c r="S823"/>
  <c r="S1343"/>
  <c r="S901"/>
  <c r="S865"/>
  <c r="S1081"/>
  <c r="S1151"/>
  <c r="S915"/>
  <c r="S796"/>
  <c r="S1134"/>
  <c r="S112"/>
  <c r="S199"/>
  <c r="S121"/>
  <c r="S643"/>
  <c r="S772"/>
  <c r="S374"/>
  <c r="S487"/>
  <c r="S526"/>
  <c r="S1063"/>
  <c r="S16"/>
  <c r="S494"/>
  <c r="S390"/>
  <c r="S219"/>
  <c r="S1348"/>
  <c r="S462"/>
  <c r="S292"/>
  <c r="S826"/>
  <c r="S418"/>
  <c r="S405"/>
  <c r="S813"/>
  <c r="S1277"/>
  <c r="S1178"/>
  <c r="S609"/>
  <c r="S153"/>
  <c r="S613"/>
  <c r="S206"/>
  <c r="S1294"/>
  <c r="S237"/>
  <c r="S47"/>
  <c r="S815"/>
  <c r="S1072"/>
  <c r="S14"/>
  <c r="S481"/>
  <c r="S180"/>
  <c r="S928"/>
  <c r="S884"/>
  <c r="S255"/>
  <c r="S1074"/>
  <c r="S1011"/>
  <c r="S514"/>
  <c r="S714"/>
  <c r="S91"/>
  <c r="S1270"/>
  <c r="S712"/>
  <c r="S168"/>
  <c r="S475"/>
  <c r="S545"/>
  <c r="S515"/>
  <c r="S1362"/>
  <c r="S719"/>
  <c r="S200"/>
  <c r="S41"/>
  <c r="S1241"/>
  <c r="S1106"/>
  <c r="S1379"/>
  <c r="S358"/>
  <c r="S614"/>
  <c r="S532"/>
  <c r="S565"/>
  <c r="S563"/>
  <c r="S353"/>
  <c r="S1141"/>
  <c r="S262"/>
  <c r="S83"/>
  <c r="S258"/>
  <c r="S1268"/>
  <c r="S154"/>
  <c r="S203"/>
  <c r="S290"/>
  <c r="S1352"/>
  <c r="S785"/>
  <c r="S213"/>
  <c r="S218"/>
  <c r="S85"/>
  <c r="S1001"/>
  <c r="S1374"/>
  <c r="S136"/>
  <c r="S1330"/>
  <c r="S925"/>
  <c r="S1297"/>
  <c r="S1032"/>
  <c r="S1322"/>
  <c r="S1135"/>
  <c r="S493"/>
  <c r="S146"/>
  <c r="S950"/>
  <c r="S431"/>
  <c r="S178"/>
  <c r="S1261"/>
  <c r="S1312"/>
  <c r="S1356"/>
  <c r="S586"/>
  <c r="S1019"/>
  <c r="S508"/>
  <c r="S1215"/>
  <c r="S877"/>
  <c r="S664"/>
  <c r="S806"/>
  <c r="S1318"/>
  <c r="S792"/>
  <c r="S673"/>
  <c r="S1079"/>
  <c r="S659"/>
  <c r="S291"/>
  <c r="S20"/>
  <c r="S499"/>
  <c r="S505"/>
  <c r="S622"/>
  <c r="S1121"/>
  <c r="S375"/>
  <c r="S366"/>
  <c r="S1375"/>
  <c r="S841"/>
  <c r="S552"/>
  <c r="S783"/>
  <c r="S1113"/>
  <c r="S641"/>
  <c r="S264"/>
  <c r="S751"/>
  <c r="S298"/>
  <c r="S721"/>
  <c r="S327"/>
  <c r="S604"/>
  <c r="S982"/>
  <c r="S703"/>
  <c r="S363"/>
  <c r="S569"/>
  <c r="S845"/>
  <c r="S176"/>
  <c r="S242"/>
  <c r="S1148"/>
  <c r="S782"/>
  <c r="S356"/>
  <c r="S1119"/>
  <c r="S1299"/>
  <c r="S942"/>
  <c r="S730"/>
  <c r="S668"/>
  <c r="S747"/>
  <c r="S412"/>
  <c r="S993"/>
  <c r="S1309"/>
  <c r="S77"/>
  <c r="S254"/>
  <c r="S129"/>
  <c r="S1143"/>
  <c r="S249"/>
  <c r="S1053"/>
  <c r="S753"/>
  <c r="S421"/>
  <c r="S729"/>
  <c r="S953"/>
  <c r="S616"/>
  <c r="S234"/>
  <c r="S1265"/>
  <c r="S939"/>
  <c r="S478"/>
  <c r="S461"/>
  <c r="S580"/>
  <c r="S1164"/>
  <c r="S1130"/>
  <c r="S1066"/>
  <c r="S1211"/>
  <c r="S1000"/>
  <c r="S145"/>
  <c r="S406"/>
  <c r="S1218"/>
  <c r="S990"/>
  <c r="S824"/>
  <c r="S1098"/>
  <c r="S1165"/>
  <c r="S187"/>
  <c r="S682"/>
  <c r="S224"/>
  <c r="S762"/>
  <c r="S1062"/>
  <c r="S502"/>
  <c r="S1029"/>
  <c r="S446"/>
  <c r="S597"/>
  <c r="S188"/>
  <c r="S589"/>
  <c r="S32"/>
  <c r="S797"/>
  <c r="S417"/>
  <c r="S267"/>
  <c r="S911"/>
  <c r="S557"/>
  <c r="S118"/>
  <c r="S1167"/>
  <c r="S862"/>
  <c r="S709"/>
  <c r="S1140"/>
  <c r="S722"/>
  <c r="S402"/>
  <c r="S951"/>
  <c r="S989"/>
  <c r="S1357"/>
  <c r="S179"/>
  <c r="S627"/>
  <c r="S894"/>
  <c r="S15"/>
  <c r="S693"/>
  <c r="S1133"/>
  <c r="S325"/>
  <c r="S140"/>
  <c r="S581"/>
  <c r="S10"/>
  <c r="S1168"/>
  <c r="S959"/>
  <c r="S715"/>
  <c r="S440"/>
  <c r="S1055"/>
  <c r="S488"/>
  <c r="S768"/>
  <c r="S882"/>
  <c r="S1092"/>
  <c r="S373"/>
  <c r="S1003"/>
  <c r="S1303"/>
  <c r="S1210"/>
  <c r="S981"/>
  <c r="S1289"/>
  <c r="S1159"/>
  <c r="S656"/>
  <c r="S433"/>
  <c r="S6"/>
  <c r="S181"/>
  <c r="S771"/>
  <c r="S123"/>
  <c r="S632"/>
  <c r="S548"/>
  <c r="S335"/>
  <c r="S983"/>
  <c r="S74"/>
  <c r="S804"/>
  <c r="S1176"/>
  <c r="S1222"/>
  <c r="S922"/>
  <c r="S120"/>
  <c r="S387"/>
  <c r="S333"/>
  <c r="S957"/>
  <c r="S381"/>
  <c r="S525"/>
  <c r="S1114"/>
  <c r="S50"/>
  <c r="S458"/>
  <c r="S361"/>
  <c r="S109"/>
  <c r="S19"/>
  <c r="S947"/>
  <c r="S743"/>
  <c r="S1126"/>
  <c r="S1142"/>
  <c r="S556"/>
  <c r="S1184"/>
  <c r="S1267"/>
  <c r="S519"/>
  <c r="S1088"/>
  <c r="S272"/>
  <c r="S209"/>
  <c r="S385"/>
  <c r="S459"/>
  <c r="S63"/>
  <c r="S23"/>
  <c r="S18"/>
  <c r="S1310"/>
  <c r="S1368"/>
  <c r="S9"/>
  <c r="S1260"/>
  <c r="S1228"/>
  <c r="S483"/>
  <c r="S995"/>
  <c r="S918"/>
  <c r="S239"/>
  <c r="S533"/>
  <c r="S711"/>
  <c r="S453"/>
  <c r="S340"/>
  <c r="S742"/>
  <c r="S642"/>
  <c r="S190"/>
  <c r="S169"/>
  <c r="S754"/>
  <c r="S269"/>
  <c r="S151"/>
  <c r="S400"/>
  <c r="S1007"/>
  <c r="S12"/>
  <c r="S1255"/>
  <c r="S1064"/>
  <c r="S583"/>
  <c r="S1363"/>
  <c r="S1239"/>
  <c r="S1308"/>
  <c r="S978"/>
  <c r="S1193"/>
  <c r="S316"/>
  <c r="S1008"/>
  <c r="S259"/>
  <c r="S1183"/>
  <c r="S1345"/>
  <c r="S1207"/>
  <c r="S949"/>
  <c r="S331"/>
  <c r="S764"/>
  <c r="S856"/>
  <c r="S157"/>
  <c r="S1099"/>
  <c r="S863"/>
  <c r="S1252"/>
  <c r="S29"/>
  <c r="S21"/>
  <c r="S111"/>
  <c r="S891"/>
  <c r="S1366"/>
  <c r="S924"/>
  <c r="S334"/>
  <c r="S941"/>
  <c r="S992"/>
  <c r="S1021"/>
  <c r="S811"/>
  <c r="S1293"/>
  <c r="S238"/>
  <c r="S840"/>
  <c r="S662"/>
  <c r="S988"/>
  <c r="S900"/>
  <c r="S482"/>
  <c r="S1231"/>
  <c r="S79"/>
  <c r="S318"/>
  <c r="S152"/>
  <c r="S414"/>
  <c r="S698"/>
  <c r="S997"/>
  <c r="S1377"/>
  <c r="S500"/>
  <c r="S994"/>
  <c r="S372"/>
  <c r="S517"/>
  <c r="S1229"/>
  <c r="S90"/>
  <c r="S921"/>
  <c r="S821"/>
  <c r="S215"/>
  <c r="S134"/>
  <c r="S376"/>
  <c r="S139"/>
  <c r="S469"/>
  <c r="S432"/>
  <c r="S352"/>
  <c r="S338"/>
  <c r="S1280"/>
  <c r="S465"/>
  <c r="S1275"/>
  <c r="S690"/>
  <c r="S701"/>
  <c r="S1136"/>
  <c r="S241"/>
  <c r="S250"/>
  <c r="S415"/>
  <c r="S214"/>
  <c r="S1045"/>
  <c r="S1004"/>
  <c r="S1329"/>
  <c r="S620"/>
  <c r="S542"/>
  <c r="S256"/>
  <c r="S538"/>
  <c r="S1315"/>
  <c r="S946"/>
  <c r="S793"/>
  <c r="S1236"/>
  <c r="S1171"/>
  <c r="S277"/>
  <c r="S182"/>
  <c r="S348"/>
  <c r="S1338"/>
  <c r="S114"/>
  <c r="S194"/>
  <c r="S48"/>
  <c r="S599"/>
  <c r="S95"/>
  <c r="S816"/>
  <c r="S582"/>
  <c r="S1269"/>
  <c r="S247"/>
  <c r="S1284"/>
  <c r="S345"/>
  <c r="S713"/>
  <c r="S878"/>
  <c r="S284"/>
  <c r="S1048"/>
  <c r="S733"/>
  <c r="S1039"/>
  <c r="S308"/>
  <c r="S382"/>
  <c r="S999"/>
  <c r="S1117"/>
  <c r="S592"/>
  <c r="S293"/>
  <c r="S1075"/>
  <c r="S167"/>
  <c r="S893"/>
  <c r="S936"/>
  <c r="S594"/>
  <c r="S710"/>
  <c r="S529"/>
  <c r="S490"/>
  <c r="S672"/>
  <c r="S669"/>
  <c r="S1015"/>
  <c r="S979"/>
  <c r="S1378"/>
  <c r="S851"/>
  <c r="S1173"/>
  <c r="S1156"/>
  <c r="S876"/>
  <c r="S386"/>
  <c r="S1213"/>
  <c r="S1274"/>
  <c r="S1189"/>
  <c r="S700"/>
  <c r="S513"/>
  <c r="S1224"/>
  <c r="S1132"/>
  <c r="S1077"/>
  <c r="S678"/>
  <c r="S1038"/>
  <c r="S1103"/>
  <c r="S665"/>
  <c r="S791"/>
  <c r="S1198"/>
  <c r="S638"/>
  <c r="S889"/>
  <c r="S660"/>
  <c r="S832"/>
  <c r="S1216"/>
  <c r="S423"/>
  <c r="S171"/>
  <c r="S511"/>
  <c r="S336"/>
  <c r="S923"/>
  <c r="S689"/>
  <c r="S1163"/>
  <c r="S28"/>
  <c r="S869"/>
  <c r="S920"/>
  <c r="S1292"/>
  <c r="S566"/>
  <c r="S1047"/>
  <c r="S422"/>
  <c r="S1145"/>
  <c r="S64"/>
  <c r="S229"/>
  <c r="S846"/>
  <c r="S57"/>
  <c r="S357"/>
  <c r="S297"/>
  <c r="S437"/>
  <c r="S426"/>
  <c r="S1302"/>
  <c r="S51"/>
  <c r="S836"/>
  <c r="S899"/>
  <c r="S1177"/>
  <c r="S634"/>
  <c r="S1040"/>
  <c r="S805"/>
  <c r="S803"/>
  <c r="S8"/>
  <c r="S773"/>
  <c r="S603"/>
  <c r="S1283"/>
  <c r="S677"/>
  <c r="S346"/>
  <c r="S945"/>
  <c r="S763"/>
  <c r="S1195"/>
  <c r="S172"/>
  <c r="S854"/>
  <c r="S165"/>
  <c r="S411"/>
  <c r="S549"/>
  <c r="S163"/>
  <c r="S1354"/>
  <c r="S1057"/>
  <c r="S413"/>
  <c r="S702"/>
  <c r="S501"/>
  <c r="S800"/>
  <c r="S902"/>
  <c r="S1169"/>
  <c r="S1257"/>
  <c r="S1262"/>
  <c r="S895"/>
  <c r="S885"/>
  <c r="S540"/>
  <c r="S148"/>
  <c r="S1341"/>
  <c r="S1258"/>
  <c r="S1153"/>
  <c r="S420"/>
  <c r="S43"/>
  <c r="S757"/>
  <c r="S110"/>
  <c r="S808"/>
  <c r="S1051"/>
  <c r="S1234"/>
  <c r="S789"/>
  <c r="S244"/>
  <c r="S384"/>
  <c r="S827"/>
  <c r="S969"/>
  <c r="S769"/>
  <c r="S485"/>
  <c r="S315"/>
  <c r="S1170"/>
  <c r="S472"/>
  <c r="S126"/>
  <c r="S1105"/>
  <c r="S984"/>
  <c r="S971"/>
  <c r="S275"/>
  <c r="S1324"/>
  <c r="S299"/>
  <c r="S1278"/>
  <c r="S996"/>
  <c r="S818"/>
  <c r="S1325"/>
  <c r="S407"/>
  <c r="S695"/>
  <c r="S276"/>
  <c r="S1010"/>
  <c r="S332"/>
  <c r="S1351"/>
  <c r="S1009"/>
  <c r="S399"/>
  <c r="S1307"/>
  <c r="S654"/>
  <c r="S1049"/>
  <c r="S191"/>
  <c r="S1219"/>
  <c r="S1331"/>
  <c r="S1248"/>
  <c r="S283"/>
  <c r="S618"/>
  <c r="S60"/>
  <c r="S436"/>
  <c r="S1157"/>
  <c r="S562"/>
  <c r="S403"/>
  <c r="S339"/>
  <c r="S470"/>
  <c r="S503"/>
  <c r="S680"/>
  <c r="S162"/>
  <c r="S874"/>
  <c r="S605"/>
  <c r="S330"/>
  <c r="S943"/>
  <c r="S849"/>
  <c r="S479"/>
  <c r="S1192"/>
  <c r="S61"/>
  <c r="S160"/>
  <c r="S1013"/>
  <c r="S240"/>
  <c r="S208"/>
  <c r="S1094"/>
  <c r="S1025"/>
  <c r="S1334"/>
  <c r="S289"/>
  <c r="S296"/>
  <c r="S807"/>
  <c r="S1146"/>
  <c r="S349"/>
  <c r="S888"/>
  <c r="S855"/>
  <c r="S606"/>
  <c r="S913"/>
  <c r="S66"/>
  <c r="S86"/>
  <c r="S544"/>
  <c r="S370"/>
  <c r="S441"/>
  <c r="S221"/>
  <c r="R13" i="9"/>
  <c r="S802" i="12"/>
  <c r="S1250"/>
  <c r="S62"/>
  <c r="S567"/>
  <c r="S471"/>
  <c r="S587"/>
  <c r="S691"/>
  <c r="S1226"/>
  <c r="S919"/>
  <c r="S364"/>
  <c r="S1272"/>
  <c r="S1090"/>
  <c r="S1073"/>
  <c r="S1301"/>
  <c r="S1244"/>
  <c r="S193"/>
  <c r="S781"/>
  <c r="S137"/>
  <c r="S850"/>
  <c r="S474"/>
  <c r="S777"/>
  <c r="S93"/>
  <c r="S260"/>
  <c r="S666"/>
  <c r="S231"/>
  <c r="S717"/>
  <c r="S956"/>
  <c r="S527"/>
  <c r="S1223"/>
  <c r="S108"/>
  <c r="S667"/>
  <c r="S27"/>
  <c r="S1201"/>
  <c r="S1149"/>
  <c r="S635"/>
  <c r="S830"/>
  <c r="S1230"/>
  <c r="S1181"/>
  <c r="S302"/>
  <c r="S708"/>
  <c r="S1382"/>
  <c r="S1332"/>
  <c r="S44"/>
  <c r="S40"/>
  <c r="S955"/>
  <c r="S1006"/>
  <c r="S912"/>
  <c r="S1060"/>
  <c r="S443"/>
  <c r="S1383"/>
  <c r="S1115"/>
  <c r="S161"/>
  <c r="S1249"/>
  <c r="S561"/>
  <c r="S1386"/>
  <c r="S243"/>
  <c r="S760"/>
  <c r="S147"/>
  <c r="S1328"/>
  <c r="S794"/>
  <c r="S1116"/>
  <c r="S1243"/>
  <c r="S686"/>
  <c r="S1124"/>
  <c r="S323"/>
  <c r="S113"/>
  <c r="S1347"/>
  <c r="S468"/>
  <c r="S728"/>
  <c r="R9" i="9"/>
  <c r="S933" i="12"/>
  <c r="S257"/>
  <c r="S658"/>
  <c r="S1118"/>
  <c r="S531"/>
  <c r="S975"/>
  <c r="S630"/>
  <c r="S973"/>
  <c r="S489"/>
  <c r="S644"/>
  <c r="S601"/>
  <c r="S1190"/>
  <c r="S1290"/>
  <c r="S1208"/>
  <c r="S295"/>
  <c r="S795"/>
  <c r="S359"/>
  <c r="S727"/>
  <c r="S128"/>
  <c r="S1107"/>
  <c r="S226"/>
  <c r="S371"/>
  <c r="S7"/>
  <c r="S980"/>
  <c r="S434"/>
  <c r="S843"/>
  <c r="S640"/>
  <c r="S138"/>
  <c r="S903"/>
  <c r="S929"/>
  <c r="S1018"/>
  <c r="S509"/>
  <c r="S1287"/>
  <c r="S619"/>
  <c r="S306"/>
  <c r="S410"/>
  <c r="S450"/>
  <c r="S735"/>
  <c r="S125"/>
  <c r="S844"/>
  <c r="S1024"/>
  <c r="S705"/>
  <c r="S575"/>
  <c r="R17" i="9"/>
  <c r="S890" i="12"/>
  <c r="S687"/>
  <c r="S1076"/>
  <c r="S1311"/>
  <c r="S858"/>
  <c r="S577"/>
  <c r="S908"/>
  <c r="S1122"/>
  <c r="S560"/>
  <c r="S905"/>
  <c r="S600"/>
  <c r="S571"/>
  <c r="S17"/>
  <c r="S1152"/>
  <c r="S952"/>
  <c r="S186"/>
  <c r="S927"/>
  <c r="S588"/>
  <c r="S342"/>
  <c r="S745"/>
  <c r="S177"/>
  <c r="S1202"/>
  <c r="S1160"/>
  <c r="S744"/>
  <c r="S649"/>
  <c r="S1031"/>
  <c r="S1319"/>
  <c r="S704"/>
  <c r="S351"/>
  <c r="S595"/>
  <c r="S1155"/>
  <c r="S784"/>
  <c r="S842"/>
  <c r="S506"/>
  <c r="S1026"/>
  <c r="S1282"/>
  <c r="S319"/>
  <c r="S1304"/>
  <c r="S1158"/>
  <c r="S932"/>
  <c r="S1100"/>
  <c r="S765"/>
  <c r="S1246"/>
  <c r="S1071"/>
  <c r="S1233"/>
  <c r="S1139"/>
  <c r="S786"/>
  <c r="S442"/>
  <c r="S838"/>
  <c r="S310"/>
  <c r="S1298"/>
  <c r="S73"/>
  <c r="S572"/>
  <c r="S498"/>
  <c r="S217"/>
  <c r="S1360"/>
  <c r="S100"/>
  <c r="S820"/>
  <c r="S1359"/>
  <c r="S457"/>
  <c r="S860"/>
  <c r="S1185"/>
  <c r="S317"/>
  <c r="S232"/>
  <c r="S1203"/>
  <c r="S427"/>
  <c r="S750"/>
  <c r="S174"/>
  <c r="S1187"/>
  <c r="S88"/>
  <c r="S1095"/>
  <c r="S965"/>
  <c r="S670"/>
  <c r="S881"/>
  <c r="S164"/>
  <c r="S404"/>
  <c r="S610"/>
  <c r="S491"/>
  <c r="S522"/>
  <c r="S1150"/>
  <c r="S1002"/>
  <c r="S158"/>
  <c r="S1200"/>
  <c r="S369"/>
  <c r="S879"/>
  <c r="S1042"/>
  <c r="S394"/>
  <c r="S1245"/>
  <c r="R21" i="9"/>
  <c r="S223" i="12"/>
  <c r="S103"/>
  <c r="S1022"/>
  <c r="S393"/>
  <c r="S1279"/>
  <c r="S749"/>
  <c r="S555"/>
  <c r="S460"/>
  <c r="S1316"/>
  <c r="S24"/>
  <c r="S1012"/>
  <c r="S253"/>
  <c r="S155"/>
  <c r="S196"/>
  <c r="S1087"/>
  <c r="S607"/>
  <c r="S871"/>
  <c r="S143"/>
  <c r="S252"/>
  <c r="S1221"/>
  <c r="S144"/>
  <c r="S631"/>
  <c r="S1364"/>
  <c r="S1214"/>
  <c r="S309"/>
  <c r="S520"/>
  <c r="S683"/>
  <c r="S758"/>
  <c r="S539"/>
  <c r="S835"/>
  <c r="R526" i="9"/>
  <c r="S42" i="12"/>
  <c r="S53"/>
  <c r="S694"/>
  <c r="S379"/>
  <c r="S1091"/>
  <c r="S935"/>
  <c r="S1030"/>
  <c r="S189"/>
  <c r="S76"/>
  <c r="S1365"/>
  <c r="S986"/>
  <c r="S523"/>
  <c r="S1344"/>
  <c r="S1240"/>
  <c r="S449"/>
  <c r="S661"/>
  <c r="S175"/>
  <c r="S84"/>
  <c r="S598"/>
  <c r="S1373"/>
  <c r="S801"/>
  <c r="S1078"/>
  <c r="S380"/>
  <c r="S1046"/>
  <c r="S1017"/>
  <c r="S368"/>
  <c r="S948"/>
  <c r="S741"/>
  <c r="S507"/>
  <c r="S883"/>
  <c r="S825"/>
  <c r="S873"/>
  <c r="S429"/>
  <c r="S987"/>
  <c r="S1305"/>
  <c r="S31"/>
  <c r="S149"/>
  <c r="S1068"/>
  <c r="S492"/>
  <c r="S1281"/>
  <c r="S810"/>
  <c r="S1041"/>
  <c r="S173"/>
  <c r="S1175"/>
  <c r="S222"/>
  <c r="S1180"/>
  <c r="S185"/>
  <c r="S541"/>
  <c r="S857"/>
  <c r="S535"/>
  <c r="S1336"/>
  <c r="S964"/>
  <c r="S976"/>
  <c r="S425"/>
  <c r="S307"/>
  <c r="S536"/>
  <c r="S1212"/>
  <c r="S360"/>
  <c r="S1196"/>
  <c r="S1102"/>
  <c r="S731"/>
  <c r="S696"/>
  <c r="S1358"/>
  <c r="S1317"/>
  <c r="S170"/>
  <c r="S998"/>
  <c r="S1361"/>
  <c r="S279"/>
  <c r="S480"/>
  <c r="S245"/>
  <c r="S341"/>
  <c r="S1206"/>
  <c r="S868"/>
  <c r="S466"/>
  <c r="S75"/>
  <c r="S438"/>
  <c r="S1288"/>
  <c r="S305"/>
  <c r="S1237"/>
  <c r="S724"/>
  <c r="S285"/>
  <c r="R443" i="9"/>
  <c r="S105" i="12"/>
  <c r="S817"/>
  <c r="S1128"/>
  <c r="S1127"/>
  <c r="S268"/>
  <c r="S1123"/>
  <c r="S1028"/>
  <c r="S70"/>
  <c r="S388"/>
  <c r="S456"/>
  <c r="S448"/>
  <c r="S11"/>
  <c r="S650"/>
  <c r="S201"/>
  <c r="S278"/>
  <c r="S230"/>
  <c r="S1385"/>
  <c r="S887"/>
  <c r="S963"/>
  <c r="S828"/>
  <c r="S274"/>
  <c r="S495"/>
  <c r="S451"/>
  <c r="S1335"/>
  <c r="S530"/>
  <c r="S1271"/>
  <c r="S909"/>
  <c r="S676"/>
  <c r="S1036"/>
  <c r="S886"/>
  <c r="S759"/>
  <c r="S54"/>
  <c r="S1337"/>
  <c r="S738"/>
  <c r="S135"/>
  <c r="S1276"/>
  <c r="S127"/>
  <c r="S45"/>
  <c r="S476"/>
  <c r="S1220"/>
  <c r="S72"/>
  <c r="S590"/>
  <c r="S389"/>
  <c r="S1112"/>
  <c r="S967"/>
  <c r="S543"/>
  <c r="S837"/>
  <c r="S516"/>
  <c r="S343"/>
  <c r="S1093"/>
  <c r="S141"/>
  <c r="S740"/>
  <c r="S1027"/>
  <c r="S872"/>
  <c r="S961"/>
  <c r="S608"/>
  <c r="S55"/>
  <c r="S312"/>
  <c r="S940"/>
  <c r="S94"/>
  <c r="S204"/>
  <c r="S362"/>
  <c r="S1323"/>
  <c r="S1194"/>
  <c r="S463"/>
  <c r="S122"/>
  <c r="S1209"/>
  <c r="S1131"/>
  <c r="S755"/>
  <c r="S445"/>
  <c r="S1306"/>
  <c r="S132"/>
  <c r="S282"/>
  <c r="S228"/>
  <c r="S271"/>
  <c r="S1225"/>
  <c r="S184"/>
  <c r="S875"/>
  <c r="S547"/>
  <c r="S1179"/>
  <c r="S787"/>
  <c r="S1235"/>
  <c r="S697"/>
  <c r="S58"/>
  <c r="R23" i="9"/>
  <c r="N443" l="1"/>
  <c r="N526"/>
  <c r="N21"/>
  <c r="N17"/>
  <c r="N9"/>
  <c r="N13"/>
  <c r="N11"/>
  <c r="N15"/>
  <c r="N19"/>
  <c r="N23"/>
  <c r="P26"/>
  <c r="Q26" s="1"/>
  <c r="R26"/>
  <c r="N26" l="1"/>
  <c r="P28"/>
  <c r="Q28" s="1"/>
  <c r="R28"/>
  <c r="N28" l="1"/>
  <c r="P30"/>
  <c r="Q30" s="1"/>
  <c r="R30"/>
  <c r="N30" l="1"/>
  <c r="P32"/>
  <c r="Q32" s="1"/>
  <c r="R32"/>
  <c r="N32" l="1"/>
  <c r="P34"/>
  <c r="Q34" s="1"/>
  <c r="R34"/>
  <c r="N34" l="1"/>
  <c r="P36"/>
  <c r="Q36" s="1"/>
  <c r="R36"/>
  <c r="N36" l="1"/>
  <c r="P38"/>
  <c r="Q38" s="1"/>
  <c r="R38"/>
  <c r="N38" l="1"/>
  <c r="P40"/>
  <c r="Q40" s="1"/>
  <c r="R40"/>
  <c r="N40" l="1"/>
  <c r="P42"/>
  <c r="Q42" s="1"/>
  <c r="R42"/>
  <c r="N42" l="1"/>
  <c r="P44"/>
  <c r="Q44" s="1"/>
  <c r="R44"/>
  <c r="N44" l="1"/>
  <c r="P46"/>
  <c r="Q46" s="1"/>
  <c r="R46"/>
  <c r="N46" l="1"/>
  <c r="P48"/>
  <c r="Q48" s="1"/>
  <c r="R48"/>
  <c r="N48" l="1"/>
  <c r="P50"/>
  <c r="Q50" s="1"/>
  <c r="R50"/>
  <c r="N50" l="1"/>
  <c r="P52"/>
  <c r="Q52" s="1"/>
  <c r="R52"/>
  <c r="N52" l="1"/>
  <c r="P54"/>
  <c r="Q54" s="1"/>
  <c r="R54"/>
  <c r="N54" l="1"/>
  <c r="P56"/>
  <c r="Q56" s="1"/>
  <c r="R56"/>
  <c r="N56" l="1"/>
  <c r="P58"/>
  <c r="Q58" s="1"/>
  <c r="R58"/>
  <c r="N58" l="1"/>
  <c r="P60"/>
  <c r="Q60" s="1"/>
  <c r="R60"/>
  <c r="N60" l="1"/>
  <c r="P62"/>
  <c r="Q62" s="1"/>
  <c r="R62"/>
  <c r="N62" l="1"/>
  <c r="P64"/>
  <c r="Q64" s="1"/>
  <c r="R64"/>
  <c r="N64" l="1"/>
  <c r="P66"/>
  <c r="Q66" s="1"/>
  <c r="R66"/>
  <c r="N66" l="1"/>
  <c r="P68"/>
  <c r="Q68" s="1"/>
  <c r="R68"/>
  <c r="N68" l="1"/>
  <c r="P70"/>
  <c r="Q70" s="1"/>
  <c r="R70"/>
  <c r="N70" l="1"/>
  <c r="P72"/>
  <c r="Q72" s="1"/>
  <c r="R72"/>
  <c r="N72" l="1"/>
  <c r="P74"/>
  <c r="Q74" s="1"/>
  <c r="R74"/>
  <c r="N74" l="1"/>
  <c r="P76"/>
  <c r="Q76" s="1"/>
  <c r="R76"/>
  <c r="N76" l="1"/>
  <c r="P78"/>
  <c r="Q78" s="1"/>
  <c r="R78"/>
  <c r="N78" l="1"/>
  <c r="P80"/>
  <c r="Q80" s="1"/>
  <c r="R80"/>
  <c r="N80" l="1"/>
  <c r="P82"/>
  <c r="Q82" s="1"/>
  <c r="R82"/>
  <c r="N82" l="1"/>
  <c r="P84"/>
  <c r="Q84" s="1"/>
  <c r="R84"/>
  <c r="N84" l="1"/>
  <c r="P85"/>
  <c r="Q85" s="1"/>
  <c r="R85"/>
  <c r="N85" l="1"/>
  <c r="P87"/>
  <c r="Q87" s="1"/>
  <c r="R87"/>
  <c r="N87" l="1"/>
  <c r="P89"/>
  <c r="Q89" s="1"/>
  <c r="R89"/>
  <c r="N89" l="1"/>
  <c r="P91"/>
  <c r="Q91" s="1"/>
  <c r="R91"/>
  <c r="N91" l="1"/>
  <c r="P93"/>
  <c r="Q93" s="1"/>
  <c r="R93"/>
  <c r="N93" l="1"/>
  <c r="P95"/>
  <c r="Q95" s="1"/>
  <c r="R95"/>
  <c r="N95" l="1"/>
  <c r="P97"/>
  <c r="Q97" s="1"/>
  <c r="R97"/>
  <c r="N97" l="1"/>
  <c r="P99"/>
  <c r="Q99" s="1"/>
  <c r="R99"/>
  <c r="N99" l="1"/>
  <c r="P101"/>
  <c r="Q101" s="1"/>
  <c r="R101"/>
  <c r="N101" l="1"/>
  <c r="P509"/>
  <c r="Q509" s="1"/>
  <c r="R509"/>
  <c r="N509" l="1"/>
  <c r="P103"/>
  <c r="Q103" s="1"/>
  <c r="R103"/>
  <c r="N103" l="1"/>
  <c r="P106"/>
  <c r="Q106" s="1"/>
  <c r="R106"/>
  <c r="N106" l="1"/>
  <c r="P108"/>
  <c r="Q108" s="1"/>
  <c r="R108"/>
  <c r="N108" l="1"/>
  <c r="P110"/>
  <c r="Q110" s="1"/>
  <c r="R110"/>
  <c r="N110" l="1"/>
  <c r="P112"/>
  <c r="Q112" s="1"/>
  <c r="R112"/>
  <c r="N112" l="1"/>
  <c r="P114"/>
  <c r="Q114" s="1"/>
  <c r="R114"/>
  <c r="N114" l="1"/>
  <c r="P116"/>
  <c r="Q116" s="1"/>
  <c r="R116"/>
  <c r="N116" l="1"/>
  <c r="P402"/>
  <c r="Q402" s="1"/>
  <c r="R402"/>
  <c r="N402" l="1"/>
  <c r="P118"/>
  <c r="Q118" s="1"/>
  <c r="R118"/>
  <c r="N118" l="1"/>
  <c r="P120"/>
  <c r="Q120" s="1"/>
  <c r="R120"/>
  <c r="N120" l="1"/>
  <c r="P122"/>
  <c r="Q122" s="1"/>
  <c r="R122"/>
  <c r="N122" l="1"/>
  <c r="P124"/>
  <c r="Q124" s="1"/>
  <c r="R124"/>
  <c r="N124" l="1"/>
  <c r="P126"/>
  <c r="Q126" s="1"/>
  <c r="R126"/>
  <c r="N126" l="1"/>
  <c r="P128"/>
  <c r="Q128" s="1"/>
  <c r="R128"/>
  <c r="N128" l="1"/>
  <c r="P130"/>
  <c r="Q130" s="1"/>
  <c r="R130"/>
  <c r="N130" l="1"/>
  <c r="P132"/>
  <c r="Q132" s="1"/>
  <c r="R132"/>
  <c r="N132" l="1"/>
  <c r="P134"/>
  <c r="Q134" s="1"/>
  <c r="R134"/>
  <c r="N134" l="1"/>
  <c r="P138"/>
  <c r="Q138" s="1"/>
  <c r="R138"/>
  <c r="N138" l="1"/>
  <c r="P140"/>
  <c r="Q140" s="1"/>
  <c r="R140"/>
  <c r="N140" l="1"/>
  <c r="P142"/>
  <c r="Q142" s="1"/>
  <c r="R142"/>
  <c r="N142" l="1"/>
  <c r="P144"/>
  <c r="Q144" s="1"/>
  <c r="R144"/>
  <c r="N144" l="1"/>
  <c r="P146"/>
  <c r="Q146" s="1"/>
  <c r="R146"/>
  <c r="N146" l="1"/>
  <c r="P148"/>
  <c r="Q148" s="1"/>
  <c r="R148"/>
  <c r="N148" l="1"/>
  <c r="P150"/>
  <c r="Q150" s="1"/>
  <c r="R150"/>
  <c r="N150" l="1"/>
  <c r="P152"/>
  <c r="Q152" s="1"/>
  <c r="R152"/>
  <c r="N152" l="1"/>
  <c r="P154"/>
  <c r="Q154" s="1"/>
  <c r="R154"/>
  <c r="N154" l="1"/>
  <c r="P156"/>
  <c r="Q156" s="1"/>
  <c r="R156"/>
  <c r="N156" l="1"/>
  <c r="P158"/>
  <c r="Q158" s="1"/>
  <c r="R158"/>
  <c r="N158" l="1"/>
  <c r="P160"/>
  <c r="Q160" s="1"/>
  <c r="R160"/>
  <c r="N160" l="1"/>
  <c r="P162"/>
  <c r="Q162" s="1"/>
  <c r="R162"/>
  <c r="N162" l="1"/>
  <c r="P164"/>
  <c r="Q164" s="1"/>
  <c r="R164"/>
  <c r="N164" l="1"/>
  <c r="P166"/>
  <c r="Q166" s="1"/>
  <c r="R166"/>
  <c r="N166" l="1"/>
  <c r="P168"/>
  <c r="Q168" s="1"/>
  <c r="R168"/>
  <c r="N168" l="1"/>
  <c r="P170"/>
  <c r="Q170" s="1"/>
  <c r="R170"/>
  <c r="N170" l="1"/>
  <c r="P172"/>
  <c r="Q172" s="1"/>
  <c r="R172"/>
  <c r="N172" l="1"/>
  <c r="P174"/>
  <c r="Q174" s="1"/>
  <c r="R174"/>
  <c r="N174" l="1"/>
  <c r="P176"/>
  <c r="Q176" s="1"/>
  <c r="R176"/>
  <c r="N176" l="1"/>
  <c r="P178"/>
  <c r="Q178" s="1"/>
  <c r="R178"/>
  <c r="N178" l="1"/>
  <c r="P180"/>
  <c r="Q180" s="1"/>
  <c r="R180"/>
  <c r="N180" l="1"/>
  <c r="P182"/>
  <c r="Q182" s="1"/>
  <c r="R182"/>
  <c r="N182" l="1"/>
  <c r="P184"/>
  <c r="Q184" s="1"/>
  <c r="R184"/>
  <c r="N184" l="1"/>
  <c r="P186"/>
  <c r="Q186" s="1"/>
  <c r="R186"/>
  <c r="N186" l="1"/>
  <c r="P188"/>
  <c r="Q188" s="1"/>
  <c r="R188"/>
  <c r="N188" l="1"/>
  <c r="P190"/>
  <c r="Q190" s="1"/>
  <c r="R190"/>
  <c r="N190" l="1"/>
  <c r="P192"/>
  <c r="Q192" s="1"/>
  <c r="R192"/>
  <c r="N192" l="1"/>
  <c r="P194"/>
  <c r="Q194" s="1"/>
  <c r="R194"/>
  <c r="N194" l="1"/>
  <c r="P196"/>
  <c r="Q196" s="1"/>
  <c r="R196"/>
  <c r="N196" l="1"/>
  <c r="P198"/>
  <c r="Q198" s="1"/>
  <c r="R198"/>
  <c r="N198" l="1"/>
  <c r="P200"/>
  <c r="Q200" s="1"/>
  <c r="R200"/>
  <c r="N200" l="1"/>
  <c r="P202"/>
  <c r="Q202" s="1"/>
  <c r="R202"/>
  <c r="N202" l="1"/>
  <c r="P206"/>
  <c r="Q206" s="1"/>
  <c r="R206"/>
  <c r="N206" l="1"/>
  <c r="P208"/>
  <c r="Q208" s="1"/>
  <c r="R208"/>
  <c r="N208" l="1"/>
  <c r="P136"/>
  <c r="Q136" s="1"/>
  <c r="R136"/>
  <c r="N136" l="1"/>
  <c r="P210"/>
  <c r="Q210" s="1"/>
  <c r="R210"/>
  <c r="N210" l="1"/>
  <c r="P212"/>
  <c r="Q212" s="1"/>
  <c r="R212"/>
  <c r="N212" l="1"/>
  <c r="P214"/>
  <c r="Q214" s="1"/>
  <c r="R214"/>
  <c r="N214" l="1"/>
  <c r="P216"/>
  <c r="Q216" s="1"/>
  <c r="R216"/>
  <c r="N216" l="1"/>
  <c r="P441"/>
  <c r="Q441" s="1"/>
  <c r="R441"/>
  <c r="N441" l="1"/>
  <c r="P218"/>
  <c r="Q218" s="1"/>
  <c r="R218"/>
  <c r="N218" l="1"/>
  <c r="P220"/>
  <c r="Q220" s="1"/>
  <c r="R220"/>
  <c r="N220" l="1"/>
  <c r="P222"/>
  <c r="Q222" s="1"/>
  <c r="R222"/>
  <c r="N222" l="1"/>
  <c r="P224"/>
  <c r="Q224" s="1"/>
  <c r="R224"/>
  <c r="N224" l="1"/>
  <c r="P226"/>
  <c r="Q226" s="1"/>
  <c r="R226"/>
  <c r="N226" l="1"/>
  <c r="P228"/>
  <c r="Q228" s="1"/>
  <c r="R228"/>
  <c r="N228" l="1"/>
  <c r="P230"/>
  <c r="Q230" s="1"/>
  <c r="R230"/>
  <c r="N230" l="1"/>
  <c r="P232"/>
  <c r="Q232" s="1"/>
  <c r="R232"/>
  <c r="N232" l="1"/>
  <c r="P282"/>
  <c r="Q282" s="1"/>
  <c r="R282"/>
  <c r="N282" l="1"/>
  <c r="P234"/>
  <c r="Q234" s="1"/>
  <c r="R234"/>
  <c r="N234" l="1"/>
  <c r="P236"/>
  <c r="Q236" s="1"/>
  <c r="R236"/>
  <c r="N236" l="1"/>
  <c r="P238"/>
  <c r="Q238" s="1"/>
  <c r="R238"/>
  <c r="N238" l="1"/>
  <c r="P240"/>
  <c r="Q240" s="1"/>
  <c r="R240"/>
  <c r="N240" l="1"/>
  <c r="P244"/>
  <c r="Q244" s="1"/>
  <c r="R244"/>
  <c r="N244" l="1"/>
  <c r="P246"/>
  <c r="Q246" s="1"/>
  <c r="R246"/>
  <c r="N246" l="1"/>
  <c r="P248" l="1"/>
  <c r="Q248" s="1"/>
  <c r="R248"/>
  <c r="N248" l="1"/>
  <c r="P250"/>
  <c r="Q250" s="1"/>
  <c r="R250"/>
  <c r="N250" l="1"/>
  <c r="P252"/>
  <c r="Q252" s="1"/>
  <c r="R252"/>
  <c r="N252" l="1"/>
  <c r="P254"/>
  <c r="Q254" s="1"/>
  <c r="R254"/>
  <c r="N254" l="1"/>
  <c r="P256"/>
  <c r="Q256" s="1"/>
  <c r="R256"/>
  <c r="N256" l="1"/>
  <c r="P258"/>
  <c r="Q258" s="1"/>
  <c r="R258"/>
  <c r="N258" l="1"/>
  <c r="P260"/>
  <c r="Q260" s="1"/>
  <c r="P262" l="1"/>
  <c r="Q262" s="1"/>
  <c r="R262"/>
  <c r="N262" l="1"/>
  <c r="P264"/>
  <c r="Q264" s="1"/>
  <c r="R264"/>
  <c r="N264" l="1"/>
  <c r="P266"/>
  <c r="Q266" s="1"/>
  <c r="R266"/>
  <c r="N266" l="1"/>
  <c r="P268" l="1"/>
  <c r="Q268" s="1"/>
  <c r="R268"/>
  <c r="N268" l="1"/>
  <c r="P270"/>
  <c r="Q270" s="1"/>
  <c r="R270"/>
  <c r="N270" l="1"/>
  <c r="P272"/>
  <c r="Q272" s="1"/>
  <c r="R272"/>
  <c r="N272" l="1"/>
  <c r="P274"/>
  <c r="Q274" s="1"/>
  <c r="R274"/>
  <c r="N274" l="1"/>
  <c r="P278"/>
  <c r="Q278" s="1"/>
  <c r="R278"/>
  <c r="N278" l="1"/>
  <c r="P280"/>
  <c r="Q280" s="1"/>
  <c r="R280"/>
  <c r="N280" l="1"/>
  <c r="P291"/>
  <c r="Q291" s="1"/>
  <c r="R291"/>
  <c r="N291" l="1"/>
  <c r="P293"/>
  <c r="Q293" s="1"/>
  <c r="R293"/>
  <c r="N293" l="1"/>
  <c r="P285"/>
  <c r="Q285" s="1"/>
  <c r="R285"/>
  <c r="N285" l="1"/>
  <c r="P287"/>
  <c r="Q287" s="1"/>
  <c r="R287"/>
  <c r="N287" l="1"/>
  <c r="P289"/>
  <c r="Q289" s="1"/>
  <c r="R289"/>
  <c r="N289" l="1"/>
  <c r="P295"/>
  <c r="Q295" s="1"/>
  <c r="R295"/>
  <c r="N295" l="1"/>
  <c r="P297"/>
  <c r="Q297" s="1"/>
  <c r="R297"/>
  <c r="N297" l="1"/>
  <c r="P299"/>
  <c r="Q299" s="1"/>
  <c r="R299"/>
  <c r="N299" l="1"/>
  <c r="P302"/>
  <c r="Q302" s="1"/>
  <c r="R302"/>
  <c r="N302" l="1"/>
  <c r="P304"/>
  <c r="Q304" s="1"/>
  <c r="R304"/>
  <c r="N304" l="1"/>
  <c r="P305"/>
  <c r="Q305" s="1"/>
  <c r="R305"/>
  <c r="N305" l="1"/>
  <c r="P307"/>
  <c r="Q307" s="1"/>
  <c r="R307"/>
  <c r="N307" l="1"/>
  <c r="P309" l="1"/>
  <c r="Q309" s="1"/>
  <c r="R309"/>
  <c r="N309" l="1"/>
  <c r="P311"/>
  <c r="Q311" s="1"/>
  <c r="R311"/>
  <c r="N311" l="1"/>
  <c r="P313"/>
  <c r="Q313" s="1"/>
  <c r="R313"/>
  <c r="N313" l="1"/>
  <c r="P315"/>
  <c r="Q315" s="1"/>
  <c r="R315"/>
  <c r="N315" l="1"/>
  <c r="P317"/>
  <c r="Q317" s="1"/>
  <c r="R317"/>
  <c r="N317" l="1"/>
  <c r="P319"/>
  <c r="Q319" s="1"/>
  <c r="R319"/>
  <c r="N319" l="1"/>
  <c r="P321"/>
  <c r="Q321" s="1"/>
  <c r="R321"/>
  <c r="N321" l="1"/>
  <c r="P323"/>
  <c r="Q323" s="1"/>
  <c r="R323"/>
  <c r="N323" l="1"/>
  <c r="P326"/>
  <c r="Q326" s="1"/>
  <c r="R326"/>
  <c r="N326" l="1"/>
  <c r="P328"/>
  <c r="Q328" s="1"/>
  <c r="R328"/>
  <c r="N328" l="1"/>
  <c r="P330"/>
  <c r="Q330" s="1"/>
  <c r="R330"/>
  <c r="N330" l="1"/>
  <c r="P332"/>
  <c r="Q332" s="1"/>
  <c r="R332"/>
  <c r="N332" l="1"/>
  <c r="P334"/>
  <c r="Q334" s="1"/>
  <c r="R334"/>
  <c r="N334" l="1"/>
  <c r="P336"/>
  <c r="Q336" s="1"/>
  <c r="R336"/>
  <c r="N336" l="1"/>
  <c r="P338"/>
  <c r="Q338" s="1"/>
  <c r="R338"/>
  <c r="N338" l="1"/>
  <c r="P340"/>
  <c r="Q340" s="1"/>
  <c r="R340"/>
  <c r="N340" l="1"/>
  <c r="P342"/>
  <c r="Q342" s="1"/>
  <c r="R342"/>
  <c r="N342" l="1"/>
  <c r="P344" l="1"/>
  <c r="Q344" s="1"/>
  <c r="R344"/>
  <c r="N344" l="1"/>
  <c r="P346"/>
  <c r="Q346" s="1"/>
  <c r="R346"/>
  <c r="N346" l="1"/>
  <c r="P348"/>
  <c r="Q348" s="1"/>
  <c r="R348"/>
  <c r="N348" l="1"/>
  <c r="P372"/>
  <c r="Q372" s="1"/>
  <c r="R372"/>
  <c r="N372" l="1"/>
  <c r="P350"/>
  <c r="Q350" s="1"/>
  <c r="R350"/>
  <c r="N350" l="1"/>
  <c r="P352"/>
  <c r="Q352" s="1"/>
  <c r="R352"/>
  <c r="N352" l="1"/>
  <c r="P354"/>
  <c r="Q354" s="1"/>
  <c r="R354"/>
  <c r="N354" l="1"/>
  <c r="P356"/>
  <c r="Q356" s="1"/>
  <c r="R356"/>
  <c r="N356" l="1"/>
  <c r="P358"/>
  <c r="Q358" s="1"/>
  <c r="R358"/>
  <c r="N358" l="1"/>
  <c r="P360"/>
  <c r="Q360" s="1"/>
  <c r="R360"/>
  <c r="N360" l="1"/>
  <c r="P362"/>
  <c r="Q362" s="1"/>
  <c r="R362"/>
  <c r="N362" l="1"/>
  <c r="P364"/>
  <c r="Q364" s="1"/>
  <c r="R364"/>
  <c r="N364" l="1"/>
  <c r="P366"/>
  <c r="Q366" s="1"/>
  <c r="R366"/>
  <c r="N366" l="1"/>
  <c r="P368"/>
  <c r="Q368" s="1"/>
  <c r="R368"/>
  <c r="N368" l="1"/>
  <c r="P370"/>
  <c r="Q370" s="1"/>
  <c r="R370"/>
  <c r="N370" l="1"/>
  <c r="P374"/>
  <c r="Q374" s="1"/>
  <c r="R374"/>
  <c r="N374" l="1"/>
  <c r="P376"/>
  <c r="Q376" s="1"/>
  <c r="R376"/>
  <c r="N376" l="1"/>
  <c r="P378"/>
  <c r="Q378" s="1"/>
  <c r="R378"/>
  <c r="N378" l="1"/>
  <c r="P276"/>
  <c r="Q276" s="1"/>
  <c r="R276"/>
  <c r="N276" l="1"/>
  <c r="P380"/>
  <c r="Q380" s="1"/>
  <c r="R380"/>
  <c r="N380" l="1"/>
  <c r="P382"/>
  <c r="Q382" s="1"/>
  <c r="R382"/>
  <c r="N382" l="1"/>
  <c r="P384"/>
  <c r="Q384" s="1"/>
  <c r="R384"/>
  <c r="N384" l="1"/>
  <c r="P386"/>
  <c r="Q386" s="1"/>
  <c r="R386"/>
  <c r="N386" l="1"/>
  <c r="P388"/>
  <c r="Q388" s="1"/>
  <c r="R388"/>
  <c r="N388" l="1"/>
  <c r="P390"/>
  <c r="Q390" s="1"/>
  <c r="R390"/>
  <c r="N390" l="1"/>
  <c r="P392"/>
  <c r="Q392" s="1"/>
  <c r="R392"/>
  <c r="N392" l="1"/>
  <c r="P394"/>
  <c r="Q394" s="1"/>
  <c r="R394"/>
  <c r="N394" l="1"/>
  <c r="P396"/>
  <c r="Q396" s="1"/>
  <c r="R396"/>
  <c r="N396" l="1"/>
  <c r="P398"/>
  <c r="Q398" s="1"/>
  <c r="R398"/>
  <c r="N398" l="1"/>
  <c r="P400"/>
  <c r="Q400" s="1"/>
  <c r="R400"/>
  <c r="N400" l="1"/>
  <c r="P404"/>
  <c r="Q404" s="1"/>
  <c r="R404"/>
  <c r="N404" l="1"/>
  <c r="P406"/>
  <c r="Q406" s="1"/>
  <c r="R406"/>
  <c r="N406" l="1"/>
  <c r="P408"/>
  <c r="Q408" s="1"/>
  <c r="R408"/>
  <c r="N408" l="1"/>
  <c r="P410"/>
  <c r="Q410" s="1"/>
  <c r="R410"/>
  <c r="N410" l="1"/>
  <c r="P412"/>
  <c r="Q412" s="1"/>
  <c r="R412"/>
  <c r="N412" l="1"/>
  <c r="P414"/>
  <c r="Q414" s="1"/>
  <c r="R414"/>
  <c r="N414" l="1"/>
  <c r="P416"/>
  <c r="Q416" s="1"/>
  <c r="R416"/>
  <c r="N416" l="1"/>
  <c r="P418"/>
  <c r="Q418" s="1"/>
  <c r="R418"/>
  <c r="N418" l="1"/>
  <c r="P420"/>
  <c r="Q420" s="1"/>
  <c r="R420"/>
  <c r="N420" l="1"/>
  <c r="P422"/>
  <c r="Q422" s="1"/>
  <c r="R422"/>
  <c r="N422" l="1"/>
  <c r="P424"/>
  <c r="Q424" s="1"/>
  <c r="R424"/>
  <c r="N424" l="1"/>
  <c r="P425"/>
  <c r="Q425" s="1"/>
  <c r="R425"/>
  <c r="N425" l="1"/>
  <c r="P427"/>
  <c r="Q427" s="1"/>
  <c r="R427"/>
  <c r="N427" l="1"/>
  <c r="P429"/>
  <c r="Q429" s="1"/>
  <c r="R429"/>
  <c r="N429" l="1"/>
  <c r="P431"/>
  <c r="Q431" s="1"/>
  <c r="R431"/>
  <c r="N431" l="1"/>
  <c r="P433"/>
  <c r="Q433" s="1"/>
  <c r="R433"/>
  <c r="N433" l="1"/>
  <c r="P435"/>
  <c r="Q435" s="1"/>
  <c r="R435"/>
  <c r="N435" l="1"/>
  <c r="P500"/>
  <c r="Q500" s="1"/>
  <c r="R500"/>
  <c r="N500" l="1"/>
  <c r="P437"/>
  <c r="Q437" s="1"/>
  <c r="R437"/>
  <c r="N437" l="1"/>
  <c r="P439"/>
  <c r="Q439" s="1"/>
  <c r="R439"/>
  <c r="N439" l="1"/>
  <c r="P446"/>
  <c r="Q446" s="1"/>
  <c r="R446"/>
  <c r="N446" l="1"/>
  <c r="P448"/>
  <c r="Q448" s="1"/>
  <c r="R448"/>
  <c r="N448" l="1"/>
  <c r="P242"/>
  <c r="Q242" s="1"/>
  <c r="R242"/>
  <c r="N242" l="1"/>
  <c r="P450"/>
  <c r="Q450" s="1"/>
  <c r="R450"/>
  <c r="N450" l="1"/>
  <c r="P452"/>
  <c r="Q452" s="1"/>
  <c r="R452"/>
  <c r="N452" l="1"/>
  <c r="P454"/>
  <c r="Q454" s="1"/>
  <c r="R454"/>
  <c r="N454" l="1"/>
  <c r="P456"/>
  <c r="Q456" s="1"/>
  <c r="R456"/>
  <c r="N456" l="1"/>
  <c r="P457"/>
  <c r="Q457" s="1"/>
  <c r="R457"/>
  <c r="N457" l="1"/>
  <c r="P483"/>
  <c r="Q483" s="1"/>
  <c r="R483"/>
  <c r="N483" l="1"/>
  <c r="P459"/>
  <c r="Q459" s="1"/>
  <c r="R459"/>
  <c r="N459" l="1"/>
  <c r="P461"/>
  <c r="Q461" s="1"/>
  <c r="R461"/>
  <c r="N461" l="1"/>
  <c r="P463"/>
  <c r="Q463" s="1"/>
  <c r="R463"/>
  <c r="N463" l="1"/>
  <c r="P465"/>
  <c r="Q465" s="1"/>
  <c r="R465"/>
  <c r="N465" l="1"/>
  <c r="P467"/>
  <c r="Q467" s="1"/>
  <c r="R467"/>
  <c r="N467" l="1"/>
  <c r="P469"/>
  <c r="Q469" s="1"/>
  <c r="R469"/>
  <c r="N469" l="1"/>
  <c r="P471"/>
  <c r="Q471" s="1"/>
  <c r="R471"/>
  <c r="N471" l="1"/>
  <c r="P473"/>
  <c r="Q473" s="1"/>
  <c r="R473"/>
  <c r="N473" l="1"/>
  <c r="P475"/>
  <c r="Q475" s="1"/>
  <c r="R475"/>
  <c r="N475" l="1"/>
  <c r="P477"/>
  <c r="Q477" s="1"/>
  <c r="R477"/>
  <c r="N477" l="1"/>
  <c r="P479"/>
  <c r="Q479" s="1"/>
  <c r="R479"/>
  <c r="N479" l="1"/>
  <c r="P486"/>
  <c r="Q486" s="1"/>
  <c r="R486"/>
  <c r="N486" l="1"/>
  <c r="P488"/>
  <c r="Q488" s="1"/>
  <c r="P490" l="1"/>
  <c r="Q490" s="1"/>
  <c r="R490"/>
  <c r="N490" l="1"/>
  <c r="P492"/>
  <c r="Q492" s="1"/>
  <c r="R492"/>
  <c r="N492" l="1"/>
  <c r="P494"/>
  <c r="Q494" s="1"/>
  <c r="R494"/>
  <c r="N494" l="1"/>
  <c r="P496"/>
  <c r="Q496" s="1"/>
  <c r="R496"/>
  <c r="N496" l="1"/>
  <c r="P502"/>
  <c r="Q502" s="1"/>
  <c r="R502"/>
  <c r="N502" l="1"/>
  <c r="P504"/>
  <c r="Q504" s="1"/>
  <c r="R504"/>
  <c r="N504" l="1"/>
  <c r="P505"/>
  <c r="Q505" s="1"/>
  <c r="R505"/>
  <c r="N505" l="1"/>
  <c r="P498"/>
  <c r="Q498" s="1"/>
  <c r="R498"/>
  <c r="N498" l="1"/>
  <c r="P507"/>
  <c r="Q507" s="1"/>
  <c r="R507"/>
  <c r="N507" l="1"/>
  <c r="P511"/>
  <c r="Q511" s="1"/>
  <c r="R511"/>
  <c r="N511" l="1"/>
  <c r="P513"/>
  <c r="Q513" s="1"/>
  <c r="R513"/>
  <c r="N513" l="1"/>
  <c r="P481"/>
  <c r="Q481" s="1"/>
  <c r="R481"/>
  <c r="N481" l="1"/>
  <c r="P515"/>
  <c r="Q515" s="1"/>
  <c r="R515"/>
  <c r="N515" l="1"/>
  <c r="P517"/>
  <c r="Q517" s="1"/>
  <c r="R517"/>
  <c r="N517" l="1"/>
  <c r="P519"/>
  <c r="Q519" s="1"/>
  <c r="R519"/>
  <c r="N519" l="1"/>
  <c r="P521"/>
  <c r="Q521" s="1"/>
  <c r="R521"/>
  <c r="N521" l="1"/>
  <c r="P523"/>
  <c r="Q523" s="1"/>
  <c r="R523"/>
  <c r="N523" l="1"/>
  <c r="P7"/>
  <c r="Q7" s="1"/>
  <c r="AC7" i="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C604"/>
  <c r="AC605"/>
  <c r="AC606"/>
  <c r="AC607"/>
  <c r="AC608"/>
  <c r="AC609"/>
  <c r="AC610"/>
  <c r="AC611"/>
  <c r="AC612"/>
  <c r="AC613"/>
  <c r="AC614"/>
  <c r="AC615"/>
  <c r="AC616"/>
  <c r="AC617"/>
  <c r="AC618"/>
  <c r="AC619"/>
  <c r="AC620"/>
  <c r="AC621"/>
  <c r="AC622"/>
  <c r="AC623"/>
  <c r="AC624"/>
  <c r="AC625"/>
  <c r="AC626"/>
  <c r="AC627"/>
  <c r="AC628"/>
  <c r="AC629"/>
  <c r="AC630"/>
  <c r="AC631"/>
  <c r="AC632"/>
  <c r="AC633"/>
  <c r="AC634"/>
  <c r="AC635"/>
  <c r="AC636"/>
  <c r="AC637"/>
  <c r="AC638"/>
  <c r="AC639"/>
  <c r="AC640"/>
  <c r="AC641"/>
  <c r="AC642"/>
  <c r="AC643"/>
  <c r="AC644"/>
  <c r="AC645"/>
  <c r="AC646"/>
  <c r="AC647"/>
  <c r="AC648"/>
  <c r="AC649"/>
  <c r="AC650"/>
  <c r="AC651"/>
  <c r="AC652"/>
  <c r="AC653"/>
  <c r="AC654"/>
  <c r="AC655"/>
  <c r="AC656"/>
  <c r="AC657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7"/>
  <c r="AC678"/>
  <c r="AC679"/>
  <c r="AC680"/>
  <c r="AC681"/>
  <c r="AC682"/>
  <c r="AC683"/>
  <c r="AC684"/>
  <c r="AC685"/>
  <c r="AC686"/>
  <c r="AC687"/>
  <c r="AC688"/>
  <c r="AC689"/>
  <c r="AC690"/>
  <c r="AC691"/>
  <c r="AC692"/>
  <c r="AC693"/>
  <c r="AC694"/>
  <c r="AC695"/>
  <c r="AC696"/>
  <c r="AC697"/>
  <c r="AC698"/>
  <c r="AC699"/>
  <c r="AC700"/>
  <c r="AC701"/>
  <c r="AC702"/>
  <c r="AC703"/>
  <c r="AC704"/>
  <c r="AC705"/>
  <c r="AC706"/>
  <c r="AC707"/>
  <c r="AC708"/>
  <c r="AC709"/>
  <c r="AC710"/>
  <c r="AC711"/>
  <c r="AC712"/>
  <c r="AC713"/>
  <c r="AC714"/>
  <c r="AC715"/>
  <c r="AC716"/>
  <c r="AC717"/>
  <c r="AC718"/>
  <c r="AC719"/>
  <c r="AC720"/>
  <c r="AC721"/>
  <c r="AC722"/>
  <c r="AC723"/>
  <c r="AC724"/>
  <c r="AC725"/>
  <c r="AC726"/>
  <c r="AC727"/>
  <c r="AC728"/>
  <c r="AC729"/>
  <c r="AC730"/>
  <c r="AC731"/>
  <c r="AC732"/>
  <c r="AC733"/>
  <c r="AC734"/>
  <c r="AC735"/>
  <c r="AC736"/>
  <c r="AC737"/>
  <c r="AC738"/>
  <c r="AC739"/>
  <c r="AC740"/>
  <c r="AC741"/>
  <c r="AC742"/>
  <c r="AC743"/>
  <c r="AC744"/>
  <c r="AC745"/>
  <c r="AC746"/>
  <c r="AC747"/>
  <c r="AC748"/>
  <c r="AC749"/>
  <c r="AC750"/>
  <c r="AC751"/>
  <c r="AC752"/>
  <c r="AC753"/>
  <c r="AC754"/>
  <c r="AC755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5"/>
  <c r="AC786"/>
  <c r="AC787"/>
  <c r="AC788"/>
  <c r="AC789"/>
  <c r="AC790"/>
  <c r="AC791"/>
  <c r="AC792"/>
  <c r="AC793"/>
  <c r="AC794"/>
  <c r="AC795"/>
  <c r="AC796"/>
  <c r="AC797"/>
  <c r="AC798"/>
  <c r="AC799"/>
  <c r="AC800"/>
  <c r="AC801"/>
  <c r="AC802"/>
  <c r="AC803"/>
  <c r="AC804"/>
  <c r="AC805"/>
  <c r="AC806"/>
  <c r="AC807"/>
  <c r="AC808"/>
  <c r="AC809"/>
  <c r="AC810"/>
  <c r="AC811"/>
  <c r="AC812"/>
  <c r="AC813"/>
  <c r="AC814"/>
  <c r="AC815"/>
  <c r="AC816"/>
  <c r="AC817"/>
  <c r="AC818"/>
  <c r="AC819"/>
  <c r="AC820"/>
  <c r="AC821"/>
  <c r="AC822"/>
  <c r="AC823"/>
  <c r="AC824"/>
  <c r="AC825"/>
  <c r="AC826"/>
  <c r="AC827"/>
  <c r="AC828"/>
  <c r="AC829"/>
  <c r="AC830"/>
  <c r="AC831"/>
  <c r="AC832"/>
  <c r="AC833"/>
  <c r="AC834"/>
  <c r="AC835"/>
  <c r="AC836"/>
  <c r="AC837"/>
  <c r="AC838"/>
  <c r="AC839"/>
  <c r="AC840"/>
  <c r="AC841"/>
  <c r="AC842"/>
  <c r="AC843"/>
  <c r="AC844"/>
  <c r="AC845"/>
  <c r="AC846"/>
  <c r="AC847"/>
  <c r="AC848"/>
  <c r="AC849"/>
  <c r="AC850"/>
  <c r="AC851"/>
  <c r="AC852"/>
  <c r="AC853"/>
  <c r="AC854"/>
  <c r="AC855"/>
  <c r="AC856"/>
  <c r="AC857"/>
  <c r="AC858"/>
  <c r="AC859"/>
  <c r="AC860"/>
  <c r="AC861"/>
  <c r="AC862"/>
  <c r="AC863"/>
  <c r="AC864"/>
  <c r="AC865"/>
  <c r="AC866"/>
  <c r="AC867"/>
  <c r="AC868"/>
  <c r="AC869"/>
  <c r="AC870"/>
  <c r="AC871"/>
  <c r="AC872"/>
  <c r="AC873"/>
  <c r="AC874"/>
  <c r="AC875"/>
  <c r="AC876"/>
  <c r="AC877"/>
  <c r="AC878"/>
  <c r="AC879"/>
  <c r="AC880"/>
  <c r="AC881"/>
  <c r="AC882"/>
  <c r="AC883"/>
  <c r="AC884"/>
  <c r="AC885"/>
  <c r="AC886"/>
  <c r="AC887"/>
  <c r="AC888"/>
  <c r="AC889"/>
  <c r="AC890"/>
  <c r="AC891"/>
  <c r="AC892"/>
  <c r="AC893"/>
  <c r="AC894"/>
  <c r="AC895"/>
  <c r="AC896"/>
  <c r="AC897"/>
  <c r="AC898"/>
  <c r="AC899"/>
  <c r="AC900"/>
  <c r="AC901"/>
  <c r="AC902"/>
  <c r="AC903"/>
  <c r="AC904"/>
  <c r="AC905"/>
  <c r="AC906"/>
  <c r="AC907"/>
  <c r="AC908"/>
  <c r="AC909"/>
  <c r="AC910"/>
  <c r="AC911"/>
  <c r="AC912"/>
  <c r="AC913"/>
  <c r="AC914"/>
  <c r="AC915"/>
  <c r="AC916"/>
  <c r="AC917"/>
  <c r="AC918"/>
  <c r="AC919"/>
  <c r="AC920"/>
  <c r="AC921"/>
  <c r="AC922"/>
  <c r="AC923"/>
  <c r="AC924"/>
  <c r="AC925"/>
  <c r="AC926"/>
  <c r="AC927"/>
  <c r="AC928"/>
  <c r="AC929"/>
  <c r="AC930"/>
  <c r="AC931"/>
  <c r="AC932"/>
  <c r="AC933"/>
  <c r="AC934"/>
  <c r="AC935"/>
  <c r="AC936"/>
  <c r="AC937"/>
  <c r="AC938"/>
  <c r="AC939"/>
  <c r="AC940"/>
  <c r="AC941"/>
  <c r="AC942"/>
  <c r="AC943"/>
  <c r="AC944"/>
  <c r="AC945"/>
  <c r="AC946"/>
  <c r="AC947"/>
  <c r="AC948"/>
  <c r="AC949"/>
  <c r="AC950"/>
  <c r="AC951"/>
  <c r="AC952"/>
  <c r="AC953"/>
  <c r="AC954"/>
  <c r="AC955"/>
  <c r="AC956"/>
  <c r="AC957"/>
  <c r="AC958"/>
  <c r="AC959"/>
  <c r="AC960"/>
  <c r="AC961"/>
  <c r="AC962"/>
  <c r="AC963"/>
  <c r="AC964"/>
  <c r="AC965"/>
  <c r="AC966"/>
  <c r="AC967"/>
  <c r="AC968"/>
  <c r="AC969"/>
  <c r="AC970"/>
  <c r="AC971"/>
  <c r="AC972"/>
  <c r="AC973"/>
  <c r="AC974"/>
  <c r="AC975"/>
  <c r="AC976"/>
  <c r="AC977"/>
  <c r="AC978"/>
  <c r="AC979"/>
  <c r="AC980"/>
  <c r="AC981"/>
  <c r="AC982"/>
  <c r="AC983"/>
  <c r="AC984"/>
  <c r="AC985"/>
  <c r="AC986"/>
  <c r="AC987"/>
  <c r="AC988"/>
  <c r="AC989"/>
  <c r="AC990"/>
  <c r="AC991"/>
  <c r="AC992"/>
  <c r="AC993"/>
  <c r="AC994"/>
  <c r="AC995"/>
  <c r="AC996"/>
  <c r="AC997"/>
  <c r="AC998"/>
  <c r="AC999"/>
  <c r="AC1000"/>
  <c r="AC1001"/>
  <c r="AC1002"/>
  <c r="AC1003"/>
  <c r="AC1004"/>
  <c r="AC1005"/>
  <c r="AC1006"/>
  <c r="AC1007"/>
  <c r="AC1008"/>
  <c r="AC1009"/>
  <c r="AC1010"/>
  <c r="AC1011"/>
  <c r="AC1012"/>
  <c r="AC1013"/>
  <c r="AC1014"/>
  <c r="AC1015"/>
  <c r="AC1016"/>
  <c r="AC1017"/>
  <c r="AC1018"/>
  <c r="AC1019"/>
  <c r="AC1020"/>
  <c r="AC1021"/>
  <c r="AC1022"/>
  <c r="AC1023"/>
  <c r="AC1024"/>
  <c r="AC1025"/>
  <c r="AC1026"/>
  <c r="AC1027"/>
  <c r="AC1028"/>
  <c r="AC1029"/>
  <c r="AC1030"/>
  <c r="AC1031"/>
  <c r="AC1032"/>
  <c r="AC1033"/>
  <c r="AC1034"/>
  <c r="AC1035"/>
  <c r="AC1036"/>
  <c r="AC1037"/>
  <c r="AC1038"/>
  <c r="AC1039"/>
  <c r="AC1040"/>
  <c r="AC1041"/>
  <c r="AC1042"/>
  <c r="AC1043"/>
  <c r="AC1044"/>
  <c r="AC1045"/>
  <c r="AC1046"/>
  <c r="AC1047"/>
  <c r="AC1048"/>
  <c r="AC1049"/>
  <c r="AC1050"/>
  <c r="AC1051"/>
  <c r="AC1052"/>
  <c r="AC1053"/>
  <c r="AC1054"/>
  <c r="AC1055"/>
  <c r="AC1056"/>
  <c r="AC1057"/>
  <c r="AC1058"/>
  <c r="AC1059"/>
  <c r="AC1060"/>
  <c r="AC1061"/>
  <c r="AC1062"/>
  <c r="AC1063"/>
  <c r="AC1064"/>
  <c r="AC1065"/>
  <c r="AC1066"/>
  <c r="AC1067"/>
  <c r="AC1068"/>
  <c r="AC1069"/>
  <c r="AC1070"/>
  <c r="AC1071"/>
  <c r="AC1072"/>
  <c r="AC1073"/>
  <c r="AC1074"/>
  <c r="AC1075"/>
  <c r="AC1076"/>
  <c r="AC1077"/>
  <c r="AC1078"/>
  <c r="AC1079"/>
  <c r="AC1080"/>
  <c r="AC1081"/>
  <c r="AC1082"/>
  <c r="AC1083"/>
  <c r="AC1084"/>
  <c r="AC1085"/>
  <c r="AC1086"/>
  <c r="AC1087"/>
  <c r="AC1088"/>
  <c r="AC1089"/>
  <c r="AC1090"/>
  <c r="AC1091"/>
  <c r="AC1092"/>
  <c r="AC1093"/>
  <c r="AC1094"/>
  <c r="AC1095"/>
  <c r="AC1096"/>
  <c r="AC1097"/>
  <c r="AC1098"/>
  <c r="AC1099"/>
  <c r="AC1100"/>
  <c r="AC1101"/>
  <c r="AC1102"/>
  <c r="AC1103"/>
  <c r="AC1104"/>
  <c r="AC1105"/>
  <c r="AC1106"/>
  <c r="AC1107"/>
  <c r="AC1108"/>
  <c r="AC1109"/>
  <c r="AC1110"/>
  <c r="AC1111"/>
  <c r="AC1112"/>
  <c r="AC1113"/>
  <c r="AC1114"/>
  <c r="AC1115"/>
  <c r="AC1116"/>
  <c r="AC1117"/>
  <c r="AC1118"/>
  <c r="AC1119"/>
  <c r="AC1120"/>
  <c r="AC1121"/>
  <c r="AC1122"/>
  <c r="AC1123"/>
  <c r="AC1124"/>
  <c r="AC1125"/>
  <c r="AC1126"/>
  <c r="AC1127"/>
  <c r="AC1128"/>
  <c r="AC1129"/>
  <c r="AC1130"/>
  <c r="AC1131"/>
  <c r="AC1132"/>
  <c r="AC1133"/>
  <c r="AC1134"/>
  <c r="AC1135"/>
  <c r="AC1136"/>
  <c r="AC1137"/>
  <c r="AC1138"/>
  <c r="AC1139"/>
  <c r="AC1140"/>
  <c r="AC1141"/>
  <c r="AC1142"/>
  <c r="AC1143"/>
  <c r="AC1144"/>
  <c r="AC1145"/>
  <c r="AC1146"/>
  <c r="AC1147"/>
  <c r="AC1148"/>
  <c r="AC1149"/>
  <c r="AC1150"/>
  <c r="AC1151"/>
  <c r="AC1152"/>
  <c r="AC1153"/>
  <c r="AC1154"/>
  <c r="AC1155"/>
  <c r="AC1156"/>
  <c r="AC1157"/>
  <c r="AC1158"/>
  <c r="AC1159"/>
  <c r="AC1160"/>
  <c r="AC1161"/>
  <c r="AC1162"/>
  <c r="AC1163"/>
  <c r="AC1164"/>
  <c r="AC1165"/>
  <c r="AC1166"/>
  <c r="AC1167"/>
  <c r="AC1168"/>
  <c r="AC1169"/>
  <c r="AC1170"/>
  <c r="AC1171"/>
  <c r="AC1172"/>
  <c r="AC1173"/>
  <c r="AC1174"/>
  <c r="AC1175"/>
  <c r="AC1176"/>
  <c r="AC1177"/>
  <c r="AC1178"/>
  <c r="AC1179"/>
  <c r="AC1180"/>
  <c r="AC1181"/>
  <c r="AC1182"/>
  <c r="AC1183"/>
  <c r="AC1184"/>
  <c r="AC1185"/>
  <c r="AC1186"/>
  <c r="AC1187"/>
  <c r="AC1188"/>
  <c r="AC1189"/>
  <c r="AC1190"/>
  <c r="AC1191"/>
  <c r="AC1192"/>
  <c r="AC1193"/>
  <c r="AC1194"/>
  <c r="AC1195"/>
  <c r="AC1196"/>
  <c r="AC1197"/>
  <c r="AC1198"/>
  <c r="AC1199"/>
  <c r="AC1200"/>
  <c r="AC1201"/>
  <c r="AC1202"/>
  <c r="AC1203"/>
  <c r="AC1204"/>
  <c r="AC1205"/>
  <c r="AC1206"/>
  <c r="AC1207"/>
  <c r="AC1208"/>
  <c r="AC1247"/>
  <c r="AC1209"/>
  <c r="AC1210"/>
  <c r="AC1211"/>
  <c r="AC1212"/>
  <c r="AC1213"/>
  <c r="AC1214"/>
  <c r="AC1215"/>
  <c r="AC1216"/>
  <c r="AC1217"/>
  <c r="AC1218"/>
  <c r="AC1219"/>
  <c r="AC1220"/>
  <c r="AC1221"/>
  <c r="AC1222"/>
  <c r="AC1223"/>
  <c r="AC1224"/>
  <c r="AC1225"/>
  <c r="AC1226"/>
  <c r="AC1227"/>
  <c r="AC1228"/>
  <c r="AC1229"/>
  <c r="AC1230"/>
  <c r="AC1231"/>
  <c r="AC1232"/>
  <c r="AC1233"/>
  <c r="AC1234"/>
  <c r="AC1235"/>
  <c r="AC1236"/>
  <c r="AC1237"/>
  <c r="AC1238"/>
  <c r="AC1239"/>
  <c r="AC1240"/>
  <c r="AC1241"/>
  <c r="AC1242"/>
  <c r="AC1243"/>
  <c r="AC1244"/>
  <c r="AC1245"/>
  <c r="AC1246"/>
  <c r="AC1248"/>
  <c r="AC1249"/>
  <c r="AC1250"/>
  <c r="AC1251"/>
  <c r="AC1252"/>
  <c r="AC1253"/>
  <c r="AC1254"/>
  <c r="AC1255"/>
  <c r="AC1256"/>
  <c r="AC1257"/>
  <c r="AC1258"/>
  <c r="AC1259"/>
  <c r="AC1260"/>
  <c r="AC1261"/>
  <c r="AC1262"/>
  <c r="AC1263"/>
  <c r="AC1264"/>
  <c r="AC1265"/>
  <c r="AC1266"/>
  <c r="AC1267"/>
  <c r="AC1268"/>
  <c r="AC1269"/>
  <c r="AC1270"/>
  <c r="AC1271"/>
  <c r="AC1272"/>
  <c r="AC1273"/>
  <c r="AC1274"/>
  <c r="AC1275"/>
  <c r="AC1276"/>
  <c r="AC1277"/>
  <c r="AC1278"/>
  <c r="AC1279"/>
  <c r="AC1280"/>
  <c r="AC1281"/>
  <c r="AC1282"/>
  <c r="AC1283"/>
  <c r="AC1284"/>
  <c r="AC1285"/>
  <c r="AC1286"/>
  <c r="AC1287"/>
  <c r="AC1288"/>
  <c r="AC1289"/>
  <c r="AC1290"/>
  <c r="AC1291"/>
  <c r="AC1292"/>
  <c r="AC1293"/>
  <c r="AC1294"/>
  <c r="AC1295"/>
  <c r="AC1296"/>
  <c r="AC1297"/>
  <c r="AC1298"/>
  <c r="AC1299"/>
  <c r="AC1300"/>
  <c r="AC1301"/>
  <c r="AC1302"/>
  <c r="AC1303"/>
  <c r="AC1304"/>
  <c r="AC1305"/>
  <c r="AC1306"/>
  <c r="AC1307"/>
  <c r="AC1308"/>
  <c r="AC1309"/>
  <c r="AC1310"/>
  <c r="AC1311"/>
  <c r="AC1312"/>
  <c r="AC1313"/>
  <c r="AC1314"/>
  <c r="AC1315"/>
  <c r="AC1316"/>
  <c r="AC1317"/>
  <c r="AC1318"/>
  <c r="AC1319"/>
  <c r="AC1320"/>
  <c r="AC1321"/>
  <c r="AC1322"/>
  <c r="AC1323"/>
  <c r="AC1324"/>
  <c r="AC1325"/>
  <c r="AC1326"/>
  <c r="AC1327"/>
  <c r="AC1328"/>
  <c r="AC1329"/>
  <c r="AC1330"/>
  <c r="AC1331"/>
  <c r="AC1332"/>
  <c r="AC1333"/>
  <c r="AC1334"/>
  <c r="AC1335"/>
  <c r="AC1336"/>
  <c r="AC1337"/>
  <c r="AC1338"/>
  <c r="AC1339"/>
  <c r="AC1340"/>
  <c r="AC1341"/>
  <c r="AC1342"/>
  <c r="AC1343"/>
  <c r="AC1344"/>
  <c r="AC1345"/>
  <c r="AC1346"/>
  <c r="AC1347"/>
  <c r="AC1348"/>
  <c r="AC1349"/>
  <c r="AC1350"/>
  <c r="AC1351"/>
  <c r="AC1352"/>
  <c r="AC1353"/>
  <c r="AC1354"/>
  <c r="AC1355"/>
  <c r="AC1356"/>
  <c r="AC1357"/>
  <c r="AC1358"/>
  <c r="AC1359"/>
  <c r="AC1360"/>
  <c r="AC1361"/>
  <c r="AC1362"/>
  <c r="AC1363"/>
  <c r="AC1364"/>
  <c r="AC1365"/>
  <c r="AC1366"/>
  <c r="AC1367"/>
  <c r="AC1368"/>
  <c r="AC1369"/>
  <c r="AC1370"/>
  <c r="AC1371"/>
  <c r="AC6"/>
  <c r="T340"/>
  <c r="T635"/>
  <c r="R7" i="9"/>
  <c r="N7" l="1"/>
  <c r="T1014" i="7"/>
  <c r="U1014" s="1"/>
  <c r="V1014"/>
  <c r="T757" l="1"/>
  <c r="T675"/>
  <c r="U675" s="1"/>
  <c r="T335" l="1"/>
  <c r="T334"/>
  <c r="T333"/>
  <c r="T142"/>
  <c r="T596"/>
  <c r="U340"/>
  <c r="U635"/>
  <c r="U757"/>
  <c r="U997"/>
  <c r="U1033"/>
  <c r="U1193"/>
  <c r="U1291"/>
  <c r="V340"/>
  <c r="V1193"/>
  <c r="V635"/>
  <c r="V675"/>
  <c r="V1033"/>
  <c r="V997"/>
  <c r="V757"/>
  <c r="V1291"/>
  <c r="K877" l="1"/>
  <c r="K75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865"/>
  <c r="K325"/>
  <c r="K326"/>
  <c r="K327"/>
  <c r="K328"/>
  <c r="K329"/>
  <c r="K330"/>
  <c r="K331"/>
  <c r="K332"/>
  <c r="K333"/>
  <c r="K334"/>
  <c r="K335"/>
  <c r="K336"/>
  <c r="K337"/>
  <c r="K338"/>
  <c r="K339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882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6"/>
  <c r="K867"/>
  <c r="K868"/>
  <c r="K869"/>
  <c r="K870"/>
  <c r="K871"/>
  <c r="K872"/>
  <c r="K873"/>
  <c r="K874"/>
  <c r="K875"/>
  <c r="K876"/>
  <c r="K878"/>
  <c r="K879"/>
  <c r="K880"/>
  <c r="K881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6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4"/>
  <c r="K1195"/>
  <c r="K1196"/>
  <c r="K1197"/>
  <c r="K1198"/>
  <c r="K1199"/>
  <c r="K1200"/>
  <c r="K1201"/>
  <c r="K1202"/>
  <c r="K1203"/>
  <c r="K1204"/>
  <c r="K1205"/>
  <c r="K1206"/>
  <c r="K1207"/>
  <c r="K1208"/>
  <c r="K1247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995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2"/>
  <c r="T54"/>
  <c r="U54" s="1"/>
  <c r="T55"/>
  <c r="U55" s="1"/>
  <c r="T56"/>
  <c r="U56" s="1"/>
  <c r="T57"/>
  <c r="U57" s="1"/>
  <c r="T58"/>
  <c r="U58" s="1"/>
  <c r="T59"/>
  <c r="U59" s="1"/>
  <c r="T60"/>
  <c r="U60" s="1"/>
  <c r="T61"/>
  <c r="U61" s="1"/>
  <c r="T62"/>
  <c r="U62" s="1"/>
  <c r="T63"/>
  <c r="U63" s="1"/>
  <c r="T64"/>
  <c r="U64" s="1"/>
  <c r="T65"/>
  <c r="U65" s="1"/>
  <c r="T66"/>
  <c r="U66" s="1"/>
  <c r="T67"/>
  <c r="U67" s="1"/>
  <c r="T68"/>
  <c r="U68" s="1"/>
  <c r="T69"/>
  <c r="U69" s="1"/>
  <c r="T70"/>
  <c r="U70" s="1"/>
  <c r="T71"/>
  <c r="U71" s="1"/>
  <c r="T72"/>
  <c r="U72" s="1"/>
  <c r="T73"/>
  <c r="U73" s="1"/>
  <c r="T74"/>
  <c r="U74" s="1"/>
  <c r="T75"/>
  <c r="U75" s="1"/>
  <c r="T76"/>
  <c r="U76" s="1"/>
  <c r="T77"/>
  <c r="U77" s="1"/>
  <c r="T78"/>
  <c r="U78" s="1"/>
  <c r="T79"/>
  <c r="U79" s="1"/>
  <c r="T80"/>
  <c r="U80" s="1"/>
  <c r="T81"/>
  <c r="U81" s="1"/>
  <c r="T82"/>
  <c r="U82" s="1"/>
  <c r="T83"/>
  <c r="U83" s="1"/>
  <c r="T84"/>
  <c r="U84" s="1"/>
  <c r="T85"/>
  <c r="U85" s="1"/>
  <c r="T86"/>
  <c r="U86" s="1"/>
  <c r="T87"/>
  <c r="U87" s="1"/>
  <c r="T88"/>
  <c r="U88" s="1"/>
  <c r="T89"/>
  <c r="U89" s="1"/>
  <c r="T90"/>
  <c r="U90" s="1"/>
  <c r="T91"/>
  <c r="U91" s="1"/>
  <c r="T92"/>
  <c r="U92" s="1"/>
  <c r="T93"/>
  <c r="U93" s="1"/>
  <c r="T94"/>
  <c r="U94" s="1"/>
  <c r="T95"/>
  <c r="U95" s="1"/>
  <c r="T96"/>
  <c r="U96" s="1"/>
  <c r="T97"/>
  <c r="U97" s="1"/>
  <c r="T98"/>
  <c r="U98" s="1"/>
  <c r="T99"/>
  <c r="U99" s="1"/>
  <c r="T100"/>
  <c r="U100" s="1"/>
  <c r="T101"/>
  <c r="U101" s="1"/>
  <c r="T102"/>
  <c r="U102" s="1"/>
  <c r="T103"/>
  <c r="U103" s="1"/>
  <c r="T104"/>
  <c r="U104" s="1"/>
  <c r="T105"/>
  <c r="U105" s="1"/>
  <c r="T106"/>
  <c r="U106" s="1"/>
  <c r="T107"/>
  <c r="U107" s="1"/>
  <c r="T108"/>
  <c r="U108" s="1"/>
  <c r="T109"/>
  <c r="U109" s="1"/>
  <c r="T110"/>
  <c r="U110" s="1"/>
  <c r="T111"/>
  <c r="U111" s="1"/>
  <c r="T112"/>
  <c r="U112" s="1"/>
  <c r="T113"/>
  <c r="U113" s="1"/>
  <c r="T114"/>
  <c r="U114" s="1"/>
  <c r="T115"/>
  <c r="U115" s="1"/>
  <c r="T116"/>
  <c r="U116" s="1"/>
  <c r="T117"/>
  <c r="U117" s="1"/>
  <c r="T118"/>
  <c r="U118" s="1"/>
  <c r="T119"/>
  <c r="U119" s="1"/>
  <c r="T120"/>
  <c r="U120" s="1"/>
  <c r="T121"/>
  <c r="U121" s="1"/>
  <c r="T122"/>
  <c r="U122" s="1"/>
  <c r="T123"/>
  <c r="U123" s="1"/>
  <c r="T124"/>
  <c r="U124" s="1"/>
  <c r="T125"/>
  <c r="U125" s="1"/>
  <c r="T126"/>
  <c r="U126" s="1"/>
  <c r="T127"/>
  <c r="U127" s="1"/>
  <c r="T128"/>
  <c r="U128" s="1"/>
  <c r="T129"/>
  <c r="U129" s="1"/>
  <c r="T130"/>
  <c r="U130" s="1"/>
  <c r="T131"/>
  <c r="U131" s="1"/>
  <c r="T132"/>
  <c r="U132" s="1"/>
  <c r="T133"/>
  <c r="U133" s="1"/>
  <c r="T134"/>
  <c r="U134" s="1"/>
  <c r="T135"/>
  <c r="U135" s="1"/>
  <c r="T136"/>
  <c r="U136" s="1"/>
  <c r="T137"/>
  <c r="U137" s="1"/>
  <c r="T138"/>
  <c r="U138" s="1"/>
  <c r="T139"/>
  <c r="U139" s="1"/>
  <c r="T140"/>
  <c r="U140" s="1"/>
  <c r="T141"/>
  <c r="U141" s="1"/>
  <c r="U142"/>
  <c r="T143"/>
  <c r="U143" s="1"/>
  <c r="T144"/>
  <c r="U144" s="1"/>
  <c r="T145"/>
  <c r="U145" s="1"/>
  <c r="T146"/>
  <c r="U146" s="1"/>
  <c r="T147"/>
  <c r="U147" s="1"/>
  <c r="T148"/>
  <c r="U148" s="1"/>
  <c r="T149"/>
  <c r="U149" s="1"/>
  <c r="T150"/>
  <c r="U150" s="1"/>
  <c r="T151"/>
  <c r="U151" s="1"/>
  <c r="T152"/>
  <c r="U152" s="1"/>
  <c r="T153"/>
  <c r="U153" s="1"/>
  <c r="T154"/>
  <c r="U154" s="1"/>
  <c r="T155"/>
  <c r="U155" s="1"/>
  <c r="T156"/>
  <c r="U156" s="1"/>
  <c r="T157"/>
  <c r="U157" s="1"/>
  <c r="T158"/>
  <c r="U158" s="1"/>
  <c r="T159"/>
  <c r="U159" s="1"/>
  <c r="T160"/>
  <c r="U160" s="1"/>
  <c r="T161"/>
  <c r="U161" s="1"/>
  <c r="T162"/>
  <c r="U162" s="1"/>
  <c r="T163"/>
  <c r="U163" s="1"/>
  <c r="T164"/>
  <c r="U164" s="1"/>
  <c r="T165"/>
  <c r="U165" s="1"/>
  <c r="T166"/>
  <c r="U166" s="1"/>
  <c r="T167"/>
  <c r="U167" s="1"/>
  <c r="T168"/>
  <c r="U168" s="1"/>
  <c r="T169"/>
  <c r="U169" s="1"/>
  <c r="T170"/>
  <c r="U170" s="1"/>
  <c r="T171"/>
  <c r="U171" s="1"/>
  <c r="T172"/>
  <c r="U172" s="1"/>
  <c r="T173"/>
  <c r="U173" s="1"/>
  <c r="T174"/>
  <c r="U174" s="1"/>
  <c r="T175"/>
  <c r="U175" s="1"/>
  <c r="T176"/>
  <c r="U176" s="1"/>
  <c r="T177"/>
  <c r="U177" s="1"/>
  <c r="T178"/>
  <c r="U178" s="1"/>
  <c r="T179"/>
  <c r="U179" s="1"/>
  <c r="T180"/>
  <c r="U180" s="1"/>
  <c r="T181"/>
  <c r="U181" s="1"/>
  <c r="T182"/>
  <c r="U182" s="1"/>
  <c r="T183"/>
  <c r="U183" s="1"/>
  <c r="T184"/>
  <c r="U184" s="1"/>
  <c r="T185"/>
  <c r="U185" s="1"/>
  <c r="T186"/>
  <c r="U186" s="1"/>
  <c r="T187"/>
  <c r="U187" s="1"/>
  <c r="T188"/>
  <c r="U188" s="1"/>
  <c r="T189"/>
  <c r="U189" s="1"/>
  <c r="T190"/>
  <c r="U190" s="1"/>
  <c r="T191"/>
  <c r="U191" s="1"/>
  <c r="T192"/>
  <c r="U192" s="1"/>
  <c r="T193"/>
  <c r="U193" s="1"/>
  <c r="T194"/>
  <c r="U194" s="1"/>
  <c r="T195"/>
  <c r="U195" s="1"/>
  <c r="T196"/>
  <c r="U196" s="1"/>
  <c r="T197"/>
  <c r="U197" s="1"/>
  <c r="T198"/>
  <c r="U198" s="1"/>
  <c r="T199"/>
  <c r="U199" s="1"/>
  <c r="T200"/>
  <c r="U200" s="1"/>
  <c r="T201"/>
  <c r="U201" s="1"/>
  <c r="T202"/>
  <c r="U202" s="1"/>
  <c r="T203"/>
  <c r="U203" s="1"/>
  <c r="T204"/>
  <c r="U204" s="1"/>
  <c r="T205"/>
  <c r="U205" s="1"/>
  <c r="T206"/>
  <c r="U206" s="1"/>
  <c r="T207"/>
  <c r="U207" s="1"/>
  <c r="T208"/>
  <c r="U208" s="1"/>
  <c r="T209"/>
  <c r="U209" s="1"/>
  <c r="T210"/>
  <c r="U210" s="1"/>
  <c r="T211"/>
  <c r="U211" s="1"/>
  <c r="T212"/>
  <c r="U212" s="1"/>
  <c r="T213"/>
  <c r="U213" s="1"/>
  <c r="T214"/>
  <c r="U214" s="1"/>
  <c r="T215"/>
  <c r="U215" s="1"/>
  <c r="T216"/>
  <c r="U216" s="1"/>
  <c r="T217"/>
  <c r="U217" s="1"/>
  <c r="T218"/>
  <c r="U218" s="1"/>
  <c r="T219"/>
  <c r="U219" s="1"/>
  <c r="T220"/>
  <c r="U220" s="1"/>
  <c r="T221"/>
  <c r="U221" s="1"/>
  <c r="T222"/>
  <c r="U222" s="1"/>
  <c r="T223"/>
  <c r="U223" s="1"/>
  <c r="T224"/>
  <c r="U224" s="1"/>
  <c r="T225"/>
  <c r="U225" s="1"/>
  <c r="T226"/>
  <c r="U226" s="1"/>
  <c r="T227"/>
  <c r="U227" s="1"/>
  <c r="T228"/>
  <c r="U228" s="1"/>
  <c r="T229"/>
  <c r="U229" s="1"/>
  <c r="T230"/>
  <c r="U230" s="1"/>
  <c r="T231"/>
  <c r="U231" s="1"/>
  <c r="T232"/>
  <c r="U232" s="1"/>
  <c r="T233"/>
  <c r="U233" s="1"/>
  <c r="T234"/>
  <c r="U234" s="1"/>
  <c r="T235"/>
  <c r="U235" s="1"/>
  <c r="T236"/>
  <c r="U236" s="1"/>
  <c r="T237"/>
  <c r="U237" s="1"/>
  <c r="T238"/>
  <c r="U238" s="1"/>
  <c r="T239"/>
  <c r="U239" s="1"/>
  <c r="T240"/>
  <c r="U240" s="1"/>
  <c r="T241"/>
  <c r="U241" s="1"/>
  <c r="T242"/>
  <c r="U242" s="1"/>
  <c r="T243"/>
  <c r="U243" s="1"/>
  <c r="T244"/>
  <c r="U244" s="1"/>
  <c r="T245"/>
  <c r="U245" s="1"/>
  <c r="T246"/>
  <c r="U246" s="1"/>
  <c r="T247"/>
  <c r="U247" s="1"/>
  <c r="T248"/>
  <c r="U248" s="1"/>
  <c r="T249"/>
  <c r="U249" s="1"/>
  <c r="T250"/>
  <c r="U250" s="1"/>
  <c r="T251"/>
  <c r="U251" s="1"/>
  <c r="T252"/>
  <c r="U252" s="1"/>
  <c r="T253"/>
  <c r="U253" s="1"/>
  <c r="T254"/>
  <c r="U254" s="1"/>
  <c r="T255"/>
  <c r="U255" s="1"/>
  <c r="T256"/>
  <c r="U256" s="1"/>
  <c r="T257"/>
  <c r="U257" s="1"/>
  <c r="T258"/>
  <c r="U258" s="1"/>
  <c r="T259"/>
  <c r="U259" s="1"/>
  <c r="T260"/>
  <c r="U260" s="1"/>
  <c r="T261"/>
  <c r="U261" s="1"/>
  <c r="T262"/>
  <c r="U262" s="1"/>
  <c r="T263"/>
  <c r="U263" s="1"/>
  <c r="T264"/>
  <c r="U264" s="1"/>
  <c r="T265"/>
  <c r="U265" s="1"/>
  <c r="T266"/>
  <c r="U266" s="1"/>
  <c r="T267"/>
  <c r="U267" s="1"/>
  <c r="T268"/>
  <c r="U268" s="1"/>
  <c r="T269"/>
  <c r="U269" s="1"/>
  <c r="T270"/>
  <c r="U270" s="1"/>
  <c r="T271"/>
  <c r="U271" s="1"/>
  <c r="T272"/>
  <c r="U272" s="1"/>
  <c r="T273"/>
  <c r="U273" s="1"/>
  <c r="T274"/>
  <c r="U274" s="1"/>
  <c r="T275"/>
  <c r="U275" s="1"/>
  <c r="T276"/>
  <c r="U276" s="1"/>
  <c r="T277"/>
  <c r="U277" s="1"/>
  <c r="T278"/>
  <c r="U278" s="1"/>
  <c r="T279"/>
  <c r="U279" s="1"/>
  <c r="T280"/>
  <c r="U280" s="1"/>
  <c r="T281"/>
  <c r="U281" s="1"/>
  <c r="T282"/>
  <c r="U282" s="1"/>
  <c r="T283"/>
  <c r="U283" s="1"/>
  <c r="T284"/>
  <c r="U284" s="1"/>
  <c r="T285"/>
  <c r="U285" s="1"/>
  <c r="T286"/>
  <c r="U286" s="1"/>
  <c r="T287"/>
  <c r="U287" s="1"/>
  <c r="T288"/>
  <c r="U288" s="1"/>
  <c r="T289"/>
  <c r="U289" s="1"/>
  <c r="T290"/>
  <c r="U290" s="1"/>
  <c r="T291"/>
  <c r="U291" s="1"/>
  <c r="T292"/>
  <c r="U292" s="1"/>
  <c r="T293"/>
  <c r="U293" s="1"/>
  <c r="T294"/>
  <c r="U294" s="1"/>
  <c r="T295"/>
  <c r="U295" s="1"/>
  <c r="T296"/>
  <c r="U296" s="1"/>
  <c r="T297"/>
  <c r="U297" s="1"/>
  <c r="T298"/>
  <c r="U298" s="1"/>
  <c r="T299"/>
  <c r="U299" s="1"/>
  <c r="T300"/>
  <c r="U300" s="1"/>
  <c r="T301"/>
  <c r="U301" s="1"/>
  <c r="T302"/>
  <c r="U302" s="1"/>
  <c r="T303"/>
  <c r="U303" s="1"/>
  <c r="T304"/>
  <c r="U304" s="1"/>
  <c r="T305"/>
  <c r="U305" s="1"/>
  <c r="T306"/>
  <c r="U306" s="1"/>
  <c r="T307"/>
  <c r="U307" s="1"/>
  <c r="T308"/>
  <c r="U308" s="1"/>
  <c r="T309"/>
  <c r="U309" s="1"/>
  <c r="T310"/>
  <c r="U310" s="1"/>
  <c r="T311"/>
  <c r="U311" s="1"/>
  <c r="T312"/>
  <c r="U312" s="1"/>
  <c r="T313"/>
  <c r="U313" s="1"/>
  <c r="T314"/>
  <c r="U314" s="1"/>
  <c r="T315"/>
  <c r="U315" s="1"/>
  <c r="T316"/>
  <c r="U316" s="1"/>
  <c r="T317"/>
  <c r="U317" s="1"/>
  <c r="T318"/>
  <c r="U318" s="1"/>
  <c r="T319"/>
  <c r="U319" s="1"/>
  <c r="T320"/>
  <c r="U320" s="1"/>
  <c r="T321"/>
  <c r="U321" s="1"/>
  <c r="T322"/>
  <c r="U322" s="1"/>
  <c r="T323"/>
  <c r="U323" s="1"/>
  <c r="T324"/>
  <c r="U324" s="1"/>
  <c r="T865"/>
  <c r="U865" s="1"/>
  <c r="T325"/>
  <c r="U325" s="1"/>
  <c r="T326"/>
  <c r="U326" s="1"/>
  <c r="T327"/>
  <c r="U327" s="1"/>
  <c r="T328"/>
  <c r="U328" s="1"/>
  <c r="T329"/>
  <c r="U329" s="1"/>
  <c r="T330"/>
  <c r="U330" s="1"/>
  <c r="T331"/>
  <c r="U331" s="1"/>
  <c r="T332"/>
  <c r="U332" s="1"/>
  <c r="U333"/>
  <c r="U334"/>
  <c r="U335"/>
  <c r="T336"/>
  <c r="U336" s="1"/>
  <c r="T337"/>
  <c r="U337" s="1"/>
  <c r="T338"/>
  <c r="U338" s="1"/>
  <c r="T339"/>
  <c r="U339" s="1"/>
  <c r="T341"/>
  <c r="U341" s="1"/>
  <c r="T342"/>
  <c r="U342" s="1"/>
  <c r="T343"/>
  <c r="U343" s="1"/>
  <c r="T344"/>
  <c r="U344" s="1"/>
  <c r="T345"/>
  <c r="U345" s="1"/>
  <c r="T346"/>
  <c r="U346" s="1"/>
  <c r="T347"/>
  <c r="U347" s="1"/>
  <c r="T348"/>
  <c r="U348" s="1"/>
  <c r="T349"/>
  <c r="U349" s="1"/>
  <c r="T350"/>
  <c r="U350" s="1"/>
  <c r="T351"/>
  <c r="U351" s="1"/>
  <c r="T352"/>
  <c r="U352" s="1"/>
  <c r="T353"/>
  <c r="U353" s="1"/>
  <c r="T354"/>
  <c r="U354" s="1"/>
  <c r="T355"/>
  <c r="U355" s="1"/>
  <c r="T356"/>
  <c r="U356" s="1"/>
  <c r="T357"/>
  <c r="U357" s="1"/>
  <c r="T358"/>
  <c r="U358" s="1"/>
  <c r="T359"/>
  <c r="U359" s="1"/>
  <c r="T360"/>
  <c r="U360" s="1"/>
  <c r="T361"/>
  <c r="U361" s="1"/>
  <c r="T362"/>
  <c r="U362" s="1"/>
  <c r="T363"/>
  <c r="U363" s="1"/>
  <c r="T364"/>
  <c r="U364" s="1"/>
  <c r="T365"/>
  <c r="U365" s="1"/>
  <c r="T366"/>
  <c r="U366" s="1"/>
  <c r="T367"/>
  <c r="U367" s="1"/>
  <c r="T368"/>
  <c r="U368" s="1"/>
  <c r="T369"/>
  <c r="U369" s="1"/>
  <c r="T370"/>
  <c r="U370" s="1"/>
  <c r="T371"/>
  <c r="U371" s="1"/>
  <c r="T372"/>
  <c r="U372" s="1"/>
  <c r="T373"/>
  <c r="U373" s="1"/>
  <c r="T374"/>
  <c r="U374" s="1"/>
  <c r="T375"/>
  <c r="U375" s="1"/>
  <c r="T376"/>
  <c r="U376" s="1"/>
  <c r="T377"/>
  <c r="U377" s="1"/>
  <c r="T378"/>
  <c r="U378" s="1"/>
  <c r="T379"/>
  <c r="U379" s="1"/>
  <c r="T380"/>
  <c r="U380" s="1"/>
  <c r="T381"/>
  <c r="U381" s="1"/>
  <c r="T382"/>
  <c r="U382" s="1"/>
  <c r="T383"/>
  <c r="U383" s="1"/>
  <c r="T384"/>
  <c r="U384" s="1"/>
  <c r="T385"/>
  <c r="U385" s="1"/>
  <c r="T386"/>
  <c r="U386" s="1"/>
  <c r="T387"/>
  <c r="U387" s="1"/>
  <c r="T388"/>
  <c r="U388" s="1"/>
  <c r="T389"/>
  <c r="U389" s="1"/>
  <c r="T390"/>
  <c r="U390" s="1"/>
  <c r="T391"/>
  <c r="U391" s="1"/>
  <c r="T392"/>
  <c r="U392" s="1"/>
  <c r="T393"/>
  <c r="U393" s="1"/>
  <c r="T394"/>
  <c r="U394" s="1"/>
  <c r="T395"/>
  <c r="U395" s="1"/>
  <c r="T396"/>
  <c r="U396" s="1"/>
  <c r="T398"/>
  <c r="U398" s="1"/>
  <c r="T399"/>
  <c r="U399" s="1"/>
  <c r="T400"/>
  <c r="U400" s="1"/>
  <c r="T401"/>
  <c r="U401" s="1"/>
  <c r="T402"/>
  <c r="U402" s="1"/>
  <c r="T403"/>
  <c r="U403" s="1"/>
  <c r="T404"/>
  <c r="U404" s="1"/>
  <c r="T405"/>
  <c r="U405" s="1"/>
  <c r="T406"/>
  <c r="U406" s="1"/>
  <c r="T407"/>
  <c r="U407" s="1"/>
  <c r="T408"/>
  <c r="U408" s="1"/>
  <c r="T409"/>
  <c r="U409" s="1"/>
  <c r="T410"/>
  <c r="U410" s="1"/>
  <c r="T411"/>
  <c r="U411" s="1"/>
  <c r="T412"/>
  <c r="U412" s="1"/>
  <c r="T413"/>
  <c r="U413" s="1"/>
  <c r="T414"/>
  <c r="U414" s="1"/>
  <c r="T415"/>
  <c r="U415" s="1"/>
  <c r="T416"/>
  <c r="U416" s="1"/>
  <c r="T417"/>
  <c r="U417" s="1"/>
  <c r="T418"/>
  <c r="U418" s="1"/>
  <c r="T419"/>
  <c r="U419" s="1"/>
  <c r="T420"/>
  <c r="U420" s="1"/>
  <c r="T421"/>
  <c r="U421" s="1"/>
  <c r="T422"/>
  <c r="U422" s="1"/>
  <c r="T423"/>
  <c r="U423" s="1"/>
  <c r="T424"/>
  <c r="U424" s="1"/>
  <c r="T425"/>
  <c r="U425" s="1"/>
  <c r="T426"/>
  <c r="U426" s="1"/>
  <c r="T427"/>
  <c r="U427" s="1"/>
  <c r="T428"/>
  <c r="U428" s="1"/>
  <c r="T429"/>
  <c r="U429" s="1"/>
  <c r="T430"/>
  <c r="U430" s="1"/>
  <c r="T431"/>
  <c r="U431" s="1"/>
  <c r="T432"/>
  <c r="U432" s="1"/>
  <c r="T433"/>
  <c r="U433" s="1"/>
  <c r="T434"/>
  <c r="U434" s="1"/>
  <c r="T435"/>
  <c r="U435" s="1"/>
  <c r="T436"/>
  <c r="U436" s="1"/>
  <c r="T437"/>
  <c r="U437" s="1"/>
  <c r="T438"/>
  <c r="U438" s="1"/>
  <c r="T439"/>
  <c r="U439" s="1"/>
  <c r="T440"/>
  <c r="U440" s="1"/>
  <c r="T441"/>
  <c r="U441" s="1"/>
  <c r="T442"/>
  <c r="U442" s="1"/>
  <c r="T443"/>
  <c r="U443" s="1"/>
  <c r="T444"/>
  <c r="U444" s="1"/>
  <c r="T445"/>
  <c r="U445" s="1"/>
  <c r="T446"/>
  <c r="U446" s="1"/>
  <c r="T447"/>
  <c r="U447" s="1"/>
  <c r="T448"/>
  <c r="U448" s="1"/>
  <c r="T449"/>
  <c r="U449" s="1"/>
  <c r="T450"/>
  <c r="U450" s="1"/>
  <c r="T451"/>
  <c r="U451" s="1"/>
  <c r="T452"/>
  <c r="U452" s="1"/>
  <c r="T453"/>
  <c r="U453" s="1"/>
  <c r="T454"/>
  <c r="U454" s="1"/>
  <c r="T455"/>
  <c r="U455" s="1"/>
  <c r="T456"/>
  <c r="U456" s="1"/>
  <c r="T457"/>
  <c r="U457" s="1"/>
  <c r="T458"/>
  <c r="U458" s="1"/>
  <c r="T459"/>
  <c r="U459" s="1"/>
  <c r="T460"/>
  <c r="U460" s="1"/>
  <c r="T461"/>
  <c r="U461" s="1"/>
  <c r="T462"/>
  <c r="U462" s="1"/>
  <c r="T463"/>
  <c r="U463" s="1"/>
  <c r="T464"/>
  <c r="U464" s="1"/>
  <c r="T465"/>
  <c r="U465" s="1"/>
  <c r="T466"/>
  <c r="U466" s="1"/>
  <c r="T467"/>
  <c r="U467" s="1"/>
  <c r="T468"/>
  <c r="U468" s="1"/>
  <c r="T469"/>
  <c r="U469" s="1"/>
  <c r="T470"/>
  <c r="U470" s="1"/>
  <c r="T471"/>
  <c r="U471" s="1"/>
  <c r="T472"/>
  <c r="U472" s="1"/>
  <c r="T473"/>
  <c r="U473" s="1"/>
  <c r="T474"/>
  <c r="U474" s="1"/>
  <c r="T475"/>
  <c r="U475" s="1"/>
  <c r="T476"/>
  <c r="U476" s="1"/>
  <c r="T477"/>
  <c r="U477" s="1"/>
  <c r="T478"/>
  <c r="U478" s="1"/>
  <c r="T479"/>
  <c r="U479" s="1"/>
  <c r="T480"/>
  <c r="U480" s="1"/>
  <c r="T481"/>
  <c r="U481" s="1"/>
  <c r="T482"/>
  <c r="U482" s="1"/>
  <c r="T483"/>
  <c r="U483" s="1"/>
  <c r="T484"/>
  <c r="U484" s="1"/>
  <c r="T485"/>
  <c r="U485" s="1"/>
  <c r="T486"/>
  <c r="U486" s="1"/>
  <c r="T487"/>
  <c r="U487" s="1"/>
  <c r="T488"/>
  <c r="U488" s="1"/>
  <c r="T489"/>
  <c r="U489" s="1"/>
  <c r="T490"/>
  <c r="U490" s="1"/>
  <c r="T491"/>
  <c r="U491" s="1"/>
  <c r="T492"/>
  <c r="U492" s="1"/>
  <c r="T493"/>
  <c r="U493" s="1"/>
  <c r="T494"/>
  <c r="U494" s="1"/>
  <c r="T495"/>
  <c r="U495" s="1"/>
  <c r="T496"/>
  <c r="U496" s="1"/>
  <c r="T497"/>
  <c r="U497" s="1"/>
  <c r="T498"/>
  <c r="U498" s="1"/>
  <c r="T499"/>
  <c r="U499" s="1"/>
  <c r="T500"/>
  <c r="U500" s="1"/>
  <c r="T501"/>
  <c r="U501" s="1"/>
  <c r="T502"/>
  <c r="U502" s="1"/>
  <c r="T503"/>
  <c r="U503" s="1"/>
  <c r="T504"/>
  <c r="U504" s="1"/>
  <c r="T505"/>
  <c r="U505" s="1"/>
  <c r="T506"/>
  <c r="U506" s="1"/>
  <c r="T507"/>
  <c r="U507" s="1"/>
  <c r="T508"/>
  <c r="U508" s="1"/>
  <c r="T509"/>
  <c r="U509" s="1"/>
  <c r="T510"/>
  <c r="U510" s="1"/>
  <c r="T511"/>
  <c r="U511" s="1"/>
  <c r="T512"/>
  <c r="U512" s="1"/>
  <c r="T513"/>
  <c r="U513" s="1"/>
  <c r="T514"/>
  <c r="U514" s="1"/>
  <c r="T515"/>
  <c r="U515" s="1"/>
  <c r="T516"/>
  <c r="U516" s="1"/>
  <c r="T517"/>
  <c r="U517" s="1"/>
  <c r="T518"/>
  <c r="U518" s="1"/>
  <c r="T519"/>
  <c r="U519" s="1"/>
  <c r="T520"/>
  <c r="U520" s="1"/>
  <c r="T521"/>
  <c r="U521" s="1"/>
  <c r="T522"/>
  <c r="U522" s="1"/>
  <c r="T523"/>
  <c r="U523" s="1"/>
  <c r="T524"/>
  <c r="U524" s="1"/>
  <c r="T525"/>
  <c r="U525" s="1"/>
  <c r="T526"/>
  <c r="U526" s="1"/>
  <c r="T527"/>
  <c r="U527" s="1"/>
  <c r="T528"/>
  <c r="U528" s="1"/>
  <c r="T529"/>
  <c r="U529" s="1"/>
  <c r="T530"/>
  <c r="U530" s="1"/>
  <c r="T531"/>
  <c r="U531" s="1"/>
  <c r="T532"/>
  <c r="U532" s="1"/>
  <c r="T533"/>
  <c r="U533" s="1"/>
  <c r="T534"/>
  <c r="U534" s="1"/>
  <c r="T535"/>
  <c r="U535" s="1"/>
  <c r="T536"/>
  <c r="U536" s="1"/>
  <c r="T537"/>
  <c r="U537" s="1"/>
  <c r="T538"/>
  <c r="U538" s="1"/>
  <c r="T539"/>
  <c r="U539" s="1"/>
  <c r="T540"/>
  <c r="U540" s="1"/>
  <c r="T541"/>
  <c r="U541" s="1"/>
  <c r="T542"/>
  <c r="U542" s="1"/>
  <c r="T543"/>
  <c r="U543" s="1"/>
  <c r="T544"/>
  <c r="U544" s="1"/>
  <c r="T545"/>
  <c r="U545" s="1"/>
  <c r="T546"/>
  <c r="U546" s="1"/>
  <c r="T547"/>
  <c r="U547" s="1"/>
  <c r="T548"/>
  <c r="U548" s="1"/>
  <c r="T549"/>
  <c r="U549" s="1"/>
  <c r="T550"/>
  <c r="U550" s="1"/>
  <c r="T551"/>
  <c r="U551" s="1"/>
  <c r="T552"/>
  <c r="U552" s="1"/>
  <c r="T553"/>
  <c r="U553" s="1"/>
  <c r="T554"/>
  <c r="U554" s="1"/>
  <c r="T555"/>
  <c r="U555" s="1"/>
  <c r="T556"/>
  <c r="U556" s="1"/>
  <c r="T557"/>
  <c r="U557" s="1"/>
  <c r="T558"/>
  <c r="U558" s="1"/>
  <c r="T559"/>
  <c r="U559" s="1"/>
  <c r="T560"/>
  <c r="U560" s="1"/>
  <c r="T561"/>
  <c r="U561" s="1"/>
  <c r="T562"/>
  <c r="U562" s="1"/>
  <c r="T563"/>
  <c r="U563" s="1"/>
  <c r="T564"/>
  <c r="U564" s="1"/>
  <c r="T565"/>
  <c r="U565" s="1"/>
  <c r="T566"/>
  <c r="U566" s="1"/>
  <c r="T567"/>
  <c r="U567" s="1"/>
  <c r="T568"/>
  <c r="U568" s="1"/>
  <c r="T569"/>
  <c r="U569" s="1"/>
  <c r="T570"/>
  <c r="U570" s="1"/>
  <c r="T571"/>
  <c r="U571" s="1"/>
  <c r="T572"/>
  <c r="U572" s="1"/>
  <c r="T573"/>
  <c r="U573" s="1"/>
  <c r="T574"/>
  <c r="U574" s="1"/>
  <c r="T575"/>
  <c r="U575" s="1"/>
  <c r="T576"/>
  <c r="U576" s="1"/>
  <c r="T577"/>
  <c r="U577" s="1"/>
  <c r="T578"/>
  <c r="U578" s="1"/>
  <c r="T579"/>
  <c r="U579" s="1"/>
  <c r="T580"/>
  <c r="U580" s="1"/>
  <c r="T581"/>
  <c r="U581" s="1"/>
  <c r="T582"/>
  <c r="U582" s="1"/>
  <c r="T583"/>
  <c r="U583" s="1"/>
  <c r="T584"/>
  <c r="U584" s="1"/>
  <c r="T585"/>
  <c r="U585" s="1"/>
  <c r="T586"/>
  <c r="U586" s="1"/>
  <c r="T587"/>
  <c r="U587" s="1"/>
  <c r="T588"/>
  <c r="U588" s="1"/>
  <c r="T589"/>
  <c r="U589" s="1"/>
  <c r="T590"/>
  <c r="U590" s="1"/>
  <c r="T591"/>
  <c r="U591" s="1"/>
  <c r="T592"/>
  <c r="U592" s="1"/>
  <c r="T593"/>
  <c r="U593" s="1"/>
  <c r="T594"/>
  <c r="U594" s="1"/>
  <c r="T595"/>
  <c r="U595" s="1"/>
  <c r="U596"/>
  <c r="T597"/>
  <c r="U597" s="1"/>
  <c r="T882"/>
  <c r="U882" s="1"/>
  <c r="T598"/>
  <c r="U598" s="1"/>
  <c r="T599"/>
  <c r="U599" s="1"/>
  <c r="T600"/>
  <c r="U600" s="1"/>
  <c r="T601"/>
  <c r="U601" s="1"/>
  <c r="T602"/>
  <c r="U602" s="1"/>
  <c r="T603"/>
  <c r="U603" s="1"/>
  <c r="T604"/>
  <c r="U604" s="1"/>
  <c r="T605"/>
  <c r="U605" s="1"/>
  <c r="T606"/>
  <c r="U606" s="1"/>
  <c r="T607"/>
  <c r="U607" s="1"/>
  <c r="T608"/>
  <c r="U608" s="1"/>
  <c r="T609"/>
  <c r="U609" s="1"/>
  <c r="T610"/>
  <c r="U610" s="1"/>
  <c r="T611"/>
  <c r="U611" s="1"/>
  <c r="T612"/>
  <c r="U612" s="1"/>
  <c r="T613"/>
  <c r="U613" s="1"/>
  <c r="T614"/>
  <c r="U614" s="1"/>
  <c r="T615"/>
  <c r="U615" s="1"/>
  <c r="T616"/>
  <c r="U616" s="1"/>
  <c r="T617"/>
  <c r="U617" s="1"/>
  <c r="T618"/>
  <c r="U618" s="1"/>
  <c r="T619"/>
  <c r="U619" s="1"/>
  <c r="T620"/>
  <c r="U620" s="1"/>
  <c r="T621"/>
  <c r="U621" s="1"/>
  <c r="T622"/>
  <c r="U622" s="1"/>
  <c r="T623"/>
  <c r="U623" s="1"/>
  <c r="T624"/>
  <c r="U624" s="1"/>
  <c r="T625"/>
  <c r="U625" s="1"/>
  <c r="T626"/>
  <c r="U626" s="1"/>
  <c r="T627"/>
  <c r="U627" s="1"/>
  <c r="T628"/>
  <c r="U628" s="1"/>
  <c r="T629"/>
  <c r="U629" s="1"/>
  <c r="T630"/>
  <c r="U630" s="1"/>
  <c r="T631"/>
  <c r="U631" s="1"/>
  <c r="T632"/>
  <c r="U632" s="1"/>
  <c r="T633"/>
  <c r="U633" s="1"/>
  <c r="T634"/>
  <c r="U634" s="1"/>
  <c r="T636"/>
  <c r="U636" s="1"/>
  <c r="T637"/>
  <c r="U637" s="1"/>
  <c r="T638"/>
  <c r="U638" s="1"/>
  <c r="T639"/>
  <c r="U639" s="1"/>
  <c r="T640"/>
  <c r="U640" s="1"/>
  <c r="T641"/>
  <c r="U641" s="1"/>
  <c r="T642"/>
  <c r="U642" s="1"/>
  <c r="T643"/>
  <c r="U643" s="1"/>
  <c r="T644"/>
  <c r="U644" s="1"/>
  <c r="T645"/>
  <c r="U645" s="1"/>
  <c r="T646"/>
  <c r="U646" s="1"/>
  <c r="T647"/>
  <c r="U647" s="1"/>
  <c r="T648"/>
  <c r="U648" s="1"/>
  <c r="T649"/>
  <c r="U649" s="1"/>
  <c r="T650"/>
  <c r="U650" s="1"/>
  <c r="T651"/>
  <c r="U651" s="1"/>
  <c r="T652"/>
  <c r="U652" s="1"/>
  <c r="T653"/>
  <c r="U653" s="1"/>
  <c r="T654"/>
  <c r="U654" s="1"/>
  <c r="T655"/>
  <c r="U655" s="1"/>
  <c r="T656"/>
  <c r="U656" s="1"/>
  <c r="T657"/>
  <c r="U657" s="1"/>
  <c r="T658"/>
  <c r="U658" s="1"/>
  <c r="T659"/>
  <c r="U659" s="1"/>
  <c r="T660"/>
  <c r="U660" s="1"/>
  <c r="T661"/>
  <c r="U661" s="1"/>
  <c r="T662"/>
  <c r="U662" s="1"/>
  <c r="T663"/>
  <c r="U663" s="1"/>
  <c r="T664"/>
  <c r="U664" s="1"/>
  <c r="T665"/>
  <c r="U665" s="1"/>
  <c r="T666"/>
  <c r="U666" s="1"/>
  <c r="T667"/>
  <c r="U667" s="1"/>
  <c r="T668"/>
  <c r="U668" s="1"/>
  <c r="T669"/>
  <c r="U669" s="1"/>
  <c r="T670"/>
  <c r="U670" s="1"/>
  <c r="T671"/>
  <c r="U671" s="1"/>
  <c r="T672"/>
  <c r="U672" s="1"/>
  <c r="T673"/>
  <c r="U673" s="1"/>
  <c r="T674"/>
  <c r="U674" s="1"/>
  <c r="T676"/>
  <c r="U676" s="1"/>
  <c r="T677"/>
  <c r="U677" s="1"/>
  <c r="T678"/>
  <c r="U678" s="1"/>
  <c r="T679"/>
  <c r="U679" s="1"/>
  <c r="T680"/>
  <c r="U680" s="1"/>
  <c r="T681"/>
  <c r="U681" s="1"/>
  <c r="T682"/>
  <c r="U682" s="1"/>
  <c r="T683"/>
  <c r="U683" s="1"/>
  <c r="T684"/>
  <c r="U684" s="1"/>
  <c r="T685"/>
  <c r="U685" s="1"/>
  <c r="T686"/>
  <c r="U686" s="1"/>
  <c r="T687"/>
  <c r="U687" s="1"/>
  <c r="T688"/>
  <c r="U688" s="1"/>
  <c r="T689"/>
  <c r="U689" s="1"/>
  <c r="T690"/>
  <c r="U690" s="1"/>
  <c r="T691"/>
  <c r="U691" s="1"/>
  <c r="T692"/>
  <c r="U692" s="1"/>
  <c r="T693"/>
  <c r="U693" s="1"/>
  <c r="T694"/>
  <c r="U694" s="1"/>
  <c r="T695"/>
  <c r="U695" s="1"/>
  <c r="T696"/>
  <c r="U696" s="1"/>
  <c r="T697"/>
  <c r="U697" s="1"/>
  <c r="T698"/>
  <c r="U698" s="1"/>
  <c r="T699"/>
  <c r="U699" s="1"/>
  <c r="T700"/>
  <c r="U700" s="1"/>
  <c r="T701"/>
  <c r="U701" s="1"/>
  <c r="T702"/>
  <c r="U702" s="1"/>
  <c r="T703"/>
  <c r="U703" s="1"/>
  <c r="T704"/>
  <c r="U704" s="1"/>
  <c r="T705"/>
  <c r="U705" s="1"/>
  <c r="T706"/>
  <c r="U706" s="1"/>
  <c r="T707"/>
  <c r="U707" s="1"/>
  <c r="T708"/>
  <c r="U708" s="1"/>
  <c r="T709"/>
  <c r="U709" s="1"/>
  <c r="T710"/>
  <c r="U710" s="1"/>
  <c r="T711"/>
  <c r="U711" s="1"/>
  <c r="T712"/>
  <c r="U712" s="1"/>
  <c r="T713"/>
  <c r="U713" s="1"/>
  <c r="T714"/>
  <c r="U714" s="1"/>
  <c r="T715"/>
  <c r="U715" s="1"/>
  <c r="T716"/>
  <c r="U716" s="1"/>
  <c r="T717"/>
  <c r="U717" s="1"/>
  <c r="T718"/>
  <c r="U718" s="1"/>
  <c r="T719"/>
  <c r="U719" s="1"/>
  <c r="T720"/>
  <c r="U720" s="1"/>
  <c r="T721"/>
  <c r="U721" s="1"/>
  <c r="T722"/>
  <c r="U722" s="1"/>
  <c r="T723"/>
  <c r="U723" s="1"/>
  <c r="T724"/>
  <c r="U724" s="1"/>
  <c r="T725"/>
  <c r="U725" s="1"/>
  <c r="T726"/>
  <c r="U726" s="1"/>
  <c r="T727"/>
  <c r="U727" s="1"/>
  <c r="T728"/>
  <c r="U728" s="1"/>
  <c r="T729"/>
  <c r="U729" s="1"/>
  <c r="T730"/>
  <c r="U730" s="1"/>
  <c r="T731"/>
  <c r="U731" s="1"/>
  <c r="T732"/>
  <c r="U732" s="1"/>
  <c r="T733"/>
  <c r="U733" s="1"/>
  <c r="T734"/>
  <c r="U734" s="1"/>
  <c r="T735"/>
  <c r="U735" s="1"/>
  <c r="T736"/>
  <c r="U736" s="1"/>
  <c r="T737"/>
  <c r="U737" s="1"/>
  <c r="T738"/>
  <c r="U738" s="1"/>
  <c r="T739"/>
  <c r="U739" s="1"/>
  <c r="T740"/>
  <c r="U740" s="1"/>
  <c r="T741"/>
  <c r="U741" s="1"/>
  <c r="T742"/>
  <c r="U742" s="1"/>
  <c r="T743"/>
  <c r="U743" s="1"/>
  <c r="T744"/>
  <c r="U744" s="1"/>
  <c r="T745"/>
  <c r="U745" s="1"/>
  <c r="T746"/>
  <c r="U746" s="1"/>
  <c r="T747"/>
  <c r="U747" s="1"/>
  <c r="T748"/>
  <c r="U748" s="1"/>
  <c r="T749"/>
  <c r="U749" s="1"/>
  <c r="T750"/>
  <c r="U750" s="1"/>
  <c r="T751"/>
  <c r="U751" s="1"/>
  <c r="T752"/>
  <c r="U752" s="1"/>
  <c r="T753"/>
  <c r="U753" s="1"/>
  <c r="T754"/>
  <c r="U754" s="1"/>
  <c r="T755"/>
  <c r="U755" s="1"/>
  <c r="T756"/>
  <c r="U756" s="1"/>
  <c r="T758"/>
  <c r="U758" s="1"/>
  <c r="T759"/>
  <c r="U759" s="1"/>
  <c r="T760"/>
  <c r="U760" s="1"/>
  <c r="T761"/>
  <c r="U761" s="1"/>
  <c r="T762"/>
  <c r="U762" s="1"/>
  <c r="T763"/>
  <c r="U763" s="1"/>
  <c r="T764"/>
  <c r="U764" s="1"/>
  <c r="T765"/>
  <c r="U765" s="1"/>
  <c r="T766"/>
  <c r="U766" s="1"/>
  <c r="T767"/>
  <c r="U767" s="1"/>
  <c r="T768"/>
  <c r="U768" s="1"/>
  <c r="T769"/>
  <c r="U769" s="1"/>
  <c r="T770"/>
  <c r="U770" s="1"/>
  <c r="T771"/>
  <c r="U771" s="1"/>
  <c r="T772"/>
  <c r="U772" s="1"/>
  <c r="T773"/>
  <c r="U773" s="1"/>
  <c r="T774"/>
  <c r="U774" s="1"/>
  <c r="T775"/>
  <c r="U775" s="1"/>
  <c r="T776"/>
  <c r="U776" s="1"/>
  <c r="T777"/>
  <c r="U777" s="1"/>
  <c r="T778"/>
  <c r="U778" s="1"/>
  <c r="T779"/>
  <c r="U779" s="1"/>
  <c r="T780"/>
  <c r="U780" s="1"/>
  <c r="T781"/>
  <c r="U781" s="1"/>
  <c r="T782"/>
  <c r="U782" s="1"/>
  <c r="T783"/>
  <c r="U783" s="1"/>
  <c r="T784"/>
  <c r="U784" s="1"/>
  <c r="T785"/>
  <c r="U785" s="1"/>
  <c r="T786"/>
  <c r="U786" s="1"/>
  <c r="T787"/>
  <c r="U787" s="1"/>
  <c r="T788"/>
  <c r="U788" s="1"/>
  <c r="T789"/>
  <c r="U789" s="1"/>
  <c r="T790"/>
  <c r="U790" s="1"/>
  <c r="T791"/>
  <c r="U791" s="1"/>
  <c r="T792"/>
  <c r="U792" s="1"/>
  <c r="T793"/>
  <c r="U793" s="1"/>
  <c r="T794"/>
  <c r="U794" s="1"/>
  <c r="T795"/>
  <c r="U795" s="1"/>
  <c r="T796"/>
  <c r="U796" s="1"/>
  <c r="T797"/>
  <c r="U797" s="1"/>
  <c r="T798"/>
  <c r="U798" s="1"/>
  <c r="T799"/>
  <c r="U799" s="1"/>
  <c r="T800"/>
  <c r="U800" s="1"/>
  <c r="T801"/>
  <c r="U801" s="1"/>
  <c r="T802"/>
  <c r="U802" s="1"/>
  <c r="T803"/>
  <c r="U803" s="1"/>
  <c r="T804"/>
  <c r="U804" s="1"/>
  <c r="T805"/>
  <c r="U805" s="1"/>
  <c r="T806"/>
  <c r="U806" s="1"/>
  <c r="T807"/>
  <c r="U807" s="1"/>
  <c r="T808"/>
  <c r="U808" s="1"/>
  <c r="T809"/>
  <c r="U809" s="1"/>
  <c r="T810"/>
  <c r="U810" s="1"/>
  <c r="T811"/>
  <c r="U811" s="1"/>
  <c r="T812"/>
  <c r="U812" s="1"/>
  <c r="T813"/>
  <c r="U813" s="1"/>
  <c r="T814"/>
  <c r="U814" s="1"/>
  <c r="T815"/>
  <c r="U815" s="1"/>
  <c r="T816"/>
  <c r="U816" s="1"/>
  <c r="T817"/>
  <c r="U817" s="1"/>
  <c r="T818"/>
  <c r="U818" s="1"/>
  <c r="T819"/>
  <c r="U819" s="1"/>
  <c r="T820"/>
  <c r="U820" s="1"/>
  <c r="T821"/>
  <c r="U821" s="1"/>
  <c r="T822"/>
  <c r="U822" s="1"/>
  <c r="T823"/>
  <c r="U823" s="1"/>
  <c r="T824"/>
  <c r="U824" s="1"/>
  <c r="T825"/>
  <c r="U825" s="1"/>
  <c r="T826"/>
  <c r="U826" s="1"/>
  <c r="T827"/>
  <c r="U827" s="1"/>
  <c r="T828"/>
  <c r="U828" s="1"/>
  <c r="T829"/>
  <c r="U829" s="1"/>
  <c r="T830"/>
  <c r="U830" s="1"/>
  <c r="T831"/>
  <c r="U831" s="1"/>
  <c r="T832"/>
  <c r="U832" s="1"/>
  <c r="T833"/>
  <c r="U833" s="1"/>
  <c r="T834"/>
  <c r="U834" s="1"/>
  <c r="T835"/>
  <c r="U835" s="1"/>
  <c r="T836"/>
  <c r="U836" s="1"/>
  <c r="T837"/>
  <c r="U837" s="1"/>
  <c r="T838"/>
  <c r="U838" s="1"/>
  <c r="T839"/>
  <c r="U839" s="1"/>
  <c r="T840"/>
  <c r="U840" s="1"/>
  <c r="T841"/>
  <c r="U841" s="1"/>
  <c r="T842"/>
  <c r="U842" s="1"/>
  <c r="T843"/>
  <c r="U843" s="1"/>
  <c r="T844"/>
  <c r="U844" s="1"/>
  <c r="T845"/>
  <c r="U845" s="1"/>
  <c r="T846"/>
  <c r="U846" s="1"/>
  <c r="T847"/>
  <c r="U847" s="1"/>
  <c r="T848"/>
  <c r="U848" s="1"/>
  <c r="T849"/>
  <c r="U849" s="1"/>
  <c r="T850"/>
  <c r="U850" s="1"/>
  <c r="T851"/>
  <c r="U851" s="1"/>
  <c r="T852"/>
  <c r="U852" s="1"/>
  <c r="T853"/>
  <c r="U853" s="1"/>
  <c r="T854"/>
  <c r="U854" s="1"/>
  <c r="T855"/>
  <c r="U855" s="1"/>
  <c r="T856"/>
  <c r="U856" s="1"/>
  <c r="T857"/>
  <c r="U857" s="1"/>
  <c r="T858"/>
  <c r="U858" s="1"/>
  <c r="T859"/>
  <c r="U859" s="1"/>
  <c r="T860"/>
  <c r="U860" s="1"/>
  <c r="T861"/>
  <c r="U861" s="1"/>
  <c r="T862"/>
  <c r="U862" s="1"/>
  <c r="T863"/>
  <c r="U863" s="1"/>
  <c r="T864"/>
  <c r="U864" s="1"/>
  <c r="T866"/>
  <c r="U866" s="1"/>
  <c r="T867"/>
  <c r="U867" s="1"/>
  <c r="T868"/>
  <c r="U868" s="1"/>
  <c r="T869"/>
  <c r="U869" s="1"/>
  <c r="T870"/>
  <c r="U870" s="1"/>
  <c r="T871"/>
  <c r="U871" s="1"/>
  <c r="T872"/>
  <c r="U872" s="1"/>
  <c r="T873"/>
  <c r="U873" s="1"/>
  <c r="T874"/>
  <c r="U874" s="1"/>
  <c r="T875"/>
  <c r="U875" s="1"/>
  <c r="T876"/>
  <c r="U876" s="1"/>
  <c r="T877"/>
  <c r="U877" s="1"/>
  <c r="T878"/>
  <c r="U878" s="1"/>
  <c r="T879"/>
  <c r="U879" s="1"/>
  <c r="T880"/>
  <c r="U880" s="1"/>
  <c r="T881"/>
  <c r="U881" s="1"/>
  <c r="T883"/>
  <c r="U883" s="1"/>
  <c r="T884"/>
  <c r="U884" s="1"/>
  <c r="T885"/>
  <c r="U885" s="1"/>
  <c r="T886"/>
  <c r="U886" s="1"/>
  <c r="T887"/>
  <c r="U887" s="1"/>
  <c r="T888"/>
  <c r="U888" s="1"/>
  <c r="T889"/>
  <c r="U889" s="1"/>
  <c r="T890"/>
  <c r="U890" s="1"/>
  <c r="T891"/>
  <c r="U891" s="1"/>
  <c r="T892"/>
  <c r="U892" s="1"/>
  <c r="T893"/>
  <c r="U893" s="1"/>
  <c r="T894"/>
  <c r="U894" s="1"/>
  <c r="T895"/>
  <c r="U895" s="1"/>
  <c r="T896"/>
  <c r="U896" s="1"/>
  <c r="T897"/>
  <c r="U897" s="1"/>
  <c r="T898"/>
  <c r="U898" s="1"/>
  <c r="T899"/>
  <c r="U899" s="1"/>
  <c r="T900"/>
  <c r="U900" s="1"/>
  <c r="T901"/>
  <c r="U901" s="1"/>
  <c r="T902"/>
  <c r="U902" s="1"/>
  <c r="T903"/>
  <c r="U903" s="1"/>
  <c r="T904"/>
  <c r="U904" s="1"/>
  <c r="T905"/>
  <c r="U905" s="1"/>
  <c r="T906"/>
  <c r="U906" s="1"/>
  <c r="T907"/>
  <c r="U907" s="1"/>
  <c r="T908"/>
  <c r="U908" s="1"/>
  <c r="T909"/>
  <c r="U909" s="1"/>
  <c r="T910"/>
  <c r="U910" s="1"/>
  <c r="T911"/>
  <c r="U911" s="1"/>
  <c r="T912"/>
  <c r="U912" s="1"/>
  <c r="T913"/>
  <c r="U913" s="1"/>
  <c r="T914"/>
  <c r="U914" s="1"/>
  <c r="T915"/>
  <c r="U915" s="1"/>
  <c r="T916"/>
  <c r="U916" s="1"/>
  <c r="T917"/>
  <c r="U917" s="1"/>
  <c r="T918"/>
  <c r="U918" s="1"/>
  <c r="T919"/>
  <c r="U919" s="1"/>
  <c r="T920"/>
  <c r="U920" s="1"/>
  <c r="T921"/>
  <c r="U921" s="1"/>
  <c r="T922"/>
  <c r="U922" s="1"/>
  <c r="T923"/>
  <c r="U923" s="1"/>
  <c r="T924"/>
  <c r="U924" s="1"/>
  <c r="T925"/>
  <c r="U925" s="1"/>
  <c r="T926"/>
  <c r="U926" s="1"/>
  <c r="T927"/>
  <c r="U927" s="1"/>
  <c r="T928"/>
  <c r="U928" s="1"/>
  <c r="T929"/>
  <c r="U929" s="1"/>
  <c r="T930"/>
  <c r="U930" s="1"/>
  <c r="T931"/>
  <c r="U931" s="1"/>
  <c r="T932"/>
  <c r="U932" s="1"/>
  <c r="T933"/>
  <c r="U933" s="1"/>
  <c r="T934"/>
  <c r="U934" s="1"/>
  <c r="T935"/>
  <c r="U935" s="1"/>
  <c r="T936"/>
  <c r="U936" s="1"/>
  <c r="T937"/>
  <c r="U937" s="1"/>
  <c r="T938"/>
  <c r="U938" s="1"/>
  <c r="T939"/>
  <c r="U939" s="1"/>
  <c r="T940"/>
  <c r="U940" s="1"/>
  <c r="T941"/>
  <c r="U941" s="1"/>
  <c r="T942"/>
  <c r="U942" s="1"/>
  <c r="T943"/>
  <c r="U943" s="1"/>
  <c r="T944"/>
  <c r="U944" s="1"/>
  <c r="T945"/>
  <c r="U945" s="1"/>
  <c r="T946"/>
  <c r="U946" s="1"/>
  <c r="T947"/>
  <c r="U947" s="1"/>
  <c r="T948"/>
  <c r="U948" s="1"/>
  <c r="T949"/>
  <c r="U949" s="1"/>
  <c r="T950"/>
  <c r="U950" s="1"/>
  <c r="T951"/>
  <c r="U951" s="1"/>
  <c r="T952"/>
  <c r="U952" s="1"/>
  <c r="T953"/>
  <c r="U953" s="1"/>
  <c r="T954"/>
  <c r="U954" s="1"/>
  <c r="T955"/>
  <c r="U955" s="1"/>
  <c r="T956"/>
  <c r="U956" s="1"/>
  <c r="T957"/>
  <c r="U957" s="1"/>
  <c r="T958"/>
  <c r="U958" s="1"/>
  <c r="T959"/>
  <c r="U959" s="1"/>
  <c r="T960"/>
  <c r="U960" s="1"/>
  <c r="T961"/>
  <c r="U961" s="1"/>
  <c r="T962"/>
  <c r="U962" s="1"/>
  <c r="T963"/>
  <c r="U963" s="1"/>
  <c r="T964"/>
  <c r="U964" s="1"/>
  <c r="T965"/>
  <c r="U965" s="1"/>
  <c r="T966"/>
  <c r="U966" s="1"/>
  <c r="T967"/>
  <c r="U967" s="1"/>
  <c r="T968"/>
  <c r="U968" s="1"/>
  <c r="T969"/>
  <c r="U969" s="1"/>
  <c r="T970"/>
  <c r="U970" s="1"/>
  <c r="T971"/>
  <c r="U971" s="1"/>
  <c r="T972"/>
  <c r="U972" s="1"/>
  <c r="T973"/>
  <c r="U973" s="1"/>
  <c r="T974"/>
  <c r="U974" s="1"/>
  <c r="T975"/>
  <c r="U975" s="1"/>
  <c r="T976"/>
  <c r="U976" s="1"/>
  <c r="T977"/>
  <c r="U977" s="1"/>
  <c r="T978"/>
  <c r="U978" s="1"/>
  <c r="T979"/>
  <c r="U979" s="1"/>
  <c r="T980"/>
  <c r="U980" s="1"/>
  <c r="T981"/>
  <c r="U981" s="1"/>
  <c r="T982"/>
  <c r="U982" s="1"/>
  <c r="T983"/>
  <c r="U983" s="1"/>
  <c r="T984"/>
  <c r="U984" s="1"/>
  <c r="T985"/>
  <c r="U985" s="1"/>
  <c r="T986"/>
  <c r="U986" s="1"/>
  <c r="T987"/>
  <c r="U987" s="1"/>
  <c r="T988"/>
  <c r="U988" s="1"/>
  <c r="T989"/>
  <c r="U989" s="1"/>
  <c r="T990"/>
  <c r="U990" s="1"/>
  <c r="T991"/>
  <c r="U991" s="1"/>
  <c r="T992"/>
  <c r="U992" s="1"/>
  <c r="T993"/>
  <c r="U993" s="1"/>
  <c r="T994"/>
  <c r="U994" s="1"/>
  <c r="T996"/>
  <c r="U996" s="1"/>
  <c r="T998"/>
  <c r="U998" s="1"/>
  <c r="T999"/>
  <c r="U999" s="1"/>
  <c r="T1000"/>
  <c r="U1000" s="1"/>
  <c r="T1001"/>
  <c r="U1001" s="1"/>
  <c r="T1002"/>
  <c r="U1002" s="1"/>
  <c r="T1003"/>
  <c r="U1003" s="1"/>
  <c r="T1004"/>
  <c r="U1004" s="1"/>
  <c r="T1005"/>
  <c r="U1005" s="1"/>
  <c r="T1006"/>
  <c r="U1006" s="1"/>
  <c r="T1007"/>
  <c r="U1007" s="1"/>
  <c r="T1008"/>
  <c r="U1008" s="1"/>
  <c r="T1009"/>
  <c r="U1009" s="1"/>
  <c r="T1010"/>
  <c r="U1010" s="1"/>
  <c r="T1011"/>
  <c r="U1011" s="1"/>
  <c r="T1012"/>
  <c r="U1012" s="1"/>
  <c r="T1013"/>
  <c r="U1013" s="1"/>
  <c r="T1015"/>
  <c r="U1015" s="1"/>
  <c r="T1016"/>
  <c r="U1016" s="1"/>
  <c r="T1017"/>
  <c r="U1017" s="1"/>
  <c r="T1018"/>
  <c r="U1018" s="1"/>
  <c r="T1019"/>
  <c r="U1019" s="1"/>
  <c r="T1020"/>
  <c r="U1020" s="1"/>
  <c r="T1021"/>
  <c r="U1021" s="1"/>
  <c r="T1022"/>
  <c r="U1022" s="1"/>
  <c r="T1023"/>
  <c r="U1023" s="1"/>
  <c r="T1024"/>
  <c r="U1024" s="1"/>
  <c r="T1025"/>
  <c r="U1025" s="1"/>
  <c r="T1026"/>
  <c r="U1026" s="1"/>
  <c r="T1027"/>
  <c r="U1027" s="1"/>
  <c r="T1028"/>
  <c r="U1028" s="1"/>
  <c r="T1029"/>
  <c r="U1029" s="1"/>
  <c r="T1030"/>
  <c r="U1030" s="1"/>
  <c r="T1031"/>
  <c r="U1031" s="1"/>
  <c r="T1032"/>
  <c r="U1032" s="1"/>
  <c r="T1034"/>
  <c r="U1034" s="1"/>
  <c r="T1035"/>
  <c r="U1035" s="1"/>
  <c r="T1036"/>
  <c r="U1036" s="1"/>
  <c r="T1037"/>
  <c r="U1037" s="1"/>
  <c r="T1038"/>
  <c r="U1038" s="1"/>
  <c r="T1039"/>
  <c r="U1039" s="1"/>
  <c r="T1040"/>
  <c r="U1040" s="1"/>
  <c r="T1041"/>
  <c r="U1041" s="1"/>
  <c r="T1042"/>
  <c r="U1042" s="1"/>
  <c r="T1043"/>
  <c r="U1043" s="1"/>
  <c r="T1044"/>
  <c r="U1044" s="1"/>
  <c r="T1045"/>
  <c r="U1045" s="1"/>
  <c r="T1046"/>
  <c r="U1046" s="1"/>
  <c r="T1047"/>
  <c r="U1047" s="1"/>
  <c r="T1048"/>
  <c r="U1048" s="1"/>
  <c r="T1049"/>
  <c r="U1049" s="1"/>
  <c r="T1050"/>
  <c r="U1050" s="1"/>
  <c r="T1051"/>
  <c r="U1051" s="1"/>
  <c r="T1052"/>
  <c r="U1052" s="1"/>
  <c r="T1053"/>
  <c r="U1053" s="1"/>
  <c r="T1054"/>
  <c r="U1054" s="1"/>
  <c r="T1055"/>
  <c r="U1055" s="1"/>
  <c r="T1056"/>
  <c r="U1056" s="1"/>
  <c r="T1057"/>
  <c r="U1057" s="1"/>
  <c r="T1058"/>
  <c r="U1058" s="1"/>
  <c r="T1059"/>
  <c r="U1059" s="1"/>
  <c r="T1060"/>
  <c r="U1060" s="1"/>
  <c r="T1061"/>
  <c r="U1061" s="1"/>
  <c r="T1062"/>
  <c r="U1062" s="1"/>
  <c r="T1063"/>
  <c r="U1063" s="1"/>
  <c r="T1064"/>
  <c r="U1064" s="1"/>
  <c r="T1065"/>
  <c r="U1065" s="1"/>
  <c r="T1066"/>
  <c r="U1066" s="1"/>
  <c r="T1067"/>
  <c r="U1067" s="1"/>
  <c r="T1068"/>
  <c r="U1068" s="1"/>
  <c r="T1069"/>
  <c r="U1069" s="1"/>
  <c r="T1070"/>
  <c r="U1070" s="1"/>
  <c r="T1071"/>
  <c r="U1071" s="1"/>
  <c r="T1072"/>
  <c r="U1072" s="1"/>
  <c r="T1073"/>
  <c r="U1073" s="1"/>
  <c r="T1074"/>
  <c r="U1074" s="1"/>
  <c r="T1075"/>
  <c r="U1075" s="1"/>
  <c r="T1076"/>
  <c r="U1076" s="1"/>
  <c r="T1077"/>
  <c r="U1077" s="1"/>
  <c r="T1078"/>
  <c r="U1078" s="1"/>
  <c r="T1079"/>
  <c r="U1079" s="1"/>
  <c r="T1080"/>
  <c r="U1080" s="1"/>
  <c r="T1081"/>
  <c r="U1081" s="1"/>
  <c r="T1082"/>
  <c r="U1082" s="1"/>
  <c r="T1083"/>
  <c r="U1083" s="1"/>
  <c r="T1084"/>
  <c r="U1084" s="1"/>
  <c r="T1085"/>
  <c r="U1085" s="1"/>
  <c r="T1086"/>
  <c r="U1086" s="1"/>
  <c r="T1087"/>
  <c r="U1087" s="1"/>
  <c r="T1088"/>
  <c r="U1088" s="1"/>
  <c r="T1089"/>
  <c r="U1089" s="1"/>
  <c r="T1090"/>
  <c r="U1090" s="1"/>
  <c r="T1091"/>
  <c r="U1091" s="1"/>
  <c r="T1092"/>
  <c r="U1092" s="1"/>
  <c r="T1093"/>
  <c r="U1093" s="1"/>
  <c r="T1094"/>
  <c r="U1094" s="1"/>
  <c r="T1095"/>
  <c r="U1095" s="1"/>
  <c r="T1096"/>
  <c r="U1096" s="1"/>
  <c r="T1097"/>
  <c r="U1097" s="1"/>
  <c r="T1098"/>
  <c r="U1098" s="1"/>
  <c r="T1099"/>
  <c r="U1099" s="1"/>
  <c r="T1100"/>
  <c r="U1100" s="1"/>
  <c r="T1101"/>
  <c r="U1101" s="1"/>
  <c r="T1102"/>
  <c r="U1102" s="1"/>
  <c r="T1103"/>
  <c r="U1103" s="1"/>
  <c r="T1104"/>
  <c r="U1104" s="1"/>
  <c r="T1105"/>
  <c r="U1105" s="1"/>
  <c r="T1106"/>
  <c r="U1106" s="1"/>
  <c r="T1107"/>
  <c r="U1107" s="1"/>
  <c r="T1108"/>
  <c r="U1108" s="1"/>
  <c r="T1109"/>
  <c r="U1109" s="1"/>
  <c r="T1110"/>
  <c r="U1110" s="1"/>
  <c r="T1111"/>
  <c r="U1111" s="1"/>
  <c r="T1112"/>
  <c r="U1112" s="1"/>
  <c r="T1113"/>
  <c r="U1113" s="1"/>
  <c r="T1114"/>
  <c r="U1114" s="1"/>
  <c r="T1115"/>
  <c r="U1115" s="1"/>
  <c r="T1116"/>
  <c r="U1116" s="1"/>
  <c r="T1117"/>
  <c r="U1117" s="1"/>
  <c r="T1118"/>
  <c r="U1118" s="1"/>
  <c r="T1119"/>
  <c r="U1119" s="1"/>
  <c r="T1120"/>
  <c r="U1120" s="1"/>
  <c r="T1121"/>
  <c r="U1121" s="1"/>
  <c r="T1122"/>
  <c r="U1122" s="1"/>
  <c r="T1123"/>
  <c r="U1123" s="1"/>
  <c r="T1124"/>
  <c r="U1124" s="1"/>
  <c r="T1125"/>
  <c r="U1125" s="1"/>
  <c r="T1126"/>
  <c r="U1126" s="1"/>
  <c r="T1127"/>
  <c r="U1127" s="1"/>
  <c r="T1128"/>
  <c r="U1128" s="1"/>
  <c r="T1129"/>
  <c r="U1129" s="1"/>
  <c r="T1130"/>
  <c r="U1130" s="1"/>
  <c r="T1131"/>
  <c r="U1131" s="1"/>
  <c r="T1132"/>
  <c r="U1132" s="1"/>
  <c r="T1133"/>
  <c r="U1133" s="1"/>
  <c r="T1134"/>
  <c r="U1134" s="1"/>
  <c r="T1135"/>
  <c r="U1135" s="1"/>
  <c r="T1136"/>
  <c r="U1136" s="1"/>
  <c r="T1137"/>
  <c r="U1137" s="1"/>
  <c r="T1138"/>
  <c r="U1138" s="1"/>
  <c r="T1139"/>
  <c r="U1139" s="1"/>
  <c r="T1140"/>
  <c r="U1140" s="1"/>
  <c r="T1141"/>
  <c r="U1141" s="1"/>
  <c r="T1142"/>
  <c r="U1142" s="1"/>
  <c r="T1143"/>
  <c r="U1143" s="1"/>
  <c r="T1144"/>
  <c r="U1144" s="1"/>
  <c r="T1145"/>
  <c r="U1145" s="1"/>
  <c r="T1146"/>
  <c r="U1146" s="1"/>
  <c r="T1147"/>
  <c r="U1147" s="1"/>
  <c r="T1148"/>
  <c r="U1148" s="1"/>
  <c r="T1149"/>
  <c r="U1149" s="1"/>
  <c r="T1150"/>
  <c r="U1150" s="1"/>
  <c r="T1151"/>
  <c r="U1151" s="1"/>
  <c r="T1152"/>
  <c r="U1152" s="1"/>
  <c r="T1153"/>
  <c r="U1153" s="1"/>
  <c r="T1154"/>
  <c r="U1154" s="1"/>
  <c r="T1155"/>
  <c r="U1155" s="1"/>
  <c r="T1156"/>
  <c r="U1156" s="1"/>
  <c r="T1157"/>
  <c r="U1157" s="1"/>
  <c r="T1158"/>
  <c r="U1158" s="1"/>
  <c r="T1159"/>
  <c r="U1159" s="1"/>
  <c r="T1160"/>
  <c r="U1160" s="1"/>
  <c r="T1161"/>
  <c r="U1161" s="1"/>
  <c r="T1162"/>
  <c r="U1162" s="1"/>
  <c r="T1163"/>
  <c r="U1163" s="1"/>
  <c r="T1164"/>
  <c r="U1164" s="1"/>
  <c r="T1165"/>
  <c r="U1165" s="1"/>
  <c r="T1166"/>
  <c r="U1166" s="1"/>
  <c r="T1167"/>
  <c r="U1167" s="1"/>
  <c r="T1168"/>
  <c r="U1168" s="1"/>
  <c r="T1169"/>
  <c r="U1169" s="1"/>
  <c r="T1170"/>
  <c r="U1170" s="1"/>
  <c r="T1171"/>
  <c r="U1171" s="1"/>
  <c r="T1172"/>
  <c r="U1172" s="1"/>
  <c r="T1173"/>
  <c r="U1173" s="1"/>
  <c r="T1174"/>
  <c r="U1174" s="1"/>
  <c r="T1175"/>
  <c r="U1175" s="1"/>
  <c r="T1176"/>
  <c r="U1176" s="1"/>
  <c r="U1177"/>
  <c r="T1178"/>
  <c r="U1178" s="1"/>
  <c r="T1179"/>
  <c r="U1179" s="1"/>
  <c r="T1180"/>
  <c r="U1180" s="1"/>
  <c r="T1181"/>
  <c r="U1181" s="1"/>
  <c r="T1182"/>
  <c r="U1182" s="1"/>
  <c r="T1183"/>
  <c r="U1183" s="1"/>
  <c r="T1184"/>
  <c r="U1184" s="1"/>
  <c r="T1185"/>
  <c r="U1185" s="1"/>
  <c r="T1186"/>
  <c r="U1186" s="1"/>
  <c r="T1187"/>
  <c r="U1187" s="1"/>
  <c r="T1188"/>
  <c r="U1188" s="1"/>
  <c r="T1189"/>
  <c r="U1189" s="1"/>
  <c r="T1190"/>
  <c r="U1190" s="1"/>
  <c r="T1191"/>
  <c r="U1191" s="1"/>
  <c r="T1192"/>
  <c r="U1192" s="1"/>
  <c r="T1194"/>
  <c r="U1194" s="1"/>
  <c r="T1195"/>
  <c r="U1195" s="1"/>
  <c r="T1196"/>
  <c r="U1196" s="1"/>
  <c r="T1197"/>
  <c r="U1197" s="1"/>
  <c r="T1198"/>
  <c r="U1198" s="1"/>
  <c r="T1199"/>
  <c r="U1199" s="1"/>
  <c r="T1200"/>
  <c r="U1200" s="1"/>
  <c r="T1201"/>
  <c r="U1201" s="1"/>
  <c r="T1202"/>
  <c r="U1202" s="1"/>
  <c r="T1203"/>
  <c r="U1203" s="1"/>
  <c r="T1204"/>
  <c r="U1204" s="1"/>
  <c r="T1205"/>
  <c r="U1205" s="1"/>
  <c r="T1206"/>
  <c r="U1206" s="1"/>
  <c r="T1207"/>
  <c r="U1207" s="1"/>
  <c r="T1208"/>
  <c r="U1208" s="1"/>
  <c r="T1247"/>
  <c r="U1247" s="1"/>
  <c r="T1209"/>
  <c r="U1209" s="1"/>
  <c r="T1210"/>
  <c r="U1210" s="1"/>
  <c r="T1211"/>
  <c r="U1211" s="1"/>
  <c r="T1212"/>
  <c r="U1212" s="1"/>
  <c r="T1213"/>
  <c r="U1213" s="1"/>
  <c r="T1214"/>
  <c r="U1214" s="1"/>
  <c r="T1215"/>
  <c r="U1215" s="1"/>
  <c r="T1216"/>
  <c r="U1216" s="1"/>
  <c r="T1217"/>
  <c r="U1217" s="1"/>
  <c r="T1218"/>
  <c r="U1218" s="1"/>
  <c r="T1219"/>
  <c r="U1219" s="1"/>
  <c r="T1220"/>
  <c r="U1220" s="1"/>
  <c r="T1221"/>
  <c r="U1221" s="1"/>
  <c r="T1222"/>
  <c r="U1222" s="1"/>
  <c r="T1223"/>
  <c r="U1223" s="1"/>
  <c r="T1224"/>
  <c r="U1224" s="1"/>
  <c r="T1225"/>
  <c r="U1225" s="1"/>
  <c r="T1226"/>
  <c r="U1226" s="1"/>
  <c r="T995"/>
  <c r="U995" s="1"/>
  <c r="T1227"/>
  <c r="U1227" s="1"/>
  <c r="T1228"/>
  <c r="U1228" s="1"/>
  <c r="T1229"/>
  <c r="U1229" s="1"/>
  <c r="T1230"/>
  <c r="U1230" s="1"/>
  <c r="T1231"/>
  <c r="U1231" s="1"/>
  <c r="T1232"/>
  <c r="U1232" s="1"/>
  <c r="T1233"/>
  <c r="U1233" s="1"/>
  <c r="T1234"/>
  <c r="U1234" s="1"/>
  <c r="T1235"/>
  <c r="U1235" s="1"/>
  <c r="T1236"/>
  <c r="U1236" s="1"/>
  <c r="T1237"/>
  <c r="U1237" s="1"/>
  <c r="T1238"/>
  <c r="U1238" s="1"/>
  <c r="T1239"/>
  <c r="U1239" s="1"/>
  <c r="T1240"/>
  <c r="U1240" s="1"/>
  <c r="T1241"/>
  <c r="U1241" s="1"/>
  <c r="T1242"/>
  <c r="U1242" s="1"/>
  <c r="T1243"/>
  <c r="U1243" s="1"/>
  <c r="T1244"/>
  <c r="U1244" s="1"/>
  <c r="T1245"/>
  <c r="U1245" s="1"/>
  <c r="T1246"/>
  <c r="U1246" s="1"/>
  <c r="T1248"/>
  <c r="U1248" s="1"/>
  <c r="T1249"/>
  <c r="U1249" s="1"/>
  <c r="T1250"/>
  <c r="U1250" s="1"/>
  <c r="T1251"/>
  <c r="U1251" s="1"/>
  <c r="T1252"/>
  <c r="U1252" s="1"/>
  <c r="T1253"/>
  <c r="U1253" s="1"/>
  <c r="T1254"/>
  <c r="U1254" s="1"/>
  <c r="T1255"/>
  <c r="U1255" s="1"/>
  <c r="T1256"/>
  <c r="U1256" s="1"/>
  <c r="T1257"/>
  <c r="U1257" s="1"/>
  <c r="T1258"/>
  <c r="U1258" s="1"/>
  <c r="T1259"/>
  <c r="U1259" s="1"/>
  <c r="T1260"/>
  <c r="U1260" s="1"/>
  <c r="T1261"/>
  <c r="U1261" s="1"/>
  <c r="T1262"/>
  <c r="U1262" s="1"/>
  <c r="T1263"/>
  <c r="U1263" s="1"/>
  <c r="T1264"/>
  <c r="U1264" s="1"/>
  <c r="T1265"/>
  <c r="U1265" s="1"/>
  <c r="T1266"/>
  <c r="U1266" s="1"/>
  <c r="T1267"/>
  <c r="U1267" s="1"/>
  <c r="T1268"/>
  <c r="U1268" s="1"/>
  <c r="T1269"/>
  <c r="U1269" s="1"/>
  <c r="T1270"/>
  <c r="U1270" s="1"/>
  <c r="T1271"/>
  <c r="U1271" s="1"/>
  <c r="T1272"/>
  <c r="U1272" s="1"/>
  <c r="T1273"/>
  <c r="U1273" s="1"/>
  <c r="T1274"/>
  <c r="U1274" s="1"/>
  <c r="T1275"/>
  <c r="U1275" s="1"/>
  <c r="T1276"/>
  <c r="U1276" s="1"/>
  <c r="T1277"/>
  <c r="U1277" s="1"/>
  <c r="T1278"/>
  <c r="U1278" s="1"/>
  <c r="T1279"/>
  <c r="U1279" s="1"/>
  <c r="T1280"/>
  <c r="U1280" s="1"/>
  <c r="T1281"/>
  <c r="U1281" s="1"/>
  <c r="T1282"/>
  <c r="U1282" s="1"/>
  <c r="T1283"/>
  <c r="U1283" s="1"/>
  <c r="T1284"/>
  <c r="U1284" s="1"/>
  <c r="T1285"/>
  <c r="U1285" s="1"/>
  <c r="T1286"/>
  <c r="U1286" s="1"/>
  <c r="T1287"/>
  <c r="U1287" s="1"/>
  <c r="T1288"/>
  <c r="U1288" s="1"/>
  <c r="T1289"/>
  <c r="U1289" s="1"/>
  <c r="T1290"/>
  <c r="U1290" s="1"/>
  <c r="T1292"/>
  <c r="U1292" s="1"/>
  <c r="T1293"/>
  <c r="U1293" s="1"/>
  <c r="T1294"/>
  <c r="U1294" s="1"/>
  <c r="T1295"/>
  <c r="U1295" s="1"/>
  <c r="T1296"/>
  <c r="U1296" s="1"/>
  <c r="T1297"/>
  <c r="U1297" s="1"/>
  <c r="T1298"/>
  <c r="U1298" s="1"/>
  <c r="T1299"/>
  <c r="U1299" s="1"/>
  <c r="T1300"/>
  <c r="U1300" s="1"/>
  <c r="T1301"/>
  <c r="U1301" s="1"/>
  <c r="T1302"/>
  <c r="U1302" s="1"/>
  <c r="T1303"/>
  <c r="U1303" s="1"/>
  <c r="T1304"/>
  <c r="U1304" s="1"/>
  <c r="T1305"/>
  <c r="U1305" s="1"/>
  <c r="T1306"/>
  <c r="U1306" s="1"/>
  <c r="T1307"/>
  <c r="U1307" s="1"/>
  <c r="T1308"/>
  <c r="U1308" s="1"/>
  <c r="T1309"/>
  <c r="U1309" s="1"/>
  <c r="T1310"/>
  <c r="U1310" s="1"/>
  <c r="T1311"/>
  <c r="U1311" s="1"/>
  <c r="T1312"/>
  <c r="U1312" s="1"/>
  <c r="T1313"/>
  <c r="U1313" s="1"/>
  <c r="T1314"/>
  <c r="U1314" s="1"/>
  <c r="T1315"/>
  <c r="U1315" s="1"/>
  <c r="T1316"/>
  <c r="U1316" s="1"/>
  <c r="T1317"/>
  <c r="U1317" s="1"/>
  <c r="T1318"/>
  <c r="U1318" s="1"/>
  <c r="T1319"/>
  <c r="U1319" s="1"/>
  <c r="T1320"/>
  <c r="U1320" s="1"/>
  <c r="T1321"/>
  <c r="U1321" s="1"/>
  <c r="T1322"/>
  <c r="U1322" s="1"/>
  <c r="T1323"/>
  <c r="U1323" s="1"/>
  <c r="T1324"/>
  <c r="U1324" s="1"/>
  <c r="T1325"/>
  <c r="U1325" s="1"/>
  <c r="T1326"/>
  <c r="U1326" s="1"/>
  <c r="T1327"/>
  <c r="U1327" s="1"/>
  <c r="T1328"/>
  <c r="U1328" s="1"/>
  <c r="T1329"/>
  <c r="U1329" s="1"/>
  <c r="T1330"/>
  <c r="U1330" s="1"/>
  <c r="T1331"/>
  <c r="U1331" s="1"/>
  <c r="T1332"/>
  <c r="U1332" s="1"/>
  <c r="T1333"/>
  <c r="U1333" s="1"/>
  <c r="T1334"/>
  <c r="U1334" s="1"/>
  <c r="T1335"/>
  <c r="U1335" s="1"/>
  <c r="T1336"/>
  <c r="U1336" s="1"/>
  <c r="T1337"/>
  <c r="U1337" s="1"/>
  <c r="T1338"/>
  <c r="U1338" s="1"/>
  <c r="T1339"/>
  <c r="U1339" s="1"/>
  <c r="T1340"/>
  <c r="U1340" s="1"/>
  <c r="T1341"/>
  <c r="U1341" s="1"/>
  <c r="T1342"/>
  <c r="U1342" s="1"/>
  <c r="T1343"/>
  <c r="U1343" s="1"/>
  <c r="T1344"/>
  <c r="U1344" s="1"/>
  <c r="T1345"/>
  <c r="U1345" s="1"/>
  <c r="T1346"/>
  <c r="U1346" s="1"/>
  <c r="T1347"/>
  <c r="U1347" s="1"/>
  <c r="T1348"/>
  <c r="U1348" s="1"/>
  <c r="T1349"/>
  <c r="U1349" s="1"/>
  <c r="T1350"/>
  <c r="U1350" s="1"/>
  <c r="T1351"/>
  <c r="U1351" s="1"/>
  <c r="T1352"/>
  <c r="U1352" s="1"/>
  <c r="T1353"/>
  <c r="U1353" s="1"/>
  <c r="T1354"/>
  <c r="U1354" s="1"/>
  <c r="T1355"/>
  <c r="U1355" s="1"/>
  <c r="T1356"/>
  <c r="U1356" s="1"/>
  <c r="T1357"/>
  <c r="U1357" s="1"/>
  <c r="T1358"/>
  <c r="U1358" s="1"/>
  <c r="T1359"/>
  <c r="U1359" s="1"/>
  <c r="T1360"/>
  <c r="U1360" s="1"/>
  <c r="T1361"/>
  <c r="U1361" s="1"/>
  <c r="T1362"/>
  <c r="U1362" s="1"/>
  <c r="T1363"/>
  <c r="U1363" s="1"/>
  <c r="T1364"/>
  <c r="U1364" s="1"/>
  <c r="T1365"/>
  <c r="U1365" s="1"/>
  <c r="T1366"/>
  <c r="U1366" s="1"/>
  <c r="T1367"/>
  <c r="U1367" s="1"/>
  <c r="T1368"/>
  <c r="U1368" s="1"/>
  <c r="T1369"/>
  <c r="U1369" s="1"/>
  <c r="T1370"/>
  <c r="U1370" s="1"/>
  <c r="T1371"/>
  <c r="U1371" s="1"/>
  <c r="T1372"/>
  <c r="U1372" s="1"/>
  <c r="T1373"/>
  <c r="U1373" s="1"/>
  <c r="T1374"/>
  <c r="U1374" s="1"/>
  <c r="T3"/>
  <c r="U3" s="1"/>
  <c r="T4"/>
  <c r="U4" s="1"/>
  <c r="T5"/>
  <c r="U5" s="1"/>
  <c r="T6"/>
  <c r="U6" s="1"/>
  <c r="T7"/>
  <c r="U7" s="1"/>
  <c r="T8"/>
  <c r="U8" s="1"/>
  <c r="T9"/>
  <c r="U9" s="1"/>
  <c r="T10"/>
  <c r="U10" s="1"/>
  <c r="T11"/>
  <c r="U11" s="1"/>
  <c r="T12"/>
  <c r="U12" s="1"/>
  <c r="T13"/>
  <c r="U13" s="1"/>
  <c r="T14"/>
  <c r="U14" s="1"/>
  <c r="T15"/>
  <c r="U15" s="1"/>
  <c r="T16"/>
  <c r="U16" s="1"/>
  <c r="T17"/>
  <c r="U17" s="1"/>
  <c r="T18"/>
  <c r="U18" s="1"/>
  <c r="T19"/>
  <c r="U19" s="1"/>
  <c r="T20"/>
  <c r="U20" s="1"/>
  <c r="T21"/>
  <c r="U21" s="1"/>
  <c r="T22"/>
  <c r="U22" s="1"/>
  <c r="T23"/>
  <c r="U23" s="1"/>
  <c r="T24"/>
  <c r="U24" s="1"/>
  <c r="T25"/>
  <c r="U25" s="1"/>
  <c r="T26"/>
  <c r="U26" s="1"/>
  <c r="T27"/>
  <c r="U27" s="1"/>
  <c r="T28"/>
  <c r="U28" s="1"/>
  <c r="T29"/>
  <c r="U29" s="1"/>
  <c r="T30"/>
  <c r="U30" s="1"/>
  <c r="T31"/>
  <c r="U31" s="1"/>
  <c r="T32"/>
  <c r="U32" s="1"/>
  <c r="T33"/>
  <c r="U33" s="1"/>
  <c r="T34"/>
  <c r="U34" s="1"/>
  <c r="T35"/>
  <c r="U35" s="1"/>
  <c r="T36"/>
  <c r="U36" s="1"/>
  <c r="T37"/>
  <c r="U37" s="1"/>
  <c r="T38"/>
  <c r="U38" s="1"/>
  <c r="T39"/>
  <c r="U39" s="1"/>
  <c r="T40"/>
  <c r="U40" s="1"/>
  <c r="T41"/>
  <c r="U41" s="1"/>
  <c r="T42"/>
  <c r="U42" s="1"/>
  <c r="T43"/>
  <c r="U43" s="1"/>
  <c r="T44"/>
  <c r="U44" s="1"/>
  <c r="T45"/>
  <c r="U45" s="1"/>
  <c r="T46"/>
  <c r="U46" s="1"/>
  <c r="T47"/>
  <c r="U47" s="1"/>
  <c r="T48"/>
  <c r="U48" s="1"/>
  <c r="T49"/>
  <c r="U49" s="1"/>
  <c r="T50"/>
  <c r="U50" s="1"/>
  <c r="T51"/>
  <c r="U51" s="1"/>
  <c r="T52"/>
  <c r="U52" s="1"/>
  <c r="T53"/>
  <c r="U53" s="1"/>
  <c r="V558"/>
  <c r="V507"/>
  <c r="T2" l="1"/>
  <c r="U2" s="1"/>
  <c r="R488" i="9"/>
  <c r="R260"/>
  <c r="N488" l="1"/>
  <c r="N260"/>
  <c r="H174" i="5"/>
  <c r="G174"/>
  <c r="H173"/>
  <c r="G173"/>
  <c r="H168"/>
  <c r="G168"/>
  <c r="H163"/>
  <c r="G163"/>
  <c r="H159"/>
  <c r="G159"/>
  <c r="H158"/>
  <c r="G158"/>
  <c r="H135"/>
  <c r="G135"/>
  <c r="H134"/>
  <c r="G134"/>
  <c r="H133"/>
  <c r="G133"/>
  <c r="H131"/>
  <c r="G131"/>
  <c r="H129"/>
  <c r="G129"/>
  <c r="H126"/>
  <c r="G126"/>
  <c r="H119"/>
  <c r="G119"/>
  <c r="H118"/>
  <c r="G118"/>
  <c r="H113"/>
  <c r="G113"/>
  <c r="H111"/>
  <c r="G111"/>
  <c r="H103"/>
  <c r="G103"/>
  <c r="H102"/>
  <c r="G102"/>
  <c r="H100"/>
  <c r="G100"/>
  <c r="H94"/>
  <c r="G94"/>
  <c r="H93"/>
  <c r="G93"/>
  <c r="H92"/>
  <c r="G92"/>
  <c r="H88"/>
  <c r="G88"/>
  <c r="H87"/>
  <c r="G87"/>
  <c r="H74"/>
  <c r="G74"/>
  <c r="H72"/>
  <c r="G72"/>
  <c r="H69"/>
  <c r="G69"/>
  <c r="H64"/>
  <c r="G64"/>
  <c r="H60"/>
  <c r="G60"/>
  <c r="H55"/>
  <c r="G55"/>
  <c r="H50"/>
  <c r="G50"/>
  <c r="H43"/>
  <c r="G43"/>
  <c r="H32"/>
  <c r="G32"/>
  <c r="H29"/>
  <c r="G29"/>
  <c r="H28"/>
  <c r="G28"/>
  <c r="H23"/>
  <c r="G23"/>
  <c r="H22"/>
  <c r="G22"/>
  <c r="H21"/>
  <c r="G21"/>
  <c r="H19"/>
  <c r="G19"/>
  <c r="H16"/>
  <c r="G16"/>
  <c r="H14"/>
  <c r="G14"/>
  <c r="H11"/>
  <c r="G11"/>
  <c r="H8"/>
  <c r="G8"/>
  <c r="H6"/>
  <c r="G6"/>
  <c r="H4"/>
  <c r="G4"/>
  <c r="H3"/>
  <c r="G3"/>
  <c r="H2"/>
  <c r="G2"/>
  <c r="M175"/>
  <c r="N175" s="1"/>
  <c r="M174"/>
  <c r="N174" s="1"/>
  <c r="M173"/>
  <c r="N173" s="1"/>
  <c r="M172"/>
  <c r="N172" s="1"/>
  <c r="M171"/>
  <c r="N171" s="1"/>
  <c r="M170"/>
  <c r="N170" s="1"/>
  <c r="M169"/>
  <c r="N169" s="1"/>
  <c r="M168"/>
  <c r="N168" s="1"/>
  <c r="M167"/>
  <c r="N167" s="1"/>
  <c r="M166"/>
  <c r="N166" s="1"/>
  <c r="M165"/>
  <c r="N165" s="1"/>
  <c r="M164"/>
  <c r="N164" s="1"/>
  <c r="M163"/>
  <c r="N163" s="1"/>
  <c r="M162"/>
  <c r="N162" s="1"/>
  <c r="M161"/>
  <c r="N161" s="1"/>
  <c r="M160"/>
  <c r="N160" s="1"/>
  <c r="M159"/>
  <c r="N159" s="1"/>
  <c r="M158"/>
  <c r="N158" s="1"/>
  <c r="M157"/>
  <c r="N157" s="1"/>
  <c r="M156"/>
  <c r="N156" s="1"/>
  <c r="M155"/>
  <c r="N155" s="1"/>
  <c r="M154"/>
  <c r="N154" s="1"/>
  <c r="M153"/>
  <c r="N153" s="1"/>
  <c r="M152"/>
  <c r="N152" s="1"/>
  <c r="M151"/>
  <c r="N151" s="1"/>
  <c r="M150"/>
  <c r="N150" s="1"/>
  <c r="M149"/>
  <c r="N149" s="1"/>
  <c r="M148"/>
  <c r="N148" s="1"/>
  <c r="M147"/>
  <c r="N147" s="1"/>
  <c r="M146"/>
  <c r="N146" s="1"/>
  <c r="M145"/>
  <c r="N145" s="1"/>
  <c r="M144"/>
  <c r="N144" s="1"/>
  <c r="M143"/>
  <c r="N143" s="1"/>
  <c r="M142"/>
  <c r="N142" s="1"/>
  <c r="M141"/>
  <c r="N141" s="1"/>
  <c r="M140"/>
  <c r="N140" s="1"/>
  <c r="M139"/>
  <c r="N139" s="1"/>
  <c r="M138"/>
  <c r="N138" s="1"/>
  <c r="M137"/>
  <c r="N137" s="1"/>
  <c r="M136"/>
  <c r="N136" s="1"/>
  <c r="M135"/>
  <c r="N135" s="1"/>
  <c r="M134"/>
  <c r="N134" s="1"/>
  <c r="M133"/>
  <c r="N133" s="1"/>
  <c r="M132"/>
  <c r="N132" s="1"/>
  <c r="M131"/>
  <c r="N131" s="1"/>
  <c r="M130"/>
  <c r="N130" s="1"/>
  <c r="M129"/>
  <c r="N129" s="1"/>
  <c r="M128"/>
  <c r="N128" s="1"/>
  <c r="M127"/>
  <c r="N127" s="1"/>
  <c r="M126"/>
  <c r="N126" s="1"/>
  <c r="M125"/>
  <c r="N125" s="1"/>
  <c r="M124"/>
  <c r="N124" s="1"/>
  <c r="M123"/>
  <c r="N123" s="1"/>
  <c r="M122"/>
  <c r="N122" s="1"/>
  <c r="M121"/>
  <c r="N121" s="1"/>
  <c r="M120"/>
  <c r="N120" s="1"/>
  <c r="M119"/>
  <c r="N119" s="1"/>
  <c r="M118"/>
  <c r="N118" s="1"/>
  <c r="M117"/>
  <c r="N117" s="1"/>
  <c r="M116"/>
  <c r="N116" s="1"/>
  <c r="M115"/>
  <c r="N115" s="1"/>
  <c r="M114"/>
  <c r="N114" s="1"/>
  <c r="M113"/>
  <c r="N113" s="1"/>
  <c r="M112"/>
  <c r="N112" s="1"/>
  <c r="M111"/>
  <c r="N111" s="1"/>
  <c r="M110"/>
  <c r="N110" s="1"/>
  <c r="M109"/>
  <c r="N109" s="1"/>
  <c r="M108"/>
  <c r="N108" s="1"/>
  <c r="M107"/>
  <c r="N107" s="1"/>
  <c r="M106"/>
  <c r="N106" s="1"/>
  <c r="M105"/>
  <c r="N105" s="1"/>
  <c r="M104"/>
  <c r="N104" s="1"/>
  <c r="M103"/>
  <c r="N103" s="1"/>
  <c r="M102"/>
  <c r="N102" s="1"/>
  <c r="M101"/>
  <c r="N101" s="1"/>
  <c r="M100"/>
  <c r="N100" s="1"/>
  <c r="M99"/>
  <c r="N99" s="1"/>
  <c r="M98"/>
  <c r="N98" s="1"/>
  <c r="M97"/>
  <c r="N97" s="1"/>
  <c r="M96"/>
  <c r="N96" s="1"/>
  <c r="M95"/>
  <c r="N95" s="1"/>
  <c r="M94"/>
  <c r="N94" s="1"/>
  <c r="M93"/>
  <c r="N93" s="1"/>
  <c r="M92"/>
  <c r="N92" s="1"/>
  <c r="M91"/>
  <c r="N91" s="1"/>
  <c r="M90"/>
  <c r="N90" s="1"/>
  <c r="M89"/>
  <c r="N89" s="1"/>
  <c r="M88"/>
  <c r="N88" s="1"/>
  <c r="M87"/>
  <c r="N87" s="1"/>
  <c r="M86"/>
  <c r="N86" s="1"/>
  <c r="M85"/>
  <c r="N85" s="1"/>
  <c r="M84"/>
  <c r="N84" s="1"/>
  <c r="M83"/>
  <c r="N83" s="1"/>
  <c r="M82"/>
  <c r="N82" s="1"/>
  <c r="M81"/>
  <c r="N81" s="1"/>
  <c r="M80"/>
  <c r="N80" s="1"/>
  <c r="M79"/>
  <c r="N79" s="1"/>
  <c r="M78"/>
  <c r="N78" s="1"/>
  <c r="M77"/>
  <c r="N77" s="1"/>
  <c r="M76"/>
  <c r="N76" s="1"/>
  <c r="M75"/>
  <c r="N75" s="1"/>
  <c r="M74"/>
  <c r="N74" s="1"/>
  <c r="M73"/>
  <c r="N73" s="1"/>
  <c r="M72"/>
  <c r="N72" s="1"/>
  <c r="M71"/>
  <c r="N71" s="1"/>
  <c r="M70"/>
  <c r="N70" s="1"/>
  <c r="M69"/>
  <c r="N69" s="1"/>
  <c r="M68"/>
  <c r="N68" s="1"/>
  <c r="M67"/>
  <c r="N67" s="1"/>
  <c r="M66"/>
  <c r="N66" s="1"/>
  <c r="M65"/>
  <c r="N65" s="1"/>
  <c r="M64"/>
  <c r="N64" s="1"/>
  <c r="M63"/>
  <c r="N63" s="1"/>
  <c r="M62"/>
  <c r="N62" s="1"/>
  <c r="M61"/>
  <c r="N61" s="1"/>
  <c r="M60"/>
  <c r="N60" s="1"/>
  <c r="M59"/>
  <c r="N59" s="1"/>
  <c r="M58"/>
  <c r="N58" s="1"/>
  <c r="M57"/>
  <c r="N57" s="1"/>
  <c r="M56"/>
  <c r="N56" s="1"/>
  <c r="M55"/>
  <c r="N55" s="1"/>
  <c r="M54"/>
  <c r="N54" s="1"/>
  <c r="M53"/>
  <c r="N53" s="1"/>
  <c r="M52"/>
  <c r="N52" s="1"/>
  <c r="M51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M4"/>
  <c r="N4" s="1"/>
  <c r="M3"/>
  <c r="N3" s="1"/>
  <c r="M2"/>
  <c r="N2" s="1"/>
  <c r="N2" i="1" l="1"/>
  <c r="O2" s="1"/>
  <c r="N3"/>
  <c r="O3" s="1"/>
  <c r="N4"/>
  <c r="O4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AP2" i="4"/>
  <c r="N17" i="1" l="1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N48"/>
  <c r="O48" s="1"/>
  <c r="N49"/>
  <c r="O49" s="1"/>
  <c r="N50"/>
  <c r="O50" s="1"/>
  <c r="N51"/>
  <c r="O51" s="1"/>
  <c r="N52"/>
  <c r="O52" s="1"/>
  <c r="N53"/>
  <c r="O53" s="1"/>
  <c r="N54"/>
  <c r="O54" s="1"/>
  <c r="N55"/>
  <c r="O55" s="1"/>
  <c r="N56"/>
  <c r="O56" s="1"/>
  <c r="N57"/>
  <c r="O57" s="1"/>
  <c r="N58"/>
  <c r="O58" s="1"/>
  <c r="N59"/>
  <c r="O59" s="1"/>
  <c r="N60"/>
  <c r="O60" s="1"/>
  <c r="N61"/>
  <c r="O61" s="1"/>
  <c r="N62"/>
  <c r="O62" s="1"/>
  <c r="N63"/>
  <c r="O63" s="1"/>
  <c r="N64"/>
  <c r="O64" s="1"/>
  <c r="N65"/>
  <c r="O65" s="1"/>
  <c r="N66"/>
  <c r="O66" s="1"/>
  <c r="N67"/>
  <c r="O67" s="1"/>
  <c r="N68"/>
  <c r="O68" s="1"/>
  <c r="N69"/>
  <c r="O69" s="1"/>
  <c r="N70"/>
  <c r="O70" s="1"/>
  <c r="N71"/>
  <c r="O71" s="1"/>
  <c r="N72"/>
  <c r="O72" s="1"/>
  <c r="N73"/>
  <c r="O73" s="1"/>
  <c r="N74"/>
  <c r="O74" s="1"/>
  <c r="N75"/>
  <c r="O75" s="1"/>
  <c r="N76"/>
  <c r="O76" s="1"/>
  <c r="N77"/>
  <c r="O77" s="1"/>
  <c r="N78"/>
  <c r="O78" s="1"/>
  <c r="N79"/>
  <c r="O79" s="1"/>
  <c r="N80"/>
  <c r="O80" s="1"/>
  <c r="N81"/>
  <c r="O81" s="1"/>
  <c r="N82"/>
  <c r="O82" s="1"/>
  <c r="N83"/>
  <c r="O83" s="1"/>
  <c r="N84"/>
  <c r="O84" s="1"/>
  <c r="N85"/>
  <c r="O85" s="1"/>
  <c r="N86"/>
  <c r="O86" s="1"/>
  <c r="N87"/>
  <c r="O87" s="1"/>
  <c r="N88"/>
  <c r="O88" s="1"/>
  <c r="N89"/>
  <c r="O89" s="1"/>
  <c r="N90"/>
  <c r="O90" s="1"/>
  <c r="N91"/>
  <c r="O91" s="1"/>
  <c r="N92"/>
  <c r="O92" s="1"/>
  <c r="N93"/>
  <c r="O93" s="1"/>
  <c r="N94"/>
  <c r="O94" s="1"/>
  <c r="N95"/>
  <c r="O95" s="1"/>
  <c r="N96"/>
  <c r="O96" s="1"/>
  <c r="N97"/>
  <c r="O97" s="1"/>
  <c r="N98"/>
  <c r="O98" s="1"/>
  <c r="N99"/>
  <c r="O99" s="1"/>
  <c r="N100"/>
  <c r="O100" s="1"/>
  <c r="N101"/>
  <c r="O101" s="1"/>
  <c r="N102"/>
  <c r="O102" s="1"/>
  <c r="N103"/>
  <c r="O103" s="1"/>
  <c r="N104"/>
  <c r="O104" s="1"/>
  <c r="N105"/>
  <c r="O105" s="1"/>
  <c r="N106"/>
  <c r="O106" s="1"/>
  <c r="N107"/>
  <c r="O107" s="1"/>
  <c r="N108"/>
  <c r="O108" s="1"/>
  <c r="N109"/>
  <c r="O109" s="1"/>
  <c r="N110"/>
  <c r="O110" s="1"/>
  <c r="N111"/>
  <c r="O111" s="1"/>
  <c r="N112"/>
  <c r="O112" s="1"/>
  <c r="N113"/>
  <c r="O113" s="1"/>
  <c r="N114"/>
  <c r="O114" s="1"/>
  <c r="N115"/>
  <c r="O115" s="1"/>
  <c r="N116"/>
  <c r="O116" s="1"/>
  <c r="N117"/>
  <c r="O117" s="1"/>
  <c r="N118"/>
  <c r="O118" s="1"/>
  <c r="N119"/>
  <c r="O119" s="1"/>
  <c r="N120"/>
  <c r="O120" s="1"/>
  <c r="N121"/>
  <c r="O121" s="1"/>
  <c r="N122"/>
  <c r="O122" s="1"/>
  <c r="N123"/>
  <c r="O123" s="1"/>
  <c r="N124"/>
  <c r="O124" s="1"/>
  <c r="N125"/>
  <c r="O125" s="1"/>
  <c r="N126"/>
  <c r="O126" s="1"/>
  <c r="N127"/>
  <c r="O127" s="1"/>
  <c r="N128"/>
  <c r="O128" s="1"/>
  <c r="N129"/>
  <c r="O129" s="1"/>
  <c r="N130"/>
  <c r="O130" s="1"/>
  <c r="N131"/>
  <c r="O131" s="1"/>
  <c r="N132"/>
  <c r="O132" s="1"/>
  <c r="N133"/>
  <c r="O133" s="1"/>
  <c r="N134"/>
  <c r="O134" s="1"/>
  <c r="N135"/>
  <c r="O135" s="1"/>
  <c r="N136"/>
  <c r="O136" s="1"/>
  <c r="N137"/>
  <c r="O137" s="1"/>
  <c r="N138"/>
  <c r="O138" s="1"/>
  <c r="N139"/>
  <c r="O139" s="1"/>
  <c r="N140"/>
  <c r="O140" s="1"/>
  <c r="N141"/>
  <c r="O141" s="1"/>
  <c r="N142"/>
  <c r="O142" s="1"/>
  <c r="N143"/>
  <c r="O143" s="1"/>
  <c r="N144"/>
  <c r="O144" s="1"/>
  <c r="N145"/>
  <c r="O145" s="1"/>
  <c r="N146"/>
  <c r="O146" s="1"/>
  <c r="N147"/>
  <c r="O147" s="1"/>
  <c r="N148"/>
  <c r="O148" s="1"/>
  <c r="N149"/>
  <c r="O149" s="1"/>
  <c r="N150"/>
  <c r="O150" s="1"/>
  <c r="N151"/>
  <c r="O151" s="1"/>
  <c r="N152"/>
  <c r="O152" s="1"/>
  <c r="N153"/>
  <c r="O153" s="1"/>
  <c r="N154"/>
  <c r="O154" s="1"/>
  <c r="N155"/>
  <c r="O155" s="1"/>
  <c r="N156"/>
  <c r="O156" s="1"/>
  <c r="N157"/>
  <c r="O157" s="1"/>
  <c r="N158"/>
  <c r="O158" s="1"/>
  <c r="N159"/>
  <c r="O159" s="1"/>
  <c r="N160"/>
  <c r="O160" s="1"/>
  <c r="N161"/>
  <c r="O161" s="1"/>
  <c r="N162"/>
  <c r="O162" s="1"/>
  <c r="N163"/>
  <c r="O163" s="1"/>
  <c r="N164"/>
  <c r="O164" s="1"/>
  <c r="N165"/>
  <c r="O165" s="1"/>
  <c r="N166"/>
  <c r="O166" s="1"/>
  <c r="N167"/>
  <c r="O167" s="1"/>
  <c r="N168"/>
  <c r="O168" s="1"/>
  <c r="N169"/>
  <c r="O169" s="1"/>
  <c r="N170"/>
  <c r="O170" s="1"/>
  <c r="N171"/>
  <c r="O171" s="1"/>
  <c r="N172"/>
  <c r="O172" s="1"/>
  <c r="N173"/>
  <c r="O173" s="1"/>
  <c r="N174"/>
  <c r="O174" s="1"/>
  <c r="N175"/>
  <c r="O175" s="1"/>
  <c r="V981" i="7"/>
  <c r="P13" i="1"/>
  <c r="V1132" i="7"/>
  <c r="V1199"/>
  <c r="V523"/>
  <c r="V549"/>
  <c r="V1286"/>
  <c r="O80" i="5"/>
  <c r="V619" i="7"/>
  <c r="V730"/>
  <c r="V1198"/>
  <c r="V787"/>
  <c r="V1356"/>
  <c r="V44"/>
  <c r="V204"/>
  <c r="V529"/>
  <c r="V201"/>
  <c r="V850"/>
  <c r="O117" i="5"/>
  <c r="V1185" i="7"/>
  <c r="P120" i="1"/>
  <c r="V456" i="7"/>
  <c r="V585"/>
  <c r="P67" i="1"/>
  <c r="V422" i="7"/>
  <c r="V811"/>
  <c r="V365"/>
  <c r="V773"/>
  <c r="V662"/>
  <c r="V1243"/>
  <c r="P119" i="1"/>
  <c r="V318" i="7"/>
  <c r="V816"/>
  <c r="P108" i="1"/>
  <c r="O111" i="5"/>
  <c r="V719" i="7"/>
  <c r="V1247"/>
  <c r="V231"/>
  <c r="V23"/>
  <c r="V908"/>
  <c r="V878"/>
  <c r="V349"/>
  <c r="V436"/>
  <c r="P90" i="1"/>
  <c r="P31"/>
  <c r="V969" i="7"/>
  <c r="P76" i="1"/>
  <c r="V424" i="7"/>
  <c r="V1105"/>
  <c r="O11" i="5"/>
  <c r="V782" i="7"/>
  <c r="P25" i="1"/>
  <c r="V562" i="7"/>
  <c r="P53" i="1"/>
  <c r="V61" i="7"/>
  <c r="V840"/>
  <c r="V924"/>
  <c r="V1274"/>
  <c r="V360"/>
  <c r="V663"/>
  <c r="V1312"/>
  <c r="P87" i="1"/>
  <c r="V970" i="7"/>
  <c r="V547"/>
  <c r="V227"/>
  <c r="O8" i="5"/>
  <c r="V1317" i="7"/>
  <c r="O152" i="5"/>
  <c r="V167" i="7"/>
  <c r="V1221"/>
  <c r="V128"/>
  <c r="V342"/>
  <c r="V1362"/>
  <c r="V620"/>
  <c r="V1158"/>
  <c r="V992"/>
  <c r="V74"/>
  <c r="V1073"/>
  <c r="P42" i="1"/>
  <c r="V899" i="7"/>
  <c r="V95"/>
  <c r="V131"/>
  <c r="V1351"/>
  <c r="V965"/>
  <c r="V115"/>
  <c r="V15"/>
  <c r="V862"/>
  <c r="V244"/>
  <c r="V1269"/>
  <c r="V1029"/>
  <c r="V1335"/>
  <c r="V1326"/>
  <c r="O165" i="5"/>
  <c r="V60" i="7"/>
  <c r="P114" i="1"/>
  <c r="V826" i="7"/>
  <c r="V293"/>
  <c r="V408"/>
  <c r="V98"/>
  <c r="V143"/>
  <c r="V1355"/>
  <c r="V380"/>
  <c r="V947"/>
  <c r="V819"/>
  <c r="V48"/>
  <c r="V58"/>
  <c r="V1075"/>
  <c r="V556"/>
  <c r="O96" i="5"/>
  <c r="V1055" i="7"/>
  <c r="O69" i="5"/>
  <c r="V612" i="7"/>
  <c r="V717"/>
  <c r="P15" i="1"/>
  <c r="P30"/>
  <c r="V938" i="7"/>
  <c r="V1262"/>
  <c r="V1280"/>
  <c r="V274"/>
  <c r="V864"/>
  <c r="V831"/>
  <c r="P139" i="1"/>
  <c r="V975" i="7"/>
  <c r="P23" i="1"/>
  <c r="V179" i="7"/>
  <c r="V351"/>
  <c r="V1114"/>
  <c r="V189"/>
  <c r="V1052"/>
  <c r="V550"/>
  <c r="V251"/>
  <c r="V559"/>
  <c r="O34" i="5"/>
  <c r="V118" i="7"/>
  <c r="V387"/>
  <c r="V77"/>
  <c r="V388"/>
  <c r="V695"/>
  <c r="P72" i="1"/>
  <c r="V228" i="7"/>
  <c r="V521"/>
  <c r="V1140"/>
  <c r="V539"/>
  <c r="V200"/>
  <c r="V853"/>
  <c r="V1275"/>
  <c r="O28" i="5"/>
  <c r="V348" i="7"/>
  <c r="V952"/>
  <c r="V986"/>
  <c r="V1365"/>
  <c r="V10"/>
  <c r="V979"/>
  <c r="V565"/>
  <c r="V62"/>
  <c r="V1071"/>
  <c r="V896"/>
  <c r="P52" i="1"/>
  <c r="O132" i="5"/>
  <c r="V660" i="7"/>
  <c r="V1241"/>
  <c r="V1319"/>
  <c r="V735"/>
  <c r="V148"/>
  <c r="V136"/>
  <c r="V129"/>
  <c r="V570"/>
  <c r="V124"/>
  <c r="V1339"/>
  <c r="O42" i="5"/>
  <c r="V571" i="7"/>
  <c r="V625"/>
  <c r="V513"/>
  <c r="V1115"/>
  <c r="P159" i="1"/>
  <c r="V135" i="7"/>
  <c r="V985"/>
  <c r="V333"/>
  <c r="V875"/>
  <c r="V32"/>
  <c r="V1366"/>
  <c r="P68" i="1"/>
  <c r="V1039" i="7"/>
  <c r="V341"/>
  <c r="V306"/>
  <c r="V1191"/>
  <c r="V1367"/>
  <c r="V283"/>
  <c r="V104"/>
  <c r="V711"/>
  <c r="V1018"/>
  <c r="V1343"/>
  <c r="V1229"/>
  <c r="P149" i="1"/>
  <c r="O110" i="5"/>
  <c r="P141" i="1"/>
  <c r="V127" i="7"/>
  <c r="V1037"/>
  <c r="V1227"/>
  <c r="V740"/>
  <c r="V481"/>
  <c r="V197"/>
  <c r="V1138"/>
  <c r="P79" i="1"/>
  <c r="V812" i="7"/>
  <c r="V774"/>
  <c r="V1354"/>
  <c r="O94" i="5"/>
  <c r="O52"/>
  <c r="V846" i="7"/>
  <c r="P75" i="1"/>
  <c r="V800" i="7"/>
  <c r="V1091"/>
  <c r="V480"/>
  <c r="V1245"/>
  <c r="V528"/>
  <c r="O112" i="5"/>
  <c r="V881" i="7"/>
  <c r="V1025"/>
  <c r="V629"/>
  <c r="V646"/>
  <c r="V822"/>
  <c r="V869"/>
  <c r="V56"/>
  <c r="V1303"/>
  <c r="O16" i="5"/>
  <c r="O153"/>
  <c r="V398" i="7"/>
  <c r="V1310"/>
  <c r="O31" i="5"/>
  <c r="V1207" i="7"/>
  <c r="V1336"/>
  <c r="V414"/>
  <c r="V877"/>
  <c r="V575"/>
  <c r="V14"/>
  <c r="V799"/>
  <c r="V287"/>
  <c r="V373"/>
  <c r="P80" i="1"/>
  <c r="V1328" i="7"/>
  <c r="V907"/>
  <c r="V657"/>
  <c r="V1126"/>
  <c r="O114" i="5"/>
  <c r="P110" i="1"/>
  <c r="V670" i="7"/>
  <c r="V1350"/>
  <c r="V483"/>
  <c r="V106"/>
  <c r="V1228"/>
  <c r="V174"/>
  <c r="V536"/>
  <c r="O93" i="5"/>
  <c r="V368" i="7"/>
  <c r="V391"/>
  <c r="V582"/>
  <c r="V112"/>
  <c r="V182"/>
  <c r="P126" i="1"/>
  <c r="V1332" i="7"/>
  <c r="V1141"/>
  <c r="V945"/>
  <c r="V221"/>
  <c r="V67"/>
  <c r="V1344"/>
  <c r="O39" i="5"/>
  <c r="V223" i="7"/>
  <c r="V829"/>
  <c r="V794"/>
  <c r="P24" i="1"/>
  <c r="V394" i="7"/>
  <c r="V791"/>
  <c r="V34"/>
  <c r="V678"/>
  <c r="V425"/>
  <c r="V434"/>
  <c r="V916"/>
  <c r="V987"/>
  <c r="V1121"/>
  <c r="V510"/>
  <c r="V567"/>
  <c r="V358"/>
  <c r="V1168"/>
  <c r="V459"/>
  <c r="V511"/>
  <c r="O169" i="5"/>
  <c r="V81" i="7"/>
  <c r="V669"/>
  <c r="V606"/>
  <c r="O62" i="5"/>
  <c r="V437" i="7"/>
  <c r="V1314"/>
  <c r="V193"/>
  <c r="O74" i="5"/>
  <c r="O150"/>
  <c r="V219" i="7"/>
  <c r="V1359"/>
  <c r="V245"/>
  <c r="V1346"/>
  <c r="V532"/>
  <c r="V1058"/>
  <c r="V1093"/>
  <c r="V847"/>
  <c r="P175" i="1"/>
  <c r="V381" i="7"/>
  <c r="V379"/>
  <c r="O10" i="5"/>
  <c r="V1331" i="7"/>
  <c r="V282"/>
  <c r="V856"/>
  <c r="V1007"/>
  <c r="P18" i="1"/>
  <c r="V426" i="7"/>
  <c r="V830"/>
  <c r="V1279"/>
  <c r="V248"/>
  <c r="V994"/>
  <c r="V778"/>
  <c r="V465"/>
  <c r="V1012"/>
  <c r="V319"/>
  <c r="V857"/>
  <c r="O15" i="5"/>
  <c r="P62" i="1"/>
  <c r="O54" i="5"/>
  <c r="V1192" i="7"/>
  <c r="V1237"/>
  <c r="V749"/>
  <c r="V315"/>
  <c r="V156"/>
  <c r="V85"/>
  <c r="V1145"/>
  <c r="V1341"/>
  <c r="V766"/>
  <c r="P63" i="1"/>
  <c r="P143"/>
  <c r="V295" i="7"/>
  <c r="V1146"/>
  <c r="V175"/>
  <c r="V52"/>
  <c r="O95" i="5"/>
  <c r="V984" i="7"/>
  <c r="V520"/>
  <c r="V500"/>
  <c r="V496"/>
  <c r="V1308"/>
  <c r="V21"/>
  <c r="V758"/>
  <c r="O58" i="5"/>
  <c r="V1054" i="7"/>
  <c r="O35" i="5"/>
  <c r="V544" i="7"/>
  <c r="O59" i="5"/>
  <c r="O129"/>
  <c r="V392" i="7"/>
  <c r="V1301"/>
  <c r="P113" i="1"/>
  <c r="V887" i="7"/>
  <c r="V637"/>
  <c r="V97"/>
  <c r="V915"/>
  <c r="V1278"/>
  <c r="V132"/>
  <c r="V1120"/>
  <c r="P91" i="1"/>
  <c r="V1150" i="7"/>
  <c r="V22"/>
  <c r="P144" i="1"/>
  <c r="V581" i="7"/>
  <c r="V1128"/>
  <c r="V1040"/>
  <c r="V715"/>
  <c r="V839"/>
  <c r="V931"/>
  <c r="O26" i="5"/>
  <c r="V432" i="7"/>
  <c r="V1036"/>
  <c r="V838"/>
  <c r="V703"/>
  <c r="V1238"/>
  <c r="P43" i="1"/>
  <c r="V291" i="7"/>
  <c r="P156" i="1"/>
  <c r="V220" i="7"/>
  <c r="V1289"/>
  <c r="P107" i="1"/>
  <c r="V738" i="7"/>
  <c r="O102" i="5"/>
  <c r="V589" i="7"/>
  <c r="V1217"/>
  <c r="V946"/>
  <c r="P60" i="1"/>
  <c r="V1042" i="7"/>
  <c r="V469"/>
  <c r="V26"/>
  <c r="V269"/>
  <c r="V1181"/>
  <c r="V169"/>
  <c r="V137"/>
  <c r="V205"/>
  <c r="V1081"/>
  <c r="V225"/>
  <c r="V1154"/>
  <c r="O55" i="5"/>
  <c r="V211" i="7"/>
  <c r="V658"/>
  <c r="V196"/>
  <c r="V614"/>
  <c r="V925"/>
  <c r="V1373"/>
  <c r="V37"/>
  <c r="V20"/>
  <c r="V1327"/>
  <c r="V90"/>
  <c r="O36" i="5"/>
  <c r="V600" i="7"/>
  <c r="O84" i="5"/>
  <c r="O23"/>
  <c r="V336" i="7"/>
  <c r="V305"/>
  <c r="V626"/>
  <c r="V271"/>
  <c r="O170" i="5"/>
  <c r="V1117" i="7"/>
  <c r="O18" i="5"/>
  <c r="V1204" i="7"/>
  <c r="V13"/>
  <c r="V1321"/>
  <c r="O131" i="5"/>
  <c r="V624" i="7"/>
  <c r="V1106"/>
  <c r="P56" i="1"/>
  <c r="V428" i="7"/>
  <c r="V1347"/>
  <c r="V1205"/>
  <c r="V1020"/>
  <c r="V886"/>
  <c r="V411"/>
  <c r="P98" i="1"/>
  <c r="V1296" i="7"/>
  <c r="V281"/>
  <c r="V866"/>
  <c r="V1179"/>
  <c r="V1122"/>
  <c r="V1252"/>
  <c r="V989"/>
  <c r="P61" i="1"/>
  <c r="V616" i="7"/>
  <c r="V186"/>
  <c r="V478"/>
  <c r="V712"/>
  <c r="V1009"/>
  <c r="V367"/>
  <c r="V1082"/>
  <c r="P22" i="1"/>
  <c r="P59"/>
  <c r="P166"/>
  <c r="V254" i="7"/>
  <c r="V785"/>
  <c r="V608"/>
  <c r="V655"/>
  <c r="V355"/>
  <c r="V24"/>
  <c r="V720"/>
  <c r="V849"/>
  <c r="V734"/>
  <c r="V701"/>
  <c r="V134"/>
  <c r="V644"/>
  <c r="V1281"/>
  <c r="O162" i="5"/>
  <c r="P35" i="1"/>
  <c r="V1041" i="7"/>
  <c r="V1187"/>
  <c r="V1010"/>
  <c r="V1005"/>
  <c r="V1111"/>
  <c r="P85" i="1"/>
  <c r="V64" i="7"/>
  <c r="V66"/>
  <c r="V564"/>
  <c r="O171" i="5"/>
  <c r="V235" i="7"/>
  <c r="O63" i="5"/>
  <c r="V903" i="7"/>
  <c r="P151" i="1"/>
  <c r="V1246" i="7"/>
  <c r="O127" i="5"/>
  <c r="V1196" i="7"/>
  <c r="O19" i="5"/>
  <c r="V700" i="7"/>
  <c r="V119"/>
  <c r="V1348"/>
  <c r="V594"/>
  <c r="V716"/>
  <c r="V963"/>
  <c r="V110"/>
  <c r="V450"/>
  <c r="V328"/>
  <c r="V1223"/>
  <c r="V996"/>
  <c r="V111"/>
  <c r="V602"/>
  <c r="V401"/>
  <c r="V771"/>
  <c r="V890"/>
  <c r="V206"/>
  <c r="V467"/>
  <c r="V1165"/>
  <c r="V935"/>
  <c r="V1234"/>
  <c r="V420"/>
  <c r="V1047"/>
  <c r="V889"/>
  <c r="P12" i="1"/>
  <c r="P123"/>
  <c r="V172" i="7"/>
  <c r="O22" i="5"/>
  <c r="V516" i="7"/>
  <c r="V1306"/>
  <c r="V184"/>
  <c r="V920"/>
  <c r="V445"/>
  <c r="V592"/>
  <c r="P21" i="1"/>
  <c r="V843" i="7"/>
  <c r="O4" i="5"/>
  <c r="V207" i="7"/>
  <c r="V4"/>
  <c r="V1116"/>
  <c r="O24" i="5"/>
  <c r="V844" i="7"/>
  <c r="P14" i="1"/>
  <c r="V347" i="7"/>
  <c r="V431"/>
  <c r="V1220"/>
  <c r="V152"/>
  <c r="V1349"/>
  <c r="V1084"/>
  <c r="V78"/>
  <c r="V171"/>
  <c r="V1259"/>
  <c r="V142"/>
  <c r="V117"/>
  <c r="V541"/>
  <c r="O136" i="5"/>
  <c r="V525" i="7"/>
  <c r="O138" i="5"/>
  <c r="O142"/>
  <c r="V102" i="7"/>
  <c r="V560"/>
  <c r="V1097"/>
  <c r="V213"/>
  <c r="V746"/>
  <c r="V259"/>
  <c r="O140" i="5"/>
  <c r="V1099" i="7"/>
  <c r="V936"/>
  <c r="V1287"/>
  <c r="V493"/>
  <c r="P36" i="1"/>
  <c r="V836" i="7"/>
  <c r="V430"/>
  <c r="V1265"/>
  <c r="V297"/>
  <c r="V688"/>
  <c r="O164" i="5"/>
  <c r="P71" i="1"/>
  <c r="V1219" i="7"/>
  <c r="V825"/>
  <c r="V568"/>
  <c r="V1059"/>
  <c r="V1282"/>
  <c r="V1271"/>
  <c r="O108" i="5"/>
  <c r="O2"/>
  <c r="V146" i="7"/>
  <c r="V181"/>
  <c r="P51" i="1"/>
  <c r="V990" i="7"/>
  <c r="V266"/>
  <c r="V1170"/>
  <c r="V366"/>
  <c r="V654"/>
  <c r="V1172"/>
  <c r="P148" i="1"/>
  <c r="V1173" i="7"/>
  <c r="O44" i="5"/>
  <c r="V1183" i="7"/>
  <c r="V1188"/>
  <c r="V1214"/>
  <c r="V17"/>
  <c r="V246"/>
  <c r="V991"/>
  <c r="O56" i="5"/>
  <c r="P40" i="1"/>
  <c r="V842" i="7"/>
  <c r="V1374"/>
  <c r="V851"/>
  <c r="V806"/>
  <c r="V444"/>
  <c r="P64" i="1"/>
  <c r="V1174" i="7"/>
  <c r="P10" i="1"/>
  <c r="V329" i="7"/>
  <c r="V694"/>
  <c r="V59"/>
  <c r="P88" i="1"/>
  <c r="V1190" i="7"/>
  <c r="V1215"/>
  <c r="V53"/>
  <c r="V289"/>
  <c r="V1206"/>
  <c r="V944"/>
  <c r="V865"/>
  <c r="O21" i="5"/>
  <c r="V685" i="7"/>
  <c r="V438"/>
  <c r="O144" i="5"/>
  <c r="V410" i="7"/>
  <c r="P167" i="1"/>
  <c r="V1226" i="7"/>
  <c r="V232"/>
  <c r="O76" i="5"/>
  <c r="V130" i="7"/>
  <c r="O65" i="5"/>
  <c r="V1363" i="7"/>
  <c r="V702"/>
  <c r="P125" i="1"/>
  <c r="P103"/>
  <c r="P54"/>
  <c r="V640" i="7"/>
  <c r="V83"/>
  <c r="V553"/>
  <c r="V68"/>
  <c r="V25"/>
  <c r="V168"/>
  <c r="V1022"/>
  <c r="V139"/>
  <c r="P105" i="1"/>
  <c r="V698" i="7"/>
  <c r="V1369"/>
  <c r="V298"/>
  <c r="V359"/>
  <c r="V474"/>
  <c r="V601"/>
  <c r="P66" i="1"/>
  <c r="P20"/>
  <c r="V769" i="7"/>
  <c r="O87" i="5"/>
  <c r="V948" i="7"/>
  <c r="V453"/>
  <c r="V1352"/>
  <c r="V218"/>
  <c r="V1372"/>
  <c r="V109"/>
  <c r="V1101"/>
  <c r="V1254"/>
  <c r="V1309"/>
  <c r="V160"/>
  <c r="V798"/>
  <c r="V471"/>
  <c r="P132" i="1"/>
  <c r="V313" i="7"/>
  <c r="V789"/>
  <c r="V113"/>
  <c r="V538"/>
  <c r="V114"/>
  <c r="P81" i="1"/>
  <c r="V178" i="7"/>
  <c r="P122" i="1"/>
  <c r="V623" i="7"/>
  <c r="V413"/>
  <c r="V961"/>
  <c r="V326"/>
  <c r="V1090"/>
  <c r="V177"/>
  <c r="V310"/>
  <c r="V1345"/>
  <c r="V475"/>
  <c r="V540"/>
  <c r="V1268"/>
  <c r="V419"/>
  <c r="V396"/>
  <c r="V1017"/>
  <c r="V618"/>
  <c r="V653"/>
  <c r="V1129"/>
  <c r="V1027"/>
  <c r="V537"/>
  <c r="V779"/>
  <c r="V573"/>
  <c r="V770"/>
  <c r="V1085"/>
  <c r="V1061"/>
  <c r="O12" i="5"/>
  <c r="O25"/>
  <c r="V638" i="7"/>
  <c r="V784"/>
  <c r="V580"/>
  <c r="O89" i="5"/>
  <c r="V93" i="7"/>
  <c r="V607"/>
  <c r="V1211"/>
  <c r="V929"/>
  <c r="V1100"/>
  <c r="V911"/>
  <c r="V747"/>
  <c r="V1325"/>
  <c r="V1032"/>
  <c r="V577"/>
  <c r="V1189"/>
  <c r="O41" i="5"/>
  <c r="V595" i="7"/>
  <c r="P111" i="1"/>
  <c r="V761" i="7"/>
  <c r="V534"/>
  <c r="V1000"/>
  <c r="V275"/>
  <c r="V294"/>
  <c r="V966"/>
  <c r="V783"/>
  <c r="P96" i="1"/>
  <c r="V873" i="7"/>
  <c r="V1353"/>
  <c r="V930"/>
  <c r="V1004"/>
  <c r="O7" i="5"/>
  <c r="P158" i="1"/>
  <c r="V323" i="7"/>
  <c r="V9"/>
  <c r="V505"/>
  <c r="V576"/>
  <c r="P115" i="1"/>
  <c r="V277" i="7"/>
  <c r="V79"/>
  <c r="V236"/>
  <c r="V569"/>
  <c r="V643"/>
  <c r="V645"/>
  <c r="V308"/>
  <c r="V1242"/>
  <c r="O143" i="5"/>
  <c r="O124"/>
  <c r="P168" i="1"/>
  <c r="V1315" i="7"/>
  <c r="V790"/>
  <c r="O137" i="5"/>
  <c r="V1285" i="7"/>
  <c r="O133" i="5"/>
  <c r="O60"/>
  <c r="V633" i="7"/>
  <c r="V384"/>
  <c r="V1056"/>
  <c r="V1307"/>
  <c r="P11" i="1"/>
  <c r="O67" i="5"/>
  <c r="V673" i="7"/>
  <c r="V914"/>
  <c r="V1300"/>
  <c r="V265"/>
  <c r="P49" i="1"/>
  <c r="V508" i="7"/>
  <c r="V46"/>
  <c r="V153"/>
  <c r="V1026"/>
  <c r="V999"/>
  <c r="V858"/>
  <c r="P92" i="1"/>
  <c r="V1028" i="7"/>
  <c r="V484"/>
  <c r="P137" i="1"/>
  <c r="V867" i="7"/>
  <c r="V339"/>
  <c r="V855"/>
  <c r="V1293"/>
  <c r="V268"/>
  <c r="V603"/>
  <c r="V1273"/>
  <c r="V861"/>
  <c r="V301"/>
  <c r="V1119"/>
  <c r="V1147"/>
  <c r="V166"/>
  <c r="V1051"/>
  <c r="V290"/>
  <c r="P140" i="1"/>
  <c r="V452" i="7"/>
  <c r="V1070"/>
  <c r="V447"/>
  <c r="V910"/>
  <c r="V1256"/>
  <c r="V374"/>
  <c r="V255"/>
  <c r="V542"/>
  <c r="V116"/>
  <c r="V1015"/>
  <c r="V512"/>
  <c r="P5" i="1"/>
  <c r="V5" i="7"/>
  <c r="V805"/>
  <c r="V709"/>
  <c r="V94"/>
  <c r="O68" i="5"/>
  <c r="O3"/>
  <c r="V170" i="7"/>
  <c r="V1340"/>
  <c r="V772"/>
  <c r="V165"/>
  <c r="V1210"/>
  <c r="V403"/>
  <c r="V874"/>
  <c r="P84" i="1"/>
  <c r="P27"/>
  <c r="V803" i="7"/>
  <c r="V561"/>
  <c r="V272"/>
  <c r="O118" i="5"/>
  <c r="V1076" i="7"/>
  <c r="P129" i="1"/>
  <c r="V423" i="7"/>
  <c r="O6" i="5"/>
  <c r="V736" i="7"/>
  <c r="V574"/>
  <c r="V982"/>
  <c r="V1034"/>
  <c r="V998"/>
  <c r="V100"/>
  <c r="V1103"/>
  <c r="V192"/>
  <c r="V1031"/>
  <c r="V515"/>
  <c r="V546"/>
  <c r="V325"/>
  <c r="P135" i="1"/>
  <c r="V212" i="7"/>
  <c r="V377"/>
  <c r="V454"/>
  <c r="V1019"/>
  <c r="V593"/>
  <c r="V267"/>
  <c r="V863"/>
  <c r="V1368"/>
  <c r="V133"/>
  <c r="V180"/>
  <c r="V1258"/>
  <c r="V1089"/>
  <c r="V834"/>
  <c r="V321"/>
  <c r="V704"/>
  <c r="V1320"/>
  <c r="V835"/>
  <c r="V35"/>
  <c r="V214"/>
  <c r="O149" i="5"/>
  <c r="V352" i="7"/>
  <c r="V755"/>
  <c r="V12"/>
  <c r="O92" i="5"/>
  <c r="V376" i="7"/>
  <c r="O43" i="5"/>
  <c r="O158"/>
  <c r="V286" i="7"/>
  <c r="V76"/>
  <c r="V1043"/>
  <c r="V630"/>
  <c r="V50"/>
  <c r="V617"/>
  <c r="V1338"/>
  <c r="V583"/>
  <c r="O135" i="5"/>
  <c r="V732" i="7"/>
  <c r="O75" i="5"/>
  <c r="V955" i="7"/>
  <c r="V455"/>
  <c r="V433"/>
  <c r="V375"/>
  <c r="P173" i="1"/>
  <c r="V1161" i="7"/>
  <c r="V463"/>
  <c r="V415"/>
  <c r="P128" i="1"/>
  <c r="V249" i="7"/>
  <c r="P4" i="1"/>
  <c r="V1001" i="7"/>
  <c r="O120" i="5"/>
  <c r="V353" i="7"/>
  <c r="V686"/>
  <c r="V234"/>
  <c r="P45" i="1"/>
  <c r="V27" i="7"/>
  <c r="V1144"/>
  <c r="V759"/>
  <c r="P124" i="1"/>
  <c r="V1079" i="7"/>
  <c r="V1139"/>
  <c r="O45" i="5"/>
  <c r="V82" i="7"/>
  <c r="V1224"/>
  <c r="V1180"/>
  <c r="P97" i="1"/>
  <c r="V407" i="7"/>
  <c r="V1156"/>
  <c r="V1008"/>
  <c r="V1065"/>
  <c r="V198"/>
  <c r="V1231"/>
  <c r="P154" i="1"/>
  <c r="V1294" i="7"/>
  <c r="P86" i="1"/>
  <c r="O97" i="5"/>
  <c r="V1292" i="7"/>
  <c r="V382"/>
  <c r="V344"/>
  <c r="V280"/>
  <c r="V108"/>
  <c r="P131" i="1"/>
  <c r="V933" i="7"/>
  <c r="V222"/>
  <c r="V753"/>
  <c r="O157" i="5"/>
  <c r="V1002" i="7"/>
  <c r="V1250"/>
  <c r="V1236"/>
  <c r="V897"/>
  <c r="V995"/>
  <c r="O37" i="5"/>
  <c r="V1235" i="7"/>
  <c r="V1266"/>
  <c r="V661"/>
  <c r="V492"/>
  <c r="V1048"/>
  <c r="V417"/>
  <c r="V371"/>
  <c r="O40" i="5"/>
  <c r="V1283" i="7"/>
  <c r="V29"/>
  <c r="V870"/>
  <c r="P28" i="1"/>
  <c r="V517" i="7"/>
  <c r="P117" i="1"/>
  <c r="V141" i="7"/>
  <c r="V599"/>
  <c r="V262"/>
  <c r="P41" i="1"/>
  <c r="P146"/>
  <c r="V28" i="7"/>
  <c r="V466"/>
  <c r="V497"/>
  <c r="V273"/>
  <c r="V427"/>
  <c r="V1163"/>
  <c r="V1230"/>
  <c r="O98" i="5"/>
  <c r="V801" i="7"/>
  <c r="V45"/>
  <c r="V731"/>
  <c r="V121"/>
  <c r="O145" i="5"/>
  <c r="V610" i="7"/>
  <c r="P9" i="1"/>
  <c r="V1131" i="7"/>
  <c r="V884"/>
  <c r="V1023"/>
  <c r="O146" i="5"/>
  <c r="V588" i="7"/>
  <c r="V859"/>
  <c r="V682"/>
  <c r="V1195"/>
  <c r="V677"/>
  <c r="O156" i="5"/>
  <c r="V343" i="7"/>
  <c r="V1137"/>
  <c r="V548"/>
  <c r="P47" i="1"/>
  <c r="P74"/>
  <c r="V190" i="7"/>
  <c r="V750"/>
  <c r="V1358"/>
  <c r="V659"/>
  <c r="P7" i="1"/>
  <c r="V727" i="7"/>
  <c r="V880"/>
  <c r="O130" i="5"/>
  <c r="V978" i="7"/>
  <c r="V958"/>
  <c r="V346"/>
  <c r="V489"/>
  <c r="V696"/>
  <c r="V70"/>
  <c r="V587"/>
  <c r="V596"/>
  <c r="V1297"/>
  <c r="O46" i="5"/>
  <c r="V122" i="7"/>
  <c r="O29" i="5"/>
  <c r="V1264" i="7"/>
  <c r="P109" i="1"/>
  <c r="V578" i="7"/>
  <c r="V1152"/>
  <c r="V980"/>
  <c r="V648"/>
  <c r="V901"/>
  <c r="V80"/>
  <c r="V1311"/>
  <c r="V216"/>
  <c r="V973"/>
  <c r="V199"/>
  <c r="V967"/>
  <c r="V636"/>
  <c r="V919"/>
  <c r="O57" i="5"/>
  <c r="V554" i="7"/>
  <c r="P161" i="1"/>
  <c r="V563" i="7"/>
  <c r="P147" i="1"/>
  <c r="P3"/>
  <c r="V912" i="7"/>
  <c r="O123" i="5"/>
  <c r="V665" i="7"/>
  <c r="O9" i="5"/>
  <c r="P16" i="1"/>
  <c r="V54" i="7"/>
  <c r="O141" i="5"/>
  <c r="V1112" i="7"/>
  <c r="P162" i="1"/>
  <c r="O5" i="5"/>
  <c r="V518" i="7"/>
  <c r="P142" i="1"/>
  <c r="V651" i="7"/>
  <c r="V468"/>
  <c r="V776"/>
  <c r="P93" i="1"/>
  <c r="V1276" i="7"/>
  <c r="V1323"/>
  <c r="V350"/>
  <c r="V8"/>
  <c r="V1130"/>
  <c r="V18"/>
  <c r="V1066"/>
  <c r="O88" i="5"/>
  <c r="O17"/>
  <c r="O148"/>
  <c r="V155" i="7"/>
  <c r="O122" i="5"/>
  <c r="P165" i="1"/>
  <c r="V363" i="7"/>
  <c r="V362"/>
  <c r="V793"/>
  <c r="V922"/>
  <c r="V913"/>
  <c r="V162"/>
  <c r="V763"/>
  <c r="P55" i="1"/>
  <c r="V988" i="7"/>
  <c r="V615"/>
  <c r="V151"/>
  <c r="V49"/>
  <c r="V674"/>
  <c r="V1270"/>
  <c r="V807"/>
  <c r="V1186"/>
  <c r="V1011"/>
  <c r="V664"/>
  <c r="V555"/>
  <c r="V479"/>
  <c r="P57" i="1"/>
  <c r="V902" i="7"/>
  <c r="V1104"/>
  <c r="V458"/>
  <c r="V461"/>
  <c r="V968"/>
  <c r="V1304"/>
  <c r="O79" i="5"/>
  <c r="O83"/>
  <c r="V854" i="7"/>
  <c r="P157" i="1"/>
  <c r="V285" i="7"/>
  <c r="V1030"/>
  <c r="V1088"/>
  <c r="V1213"/>
  <c r="V905"/>
  <c r="V939"/>
  <c r="V689"/>
  <c r="V320"/>
  <c r="V1316"/>
  <c r="V1123"/>
  <c r="V613"/>
  <c r="V1272"/>
  <c r="V386"/>
  <c r="V733"/>
  <c r="V258"/>
  <c r="V1124"/>
  <c r="V36"/>
  <c r="V503"/>
  <c r="V1225"/>
  <c r="V1135"/>
  <c r="V1035"/>
  <c r="P19" i="1"/>
  <c r="O85" i="5"/>
  <c r="P171" i="1"/>
  <c r="V43" i="7"/>
  <c r="V1013"/>
  <c r="V395"/>
  <c r="V519"/>
  <c r="V91"/>
  <c r="V96"/>
  <c r="V656"/>
  <c r="P95" i="1"/>
  <c r="O50" i="5"/>
  <c r="V1208" i="7"/>
  <c r="O154" i="5"/>
  <c r="V941" i="7"/>
  <c r="V299"/>
  <c r="P73" i="1"/>
  <c r="V524" i="7"/>
  <c r="O14" i="5"/>
  <c r="V894" i="7"/>
  <c r="O139" i="5"/>
  <c r="V1095" i="7"/>
  <c r="V210"/>
  <c r="V949"/>
  <c r="V813"/>
  <c r="V1175"/>
  <c r="V30"/>
  <c r="V164"/>
  <c r="V440"/>
  <c r="V1361"/>
  <c r="V797"/>
  <c r="V39"/>
  <c r="V642"/>
  <c r="V69"/>
  <c r="V73"/>
  <c r="P101" i="1"/>
  <c r="V888" i="7"/>
  <c r="V872"/>
  <c r="P174" i="1"/>
  <c r="V1057" i="7"/>
  <c r="V739"/>
  <c r="O100" i="5"/>
  <c r="O49"/>
  <c r="V488" i="7"/>
  <c r="V598"/>
  <c r="V1360"/>
  <c r="V795"/>
  <c r="O163" i="5"/>
  <c r="V814" i="7"/>
  <c r="P44" i="1"/>
  <c r="V105" i="7"/>
  <c r="V1313"/>
  <c r="V241"/>
  <c r="V369"/>
  <c r="V217"/>
  <c r="V449"/>
  <c r="O160" i="5"/>
  <c r="V1260" i="7"/>
  <c r="V486"/>
  <c r="V159"/>
  <c r="V833"/>
  <c r="V1136"/>
  <c r="O13" i="5"/>
  <c r="V586" i="7"/>
  <c r="V354"/>
  <c r="P164" i="1"/>
  <c r="V728" i="7"/>
  <c r="V684"/>
  <c r="V848"/>
  <c r="V964"/>
  <c r="V1157"/>
  <c r="V647"/>
  <c r="V650"/>
  <c r="V38"/>
  <c r="V1277"/>
  <c r="V1263"/>
  <c r="V818"/>
  <c r="V1209"/>
  <c r="V1255"/>
  <c r="P65" i="1"/>
  <c r="V1216" i="7"/>
  <c r="O175" i="5"/>
  <c r="V591" i="7"/>
  <c r="V622"/>
  <c r="V634"/>
  <c r="V239"/>
  <c r="V1249"/>
  <c r="V261"/>
  <c r="V1045"/>
  <c r="P38" i="1"/>
  <c r="V75" i="7"/>
  <c r="V710"/>
  <c r="O90" i="5"/>
  <c r="P26" i="1"/>
  <c r="V1330" i="7"/>
  <c r="V956"/>
  <c r="P127" i="1"/>
  <c r="V1194" i="7"/>
  <c r="V690"/>
  <c r="V667"/>
  <c r="V876"/>
  <c r="V852"/>
  <c r="V1201"/>
  <c r="V918"/>
  <c r="O103" i="5"/>
  <c r="V1371" i="7"/>
  <c r="V892"/>
  <c r="V810"/>
  <c r="V144"/>
  <c r="V983"/>
  <c r="V959"/>
  <c r="O168" i="5"/>
  <c r="V224" i="7"/>
  <c r="O101" i="5"/>
  <c r="V885" i="7"/>
  <c r="V837"/>
  <c r="V16"/>
  <c r="V584"/>
  <c r="V1068"/>
  <c r="V828"/>
  <c r="V1062"/>
  <c r="O66" i="5"/>
  <c r="V99" i="7"/>
  <c r="O38" i="5"/>
  <c r="V194" i="7"/>
  <c r="V188"/>
  <c r="V300"/>
  <c r="V699"/>
  <c r="V476"/>
  <c r="P100" i="1"/>
  <c r="V40" i="7"/>
  <c r="V1342"/>
  <c r="V672"/>
  <c r="V330"/>
  <c r="V270"/>
  <c r="V317"/>
  <c r="P163" i="1"/>
  <c r="V429" i="7"/>
  <c r="V203"/>
  <c r="V605"/>
  <c r="P106" i="1"/>
  <c r="V1284" i="7"/>
  <c r="V400"/>
  <c r="V303"/>
  <c r="V331"/>
  <c r="V1148"/>
  <c r="V243"/>
  <c r="V883"/>
  <c r="P8" i="1"/>
  <c r="V530" i="7"/>
  <c r="P102" i="1"/>
  <c r="V527" i="7"/>
  <c r="V1053"/>
  <c r="V1149"/>
  <c r="P69" i="1"/>
  <c r="V253" i="7"/>
  <c r="P99" i="1"/>
  <c r="V898" i="7"/>
  <c r="V621"/>
  <c r="O64" i="5"/>
  <c r="V714" i="7"/>
  <c r="O113" i="5"/>
  <c r="V288" i="7"/>
  <c r="V917"/>
  <c r="V498"/>
  <c r="V183"/>
  <c r="V226"/>
  <c r="V722"/>
  <c r="V1212"/>
  <c r="V383"/>
  <c r="V260"/>
  <c r="V405"/>
  <c r="V751"/>
  <c r="V683"/>
  <c r="V1164"/>
  <c r="V976"/>
  <c r="V284"/>
  <c r="V921"/>
  <c r="V442"/>
  <c r="V1167"/>
  <c r="V1253"/>
  <c r="O27" i="5"/>
  <c r="V385" i="7"/>
  <c r="V1024"/>
  <c r="V706"/>
  <c r="O47" i="5"/>
  <c r="V743" i="7"/>
  <c r="V1096"/>
  <c r="V316"/>
  <c r="V786"/>
  <c r="V628"/>
  <c r="V1046"/>
  <c r="V652"/>
  <c r="V754"/>
  <c r="O161" i="5"/>
  <c r="V923" i="7"/>
  <c r="V1232"/>
  <c r="V55"/>
  <c r="V1261"/>
  <c r="V264"/>
  <c r="V446"/>
  <c r="V1080"/>
  <c r="V1064"/>
  <c r="O72" i="5"/>
  <c r="P77" i="1"/>
  <c r="V263" i="7"/>
  <c r="V893"/>
  <c r="V1171"/>
  <c r="V242"/>
  <c r="V11"/>
  <c r="V1162"/>
  <c r="V101"/>
  <c r="O116" i="5"/>
  <c r="O30"/>
  <c r="V927" i="7"/>
  <c r="V1176"/>
  <c r="P152" i="1"/>
  <c r="V671" i="7"/>
  <c r="V741"/>
  <c r="V257"/>
  <c r="V252"/>
  <c r="V827"/>
  <c r="V937"/>
  <c r="P29" i="1"/>
  <c r="V485" i="7"/>
  <c r="V1067"/>
  <c r="V909"/>
  <c r="V721"/>
  <c r="V1233"/>
  <c r="V1021"/>
  <c r="V748"/>
  <c r="V756"/>
  <c r="V120"/>
  <c r="V705"/>
  <c r="V502"/>
  <c r="V158"/>
  <c r="V435"/>
  <c r="V708"/>
  <c r="V357"/>
  <c r="V107"/>
  <c r="V247"/>
  <c r="O81" i="5"/>
  <c r="V953" i="7"/>
  <c r="V240"/>
  <c r="V1133"/>
  <c r="V802"/>
  <c r="V1177"/>
  <c r="V551"/>
  <c r="V860"/>
  <c r="P118" i="1"/>
  <c r="O82" i="5"/>
  <c r="V768" i="7"/>
  <c r="V89"/>
  <c r="V1239"/>
  <c r="V421"/>
  <c r="P58" i="1"/>
  <c r="V173" i="7"/>
  <c r="V742"/>
  <c r="P169" i="1"/>
  <c r="V974" i="7"/>
  <c r="V1318"/>
  <c r="P82" i="1"/>
  <c r="P145"/>
  <c r="P130"/>
  <c r="V209" i="7"/>
  <c r="V448"/>
  <c r="V993"/>
  <c r="V1151"/>
  <c r="V868"/>
  <c r="O107" i="5"/>
  <c r="V737" i="7"/>
  <c r="V1063"/>
  <c r="V960"/>
  <c r="V900"/>
  <c r="V1049"/>
  <c r="V499"/>
  <c r="V764"/>
  <c r="V1337"/>
  <c r="V1333"/>
  <c r="O134" i="5"/>
  <c r="V796" i="7"/>
  <c r="V681"/>
  <c r="V1083"/>
  <c r="V176"/>
  <c r="V824"/>
  <c r="V494"/>
  <c r="V1203"/>
  <c r="V3"/>
  <c r="V1016"/>
  <c r="P134" i="1"/>
  <c r="V522" i="7"/>
  <c r="V229"/>
  <c r="V1160"/>
  <c r="V361"/>
  <c r="V724"/>
  <c r="P33" i="1"/>
  <c r="P70"/>
  <c r="V332" i="7"/>
  <c r="O115" i="5"/>
  <c r="V482" i="7"/>
  <c r="V514"/>
  <c r="V86"/>
  <c r="V154"/>
  <c r="P46" i="1"/>
  <c r="V752" i="7"/>
  <c r="V1322"/>
  <c r="V767"/>
  <c r="P138" i="1"/>
  <c r="V572" i="7"/>
  <c r="V1143"/>
  <c r="O105" i="5"/>
  <c r="V487" i="7"/>
  <c r="V418"/>
  <c r="V950"/>
  <c r="O71" i="5"/>
  <c r="V314" i="7"/>
  <c r="V1169"/>
  <c r="V238"/>
  <c r="V103"/>
  <c r="P172" i="1"/>
  <c r="V906" i="7"/>
  <c r="V309"/>
  <c r="V879"/>
  <c r="O167" i="5"/>
  <c r="V1134" i="7"/>
  <c r="V590"/>
  <c r="V202"/>
  <c r="V707"/>
  <c r="V679"/>
  <c r="V762"/>
  <c r="P78" i="1"/>
  <c r="V327" i="7"/>
  <c r="V6"/>
  <c r="P17" i="1"/>
  <c r="V891" i="7"/>
  <c r="V934"/>
  <c r="V611"/>
  <c r="V940"/>
  <c r="O121" i="5"/>
  <c r="V526" i="7"/>
  <c r="V123"/>
  <c r="V462"/>
  <c r="V957"/>
  <c r="V845"/>
  <c r="V1118"/>
  <c r="P104" i="1"/>
  <c r="V871" i="7"/>
  <c r="V928"/>
  <c r="O20" i="5"/>
  <c r="P153" i="1"/>
  <c r="O61" i="5"/>
  <c r="V627" i="7"/>
  <c r="V338"/>
  <c r="P83" i="1"/>
  <c r="V1218" i="7"/>
  <c r="V895"/>
  <c r="V1357"/>
  <c r="P121" i="1"/>
  <c r="V195" i="7"/>
  <c r="V87"/>
  <c r="V276"/>
  <c r="V609"/>
  <c r="V632"/>
  <c r="O151" i="5"/>
  <c r="V65" i="7"/>
  <c r="P50" i="1"/>
  <c r="O166" i="5"/>
  <c r="V726" i="7"/>
  <c r="V412"/>
  <c r="O48" i="5"/>
  <c r="V460" i="7"/>
  <c r="V566"/>
  <c r="V464"/>
  <c r="V19"/>
  <c r="V57"/>
  <c r="V788"/>
  <c r="V815"/>
  <c r="V977"/>
  <c r="V126"/>
  <c r="O104" i="5"/>
  <c r="O126"/>
  <c r="V292" i="7"/>
  <c r="V1299"/>
  <c r="O147" i="5"/>
  <c r="O159"/>
  <c r="V725" i="7"/>
  <c r="V439"/>
  <c r="V1290"/>
  <c r="V250"/>
  <c r="V472"/>
  <c r="V841"/>
  <c r="V713"/>
  <c r="V765"/>
  <c r="O53" i="5"/>
  <c r="V457" i="7"/>
  <c r="V676"/>
  <c r="V809"/>
  <c r="V237"/>
  <c r="V149"/>
  <c r="V370"/>
  <c r="V1197"/>
  <c r="V1044"/>
  <c r="V451"/>
  <c r="P34" i="1"/>
  <c r="V233" i="7"/>
  <c r="V215"/>
  <c r="V780"/>
  <c r="P39" i="1"/>
  <c r="V378" i="7"/>
  <c r="V311"/>
  <c r="V1302"/>
  <c r="V1050"/>
  <c r="V33"/>
  <c r="V307"/>
  <c r="V697"/>
  <c r="V322"/>
  <c r="V1127"/>
  <c r="O91" i="5"/>
  <c r="V745" i="7"/>
  <c r="P136" i="1"/>
  <c r="V691" i="7"/>
  <c r="V1077"/>
  <c r="P133" i="1"/>
  <c r="O77" i="5"/>
  <c r="V296" i="7"/>
  <c r="V1295"/>
  <c r="V1184"/>
  <c r="V279"/>
  <c r="V579"/>
  <c r="V777"/>
  <c r="V88"/>
  <c r="V1155"/>
  <c r="V693"/>
  <c r="V31"/>
  <c r="P94" i="1"/>
  <c r="V808" i="7"/>
  <c r="V402"/>
  <c r="V1240"/>
  <c r="V1305"/>
  <c r="V904"/>
  <c r="V1324"/>
  <c r="V1202"/>
  <c r="V597"/>
  <c r="V531"/>
  <c r="V942"/>
  <c r="V668"/>
  <c r="V932"/>
  <c r="V926"/>
  <c r="O33" i="5"/>
  <c r="V639" i="7"/>
  <c r="V832"/>
  <c r="P48" i="1"/>
  <c r="V473" i="7"/>
  <c r="P155" i="1"/>
  <c r="V230" i="7"/>
  <c r="V191"/>
  <c r="P160" i="1"/>
  <c r="V1182" i="7"/>
  <c r="V1248"/>
  <c r="V125"/>
  <c r="V47"/>
  <c r="V1222"/>
  <c r="V1113"/>
  <c r="V1288"/>
  <c r="O78" i="5"/>
  <c r="V817" i="7"/>
  <c r="V1329"/>
  <c r="V641"/>
  <c r="V278"/>
  <c r="V208"/>
  <c r="V692"/>
  <c r="V406"/>
  <c r="O109" i="5"/>
  <c r="O119"/>
  <c r="V729" i="7"/>
  <c r="V1078"/>
  <c r="V42"/>
  <c r="V501"/>
  <c r="V41"/>
  <c r="V71"/>
  <c r="V951"/>
  <c r="V506"/>
  <c r="V1006"/>
  <c r="V1267"/>
  <c r="O173" i="5"/>
  <c r="O73"/>
  <c r="V140" i="7"/>
  <c r="V1038"/>
  <c r="V1200"/>
  <c r="V804"/>
  <c r="V470"/>
  <c r="V1086"/>
  <c r="V1060"/>
  <c r="V666"/>
  <c r="V335"/>
  <c r="V535"/>
  <c r="V533"/>
  <c r="V161"/>
  <c r="V312"/>
  <c r="V1110"/>
  <c r="V2"/>
  <c r="V416"/>
  <c r="V334"/>
  <c r="V1087"/>
  <c r="V943"/>
  <c r="V1178"/>
  <c r="V882"/>
  <c r="V604"/>
  <c r="V821"/>
  <c r="V718"/>
  <c r="V443"/>
  <c r="V7"/>
  <c r="V962"/>
  <c r="V138"/>
  <c r="O51" i="5"/>
  <c r="V356" i="7"/>
  <c r="V1092"/>
  <c r="V820"/>
  <c r="V92"/>
  <c r="V399"/>
  <c r="V545"/>
  <c r="V404"/>
  <c r="V1074"/>
  <c r="V723"/>
  <c r="V680"/>
  <c r="V744"/>
  <c r="V477"/>
  <c r="V1153"/>
  <c r="O86" i="5"/>
  <c r="V1125" i="7"/>
  <c r="O99" i="5"/>
  <c r="V1069" i="7"/>
  <c r="V150"/>
  <c r="P2" i="1"/>
  <c r="V1370" i="7"/>
  <c r="V84"/>
  <c r="V543"/>
  <c r="O172" i="5"/>
  <c r="V1142" i="7"/>
  <c r="V324"/>
  <c r="V971"/>
  <c r="V1003"/>
  <c r="O155" i="5"/>
  <c r="V409" i="7"/>
  <c r="V364"/>
  <c r="V954"/>
  <c r="V1098"/>
  <c r="V390"/>
  <c r="V63"/>
  <c r="V1102"/>
  <c r="O32" i="5"/>
  <c r="V495" i="7"/>
  <c r="V491"/>
  <c r="V393"/>
  <c r="P89" i="1"/>
  <c r="V147" i="7"/>
  <c r="V490"/>
  <c r="V145"/>
  <c r="V1251"/>
  <c r="V1094"/>
  <c r="V372"/>
  <c r="V792"/>
  <c r="O125" i="5"/>
  <c r="O106"/>
  <c r="V163" i="7"/>
  <c r="V687"/>
  <c r="V345"/>
  <c r="V1108"/>
  <c r="V72"/>
  <c r="V631"/>
  <c r="V1364"/>
  <c r="O174" i="5"/>
  <c r="V1257" i="7"/>
  <c r="V187"/>
  <c r="V302"/>
  <c r="V504"/>
  <c r="V552"/>
  <c r="V649"/>
  <c r="V1159"/>
  <c r="V441"/>
  <c r="P116" i="1"/>
  <c r="P112"/>
  <c r="V1107" i="7"/>
  <c r="V557"/>
  <c r="V157"/>
  <c r="V781"/>
  <c r="P37" i="1"/>
  <c r="V1298" i="7"/>
  <c r="V1244"/>
  <c r="V51"/>
  <c r="V760"/>
  <c r="O70" i="5"/>
  <c r="V185" i="7"/>
  <c r="V389"/>
  <c r="V972"/>
  <c r="P32" i="1"/>
  <c r="O128" i="5"/>
  <c r="V337" i="7"/>
  <c r="V304"/>
  <c r="V823"/>
  <c r="V256"/>
  <c r="P6" i="1"/>
  <c r="V1109" i="7"/>
  <c r="V1072"/>
  <c r="P150" i="1"/>
  <c r="V1334" i="7"/>
  <c r="V509"/>
  <c r="P170" i="1"/>
  <c r="V775" i="7"/>
</calcChain>
</file>

<file path=xl/sharedStrings.xml><?xml version="1.0" encoding="utf-8"?>
<sst xmlns="http://schemas.openxmlformats.org/spreadsheetml/2006/main" count="51335" uniqueCount="7485">
  <si>
    <t>ที่</t>
  </si>
  <si>
    <t>ชื่อ - ชื่อสกุล</t>
  </si>
  <si>
    <t>ชื่อ - ชื่อสกุลด</t>
  </si>
  <si>
    <t>ตำแหน่งด</t>
  </si>
  <si>
    <t>วุฒิ1</t>
  </si>
  <si>
    <t>ตำแหน่ง</t>
  </si>
  <si>
    <t>สถานศึกษา</t>
  </si>
  <si>
    <t>เขตข้อมูล4</t>
  </si>
  <si>
    <t>สังกัดด</t>
  </si>
  <si>
    <t>สังกัด</t>
  </si>
  <si>
    <t>ตเลขที่</t>
  </si>
  <si>
    <t>อันดับด</t>
  </si>
  <si>
    <t>ขั้นด</t>
  </si>
  <si>
    <t>เลขประชาชนอ</t>
  </si>
  <si>
    <t>วิทยฐานะด</t>
  </si>
  <si>
    <t>หมายเหตุ</t>
  </si>
  <si>
    <t>วุฒิ2</t>
  </si>
  <si>
    <t>สาขา</t>
  </si>
  <si>
    <t>วดปที่จบ</t>
  </si>
  <si>
    <t>ปวค</t>
  </si>
  <si>
    <t>ปบัณฑิต</t>
  </si>
  <si>
    <t>วุฒิโท</t>
  </si>
  <si>
    <t>เขตข้อมูล16</t>
  </si>
  <si>
    <t>เขตข้อมูล17</t>
  </si>
  <si>
    <t>ย้าย</t>
  </si>
  <si>
    <t>เลื่อนระดับ</t>
  </si>
  <si>
    <t>วุฒิ4</t>
  </si>
  <si>
    <t>วิชาเอก4</t>
  </si>
  <si>
    <t>จบ4</t>
  </si>
  <si>
    <t>หมายเหตุ2</t>
  </si>
  <si>
    <t>วิทยาลัย</t>
  </si>
  <si>
    <t>นางอายีซ๊ะ  สันหมุด</t>
  </si>
  <si>
    <t>ครู</t>
  </si>
  <si>
    <t>โรงเรียนบ้านเกาะนางคำ</t>
  </si>
  <si>
    <t>234</t>
  </si>
  <si>
    <t>สพป.พัทลุง เขต 2</t>
  </si>
  <si>
    <t>คศ.1</t>
  </si>
  <si>
    <t/>
  </si>
  <si>
    <t>วท.บ.</t>
  </si>
  <si>
    <t>วิทยาศาสตร์ทั่วไป</t>
  </si>
  <si>
    <t>มิ.ย.44 - พ.ค.48</t>
  </si>
  <si>
    <t>น.ส.ทยาพร  จันทร์คงหอม</t>
  </si>
  <si>
    <t>2529</t>
  </si>
  <si>
    <t>ศษ.บ.</t>
  </si>
  <si>
    <t>ภาษาไทย</t>
  </si>
  <si>
    <t>พ.ค.46 - มี.ค.49</t>
  </si>
  <si>
    <t>นายอำนาจ  พูลสวัสดิ์</t>
  </si>
  <si>
    <t>1063</t>
  </si>
  <si>
    <t>คศ.2</t>
  </si>
  <si>
    <t>ชก.</t>
  </si>
  <si>
    <t>ค.บ.</t>
  </si>
  <si>
    <t>ศิลปศึกษา</t>
  </si>
  <si>
    <t>มิ.ย.36 - มี.ค.40</t>
  </si>
  <si>
    <t>เป็น คศ.2 วันที่ 1 ต.ค.55  (หลังเลื่อนขั้นฯ)</t>
  </si>
  <si>
    <t>นางสุดารัตน์  มะยีเต๊ะ</t>
  </si>
  <si>
    <t>4089</t>
  </si>
  <si>
    <t>การศึกษาปฐมวัย</t>
  </si>
  <si>
    <t>มิ.ย.39 - มี.ค.43</t>
  </si>
  <si>
    <t>เป็น คศ.2 วันที่ 8 ต.ค.55</t>
  </si>
  <si>
    <t>นางจิดาภา  มณีดำ</t>
  </si>
  <si>
    <t>3524</t>
  </si>
  <si>
    <t>กศ.บ.</t>
  </si>
  <si>
    <t>การประถมศึกษา</t>
  </si>
  <si>
    <t>พ.ค.37 - มี.ค.41</t>
  </si>
  <si>
    <t>นางขนิษฐา  ชูสีดำ</t>
  </si>
  <si>
    <t>ครูผู้ช่วย</t>
  </si>
  <si>
    <t>2939</t>
  </si>
  <si>
    <t>ศศ.บ.</t>
  </si>
  <si>
    <t>สื่อสารมวลชน</t>
  </si>
  <si>
    <t>พ.ค.46 - พ.ค.48</t>
  </si>
  <si>
    <t>ส.ค.52 - ธ.ค.53</t>
  </si>
  <si>
    <t>น.ส.จิตตินี  แสงจันทร์</t>
  </si>
  <si>
    <t>โรงเรียนบ้านเกาะนางคำเหนือ</t>
  </si>
  <si>
    <t>2594</t>
  </si>
  <si>
    <t>การแนะแนว</t>
  </si>
  <si>
    <t>มิ.ย.43 - มี.ค.47</t>
  </si>
  <si>
    <t>ศษ.ม.</t>
  </si>
  <si>
    <t>พัฒนามนุษย์และสังคม</t>
  </si>
  <si>
    <t>มิ.ย.49 - มิ.ย.51</t>
  </si>
  <si>
    <t>ป. โท  ปรับไม่ได้  (จบก่อนบรรจุ) 2 พ.ค.54</t>
  </si>
  <si>
    <t>นางอะมิด๊ะ  หมัดเจริญ</t>
  </si>
  <si>
    <t>โรงเรียนวัดสุภาษิตาราม</t>
  </si>
  <si>
    <t>4085</t>
  </si>
  <si>
    <t>คณิตศาสตร์</t>
  </si>
  <si>
    <t>มิ.ย.37 - มี.ค.41</t>
  </si>
  <si>
    <t>น.ส.วิมลรัตน์  รัตนประทีป</t>
  </si>
  <si>
    <t>โรงเรียนบ้านหารเทา</t>
  </si>
  <si>
    <t>2658</t>
  </si>
  <si>
    <t>2547 - 2552</t>
  </si>
  <si>
    <t>นางวิลาวรรณ์  การนาดี</t>
  </si>
  <si>
    <t>ปโท</t>
  </si>
  <si>
    <t>2667</t>
  </si>
  <si>
    <t>เทคโนโลยีการศึกษา</t>
  </si>
  <si>
    <t>พ.ค.39 - มี.ค.43</t>
  </si>
  <si>
    <t>กศ.ม.</t>
  </si>
  <si>
    <t>การบริหารการศึกษา</t>
  </si>
  <si>
    <t>18 มี.ค.51</t>
  </si>
  <si>
    <t>นางจรรจิรา  คงบัว</t>
  </si>
  <si>
    <t>419</t>
  </si>
  <si>
    <t>มิ.ย.41 - มี.ค.45</t>
  </si>
  <si>
    <t>น.ส.เพลินจิต  หมะหวีเอ็น</t>
  </si>
  <si>
    <t>4233</t>
  </si>
  <si>
    <t>เป็น คศ.2 วันที่ 1 เม.ย.55 (หลังเลื่อนขั้นฯ)</t>
  </si>
  <si>
    <t>นางปณิษฐา  ลอยเลื่อน</t>
  </si>
  <si>
    <t>โรงเรียนปากบางนาคราช</t>
  </si>
  <si>
    <t>3288</t>
  </si>
  <si>
    <t>โรงเรียนบ้านปากบางนาคราช</t>
  </si>
  <si>
    <t>พ.ค.42 - มี.ค.46</t>
  </si>
  <si>
    <t>ย้ายไป ร.ร.บ้านทะเลเหมียง 9 พ.ค.56</t>
  </si>
  <si>
    <t>เป็น คศ.2 วันที่  13 มี.ค.56</t>
  </si>
  <si>
    <t>น.ส.อารีย์  หม่อมคช</t>
  </si>
  <si>
    <t>โรงเรียนบ้านทะเลเหมียง</t>
  </si>
  <si>
    <t>4098</t>
  </si>
  <si>
    <t>พ.ค.24 - ก.พ.30</t>
  </si>
  <si>
    <t>ย้ายไป ร.ร.วัดควนโก 9 พ.ค.56</t>
  </si>
  <si>
    <t>นายวิสิษฐ์  จันทร์ดำ</t>
  </si>
  <si>
    <t>113131</t>
  </si>
  <si>
    <t>มิ.ย.36 - มิ.ย.42</t>
  </si>
  <si>
    <t>เป็น คศ.2 วันที่ 1 ต.ค.55 (หลังเลื่อนขั้นฯ)</t>
  </si>
  <si>
    <t>นางจารุณี  อุทัยรังษี</t>
  </si>
  <si>
    <t>1250</t>
  </si>
  <si>
    <t>โรงเรียนบ้านห้วยทรายมิตรภาพที่ 150</t>
  </si>
  <si>
    <t>มิ.ย.38 - มี.ค.42</t>
  </si>
  <si>
    <t>ย้ายไป ร.ร.บ้านห้วยทรายฯ  1 มิ.ย.55</t>
  </si>
  <si>
    <t>น.ส.จุฑามาศ  แก้วพยศ</t>
  </si>
  <si>
    <t>โรงเรียนบ้านม่วงทวน</t>
  </si>
  <si>
    <t>2705</t>
  </si>
  <si>
    <t>มิ.ย.40 - มี.ค.43</t>
  </si>
  <si>
    <t>จิตวิทยาการศึกษา</t>
  </si>
  <si>
    <t>มิ.ย.46 - พ.ค.49</t>
  </si>
  <si>
    <t>ย้ายไป ร.ร.วัดป่าบอนต่ำ  9 พ.ค.56</t>
  </si>
  <si>
    <t>นางสุนิสา  พรหมแก้ว</t>
  </si>
  <si>
    <t>โรงเรียนวัดไทรพอน</t>
  </si>
  <si>
    <t>2719</t>
  </si>
  <si>
    <t>นางสมลักษณ์  ฆังคะประทุม</t>
  </si>
  <si>
    <t>4108</t>
  </si>
  <si>
    <t>จิตวิทยาและการแนะแนว</t>
  </si>
  <si>
    <t>พ.ค.31 - มี.ค.33</t>
  </si>
  <si>
    <t>นายสาโรจน์  เพ็งแก้ว</t>
  </si>
  <si>
    <t>โรงเรียนสำนักสงฆ์ห้วยเรือ</t>
  </si>
  <si>
    <t>2726</t>
  </si>
  <si>
    <t>มิ.ย.40 - มิ.ย.44</t>
  </si>
  <si>
    <t>นางณิชารีย์  เพชรจำรัส</t>
  </si>
  <si>
    <t>2729</t>
  </si>
  <si>
    <t>พ.ค.40 - มี.ค.44</t>
  </si>
  <si>
    <t>นายพรศักดิ์  บุญยัง</t>
  </si>
  <si>
    <t>ผู้อำนวยการสถานศึกษา</t>
  </si>
  <si>
    <t>โรงเรียนบ้านดอนประดู่</t>
  </si>
  <si>
    <t>2821</t>
  </si>
  <si>
    <t>มิ.ย.35 - มี.ค.39</t>
  </si>
  <si>
    <t>2546</t>
  </si>
  <si>
    <t>น.ส.นงลักษณ์  จันทร์ชูเพ็ชร์</t>
  </si>
  <si>
    <t>2826</t>
  </si>
  <si>
    <t>นางมิน๊ะ  นิยมเดชา</t>
  </si>
  <si>
    <t>4199</t>
  </si>
  <si>
    <t>พ.ค.38 - มี.ค.42</t>
  </si>
  <si>
    <t>นางจุฬารัตน์  จันทร์คง</t>
  </si>
  <si>
    <t>125</t>
  </si>
  <si>
    <t>สังคมศึกษา</t>
  </si>
  <si>
    <t>ย้ายไป  ร.ร.สำนักสงฆ์ห้วยเรือ 21 พ.ย.55</t>
  </si>
  <si>
    <t>เป็น คศ.2  วันที่ 1 ต.ค.55 (หลังเลื่อนขั้นฯ)</t>
  </si>
  <si>
    <t>นายประยุทธ  ขุนศรีรักษา</t>
  </si>
  <si>
    <t>โรงเรียนวัดหัวควน</t>
  </si>
  <si>
    <t>2849</t>
  </si>
  <si>
    <t>ภาษาอังกฤษ</t>
  </si>
  <si>
    <t>มิ.ย.40 - มี.ค.44</t>
  </si>
  <si>
    <t>น.ส.สุณีรัตน์  ดีนกาหมีน</t>
  </si>
  <si>
    <t>4184</t>
  </si>
  <si>
    <t>มิ.ย.38 - มี.ค.40</t>
  </si>
  <si>
    <t>มิ.ย.45 - พ.ค.47</t>
  </si>
  <si>
    <t>นายจักราวุธ  ทองสีดำ</t>
  </si>
  <si>
    <t>4214</t>
  </si>
  <si>
    <t>เคมี</t>
  </si>
  <si>
    <t>พ.ค.36 -พ.ย.41</t>
  </si>
  <si>
    <t>เป็น คศ.2  วันที่ 4 ต.ค.55</t>
  </si>
  <si>
    <t>น.ส.เบญจพร  ยิ้มแก้ว</t>
  </si>
  <si>
    <t>โรงเรียนวัดควนเผยอ</t>
  </si>
  <si>
    <t>2871</t>
  </si>
  <si>
    <t>นายเสรี  วิสุทธยะรัตน์</t>
  </si>
  <si>
    <t>โรงเรียนบ้านควนพระสาครินทร์</t>
  </si>
  <si>
    <t>2892</t>
  </si>
  <si>
    <t>เกษตร</t>
  </si>
  <si>
    <t>มิ.ย.32 - มี.ค.34</t>
  </si>
  <si>
    <t>เป็น คศ.2  วันที่ 4 ก.ค55</t>
  </si>
  <si>
    <t>นางนุชนาถ  ศรีพุฒ</t>
  </si>
  <si>
    <t>โรงเรียนบ้านบางมวง</t>
  </si>
  <si>
    <t>2923</t>
  </si>
  <si>
    <t>10 ก.ค.44</t>
  </si>
  <si>
    <t>นางนิรมล  อินจุ้ย</t>
  </si>
  <si>
    <t>โรงเรียนบ้านแหลม</t>
  </si>
  <si>
    <t>2929</t>
  </si>
  <si>
    <t>มิ.ย.42 - มี.ค.46</t>
  </si>
  <si>
    <t>เป็น คศ.2 วันที่ 1 ต.ค.55(หลังเลื่อนขั้นฯ)</t>
  </si>
  <si>
    <t>ค.ม.</t>
  </si>
  <si>
    <t>26 มี.ค.55</t>
  </si>
  <si>
    <t>ป.โท หลัง 1 ม.ค.55</t>
  </si>
  <si>
    <t>นางนันทวรรณ  คารี</t>
  </si>
  <si>
    <t>4000</t>
  </si>
  <si>
    <t>การวัดและประเมินผลการศึกษา</t>
  </si>
  <si>
    <t>7 ก.พ.54</t>
  </si>
  <si>
    <t>พ.ย.48 - ต.ค.49</t>
  </si>
  <si>
    <t>นางอุบลรัตน์  แก้วแสงอ่อน</t>
  </si>
  <si>
    <t>โรงเรียนวัดบางขวน</t>
  </si>
  <si>
    <t>2944</t>
  </si>
  <si>
    <t>พ.ค.35 - มี.ค.39</t>
  </si>
  <si>
    <t>นางหยาลิขอ  มัจฉา</t>
  </si>
  <si>
    <t>2952</t>
  </si>
  <si>
    <t>นางพัชรากร  อินทรัตน์</t>
  </si>
  <si>
    <t>4102</t>
  </si>
  <si>
    <t>วท.ม.</t>
  </si>
  <si>
    <t>วิธีวิทยาการวิจัย</t>
  </si>
  <si>
    <t>มิ.ย.44 - มิ.ย.46</t>
  </si>
  <si>
    <t>นายสุรศักดิ์  พรหมปลัด</t>
  </si>
  <si>
    <t>โรงเรียนวัดโรจนาราม</t>
  </si>
  <si>
    <t>2959</t>
  </si>
  <si>
    <t>ประถมศึกษา</t>
  </si>
  <si>
    <t>ก.ค.38 - มี.ค.43</t>
  </si>
  <si>
    <t>น.ส.อุไรวรรณ  ยาชะรัด</t>
  </si>
  <si>
    <t>2544</t>
  </si>
  <si>
    <t>เป็น คศ.2 วันที่ 4 ก.ค.55</t>
  </si>
  <si>
    <t>นายอุทัย  ก่งเซ่ง</t>
  </si>
  <si>
    <t>โรงเรียนบ้านเกาะหมาก</t>
  </si>
  <si>
    <t>3192</t>
  </si>
  <si>
    <t>10 ก.ย.50</t>
  </si>
  <si>
    <t>3-มิ.ย.-95</t>
  </si>
  <si>
    <t>น.ส.เยาวรัตน์  ปุรัสการณ์</t>
  </si>
  <si>
    <t>นางเยาวรัตน์  บัวศรี</t>
  </si>
  <si>
    <t>โรงเรียนวัดบ้านแหลมกรวด</t>
  </si>
  <si>
    <t>3497</t>
  </si>
  <si>
    <t>โรงเรียนบ้านควนนกหว้า</t>
  </si>
  <si>
    <t>พ.ค.43 - มี.ค.47</t>
  </si>
  <si>
    <t>ย้ายไป ร.ร.บ้านควนนกหว้า วันที่ 1 มิ.ย.55</t>
  </si>
  <si>
    <t>น.ส.สุริยา  หมัดหลี</t>
  </si>
  <si>
    <t>3254</t>
  </si>
  <si>
    <t>มิ.ย.41 - เม.ย.45</t>
  </si>
  <si>
    <t>วิจัยการศึกษา</t>
  </si>
  <si>
    <t>พ.ค.48 - พ.ค.52</t>
  </si>
  <si>
    <t>ย้ายไป ร.ร.บ้านท่าเชียด 9 พ.ค.56</t>
  </si>
  <si>
    <t>น.ส.สุจิตรา  ทองแป้น</t>
  </si>
  <si>
    <t>4022</t>
  </si>
  <si>
    <t>มิ.ย.44 - เม.ย.48</t>
  </si>
  <si>
    <t>นางสมพร  ทองขาว</t>
  </si>
  <si>
    <t>4099</t>
  </si>
  <si>
    <t>นางอิศรา  ตาเย็บ</t>
  </si>
  <si>
    <t>โรงเรียนวัดเขาวงก์</t>
  </si>
  <si>
    <t>3271</t>
  </si>
  <si>
    <t>ย้ายไป ร.ร.บ้านคู 9 พ.ค.56</t>
  </si>
  <si>
    <t>น.ส.ฐานิดา  ฤทธิสุนทร</t>
  </si>
  <si>
    <t>3287</t>
  </si>
  <si>
    <t>2537 - 2544</t>
  </si>
  <si>
    <t>นางกาญจนา  ทุ่มแก้ว</t>
  </si>
  <si>
    <t>3295</t>
  </si>
  <si>
    <t>นางปิยนุช  วุ่นแก้ว</t>
  </si>
  <si>
    <t>4110</t>
  </si>
  <si>
    <t>นายเกรียงศักดิ์  บุญสุข</t>
  </si>
  <si>
    <t>โรงเรียนบ้านทอนตรน</t>
  </si>
  <si>
    <t>322</t>
  </si>
  <si>
    <t>พ.ค.39 - มี.ค.41</t>
  </si>
  <si>
    <t>น.ส.สมพร  เหมือนจันทร์</t>
  </si>
  <si>
    <t>โรงเรียนอนุบาลกงหรา</t>
  </si>
  <si>
    <t>3321</t>
  </si>
  <si>
    <t>มิ.ย.35 - มิ.ย.39</t>
  </si>
  <si>
    <t>นางอ่าอีฉะ  ยะมันยะ</t>
  </si>
  <si>
    <t>โรงเรียนบ้านหน้าวัง</t>
  </si>
  <si>
    <t>3401</t>
  </si>
  <si>
    <t>นางวิภา  พลนุ้ย</t>
  </si>
  <si>
    <t>4112</t>
  </si>
  <si>
    <t>น.ส.อัสนะ  ทิพย์ร่วง</t>
  </si>
  <si>
    <t>โรงเรียนบ้านนาทุ่งโพธิ์</t>
  </si>
  <si>
    <t>3350</t>
  </si>
  <si>
    <t>ครุศาสตร์อิลสาม</t>
  </si>
  <si>
    <t>นางสุราณี  เหล็มปาน</t>
  </si>
  <si>
    <t>4042</t>
  </si>
  <si>
    <t>น.ส.เนติกานต์  พัทบุรี</t>
  </si>
  <si>
    <t>4114</t>
  </si>
  <si>
    <t>17 ก.ย.52</t>
  </si>
  <si>
    <t>นางตี่เกาะ  เหมมันต์</t>
  </si>
  <si>
    <t>3552</t>
  </si>
  <si>
    <t>มิ.ย.39 - มิ.ย.43</t>
  </si>
  <si>
    <t>หลักสูตรแ ละการสอน</t>
  </si>
  <si>
    <t>30-พ.ค.-93</t>
  </si>
  <si>
    <t>นายอ้ารีด  หัดดนหละ</t>
  </si>
  <si>
    <t>3311</t>
  </si>
  <si>
    <t>มิ.ย.43 - มี.ค.48</t>
  </si>
  <si>
    <t>นางปิยะวรรณ  มิตรเปรียญ</t>
  </si>
  <si>
    <t>โรงเรียนบ้านพูด กรป.กลาง</t>
  </si>
  <si>
    <t>2505</t>
  </si>
  <si>
    <t>นาฏศิลป์</t>
  </si>
  <si>
    <t>2537 -2540</t>
  </si>
  <si>
    <t>เป็น คศ.2 วันที่ 14 ก.พ.55</t>
  </si>
  <si>
    <t>นางอรุณศรี  เสนชู</t>
  </si>
  <si>
    <t>โรงเรียนบ้านคู</t>
  </si>
  <si>
    <t>3407</t>
  </si>
  <si>
    <t>เกษตรศึกษา-สัตวศาสตร์</t>
  </si>
  <si>
    <t>พ.ค.45 - มี.ค.47</t>
  </si>
  <si>
    <t>น.ส.จินตนา  จันทร์ทอง</t>
  </si>
  <si>
    <t>โรงเรียนบ้านวังปริง</t>
  </si>
  <si>
    <t>4120</t>
  </si>
  <si>
    <t>มิ.ย.34 - มี.ค.38</t>
  </si>
  <si>
    <t>หลักสูตรและการสอน</t>
  </si>
  <si>
    <t>30 เม.ย. 50</t>
  </si>
  <si>
    <t>นายโชคสุวิชัย  สุภาพาส</t>
  </si>
  <si>
    <t>โรงเรียนบ้านต้นประดู่</t>
  </si>
  <si>
    <t>3459</t>
  </si>
  <si>
    <t>2545 - 2549</t>
  </si>
  <si>
    <t>2549 - 2550</t>
  </si>
  <si>
    <t>การมัธยมศึกษา(การสอนคณิตศาสตร์)</t>
  </si>
  <si>
    <t>4 มิ.ย.2554</t>
  </si>
  <si>
    <t>นางสุไวยะ  เส็นบัตร</t>
  </si>
  <si>
    <t>โรงเรียนวัดควนขี้แรด</t>
  </si>
  <si>
    <t>4213</t>
  </si>
  <si>
    <t>ก.ค.38 - ก.พ.42</t>
  </si>
  <si>
    <t>18-มี.ค.-94</t>
  </si>
  <si>
    <t>นางกาญจนา  หนูเสน</t>
  </si>
  <si>
    <t>โรงเรียนวัดโหล๊ะจันกระ</t>
  </si>
  <si>
    <t>3706</t>
  </si>
  <si>
    <t>นายสัฐพงค์  ขุนทอง</t>
  </si>
  <si>
    <t>1611</t>
  </si>
  <si>
    <t>2535 - 2538</t>
  </si>
  <si>
    <t>เป็น คศ.2 วันที่ 15 มี.ค.55</t>
  </si>
  <si>
    <t>ศศ.ม.</t>
  </si>
  <si>
    <t>ไทยคดีศึกษา</t>
  </si>
  <si>
    <t>2542 - 2543</t>
  </si>
  <si>
    <t>ป. โท  ปรับไม่ได้  (จบก่อนบรรจุ) 1 พ.ย.47</t>
  </si>
  <si>
    <t>นายวาฮับ  ดมเด็น</t>
  </si>
  <si>
    <t>4239</t>
  </si>
  <si>
    <t>ก.ค.37 - เม.ย.42</t>
  </si>
  <si>
    <t>น.ส.ดวงใจ  ไพชำนาญ</t>
  </si>
  <si>
    <t>โรงเรียนบ้านพรุนายขาว</t>
  </si>
  <si>
    <t>4237</t>
  </si>
  <si>
    <t>เทคโนโลยีการเกษตร</t>
  </si>
  <si>
    <t>มี.ค.35 - ธ.ค.37</t>
  </si>
  <si>
    <t>มิ.ย.42 - พ.ค.43</t>
  </si>
  <si>
    <t>น.ส.สายสมร  มูสิโก</t>
  </si>
  <si>
    <t>รองผู้อำนวยการสถานศึกษา</t>
  </si>
  <si>
    <t>โรงเรียนบ้านแม่ขรี</t>
  </si>
  <si>
    <t>3619</t>
  </si>
  <si>
    <t>น.ส.กรวิกา  หนุนอนันต์</t>
  </si>
  <si>
    <t>3639</t>
  </si>
  <si>
    <t>พ.ค.36 - ต.ค.39</t>
  </si>
  <si>
    <t>ก.ค.42 - มิ.ย.45</t>
  </si>
  <si>
    <t>10 มิ.ย.52</t>
  </si>
  <si>
    <t>น.ส.จิราภรณ์  หลินมา</t>
  </si>
  <si>
    <t>3634</t>
  </si>
  <si>
    <t>2547-2552</t>
  </si>
  <si>
    <t>ทุนหลักสูตร 5 ปี</t>
  </si>
  <si>
    <t>นางยินดี  ชูรัตน์</t>
  </si>
  <si>
    <t>3667</t>
  </si>
  <si>
    <t>น.ส.ผกาทิพย์  ฉิมพงษ์</t>
  </si>
  <si>
    <t>585</t>
  </si>
  <si>
    <t>กศ.บ</t>
  </si>
  <si>
    <t>2543-2546</t>
  </si>
  <si>
    <t>การวิจัยและประเมิน</t>
  </si>
  <si>
    <t>1-มิ.ย.-96</t>
  </si>
  <si>
    <t>เป็น คศ.2 วันที่ 7 ก.พ.55</t>
  </si>
  <si>
    <t>นายเอกชัย  ไพชำนาญ</t>
  </si>
  <si>
    <t>โรงเรียนบ้านด่านโลด</t>
  </si>
  <si>
    <t>3923</t>
  </si>
  <si>
    <t>2542 - 2545</t>
  </si>
  <si>
    <t>เป็น คศ.2 วันที่ 29 มี.ค.56</t>
  </si>
  <si>
    <t>น.ส.จารุณี  คงมาก</t>
  </si>
  <si>
    <t>โรงเรียนบ้านควนอินนอโม</t>
  </si>
  <si>
    <t>3723</t>
  </si>
  <si>
    <t>2546 - 2550</t>
  </si>
  <si>
    <t>ย้าย ไป สพป.พัทลุง เขต 1       20 พ.ค.56</t>
  </si>
  <si>
    <t>เป็น คศ.2/17 พ.ค.56 (ยังไม่แต่งตั้ง)</t>
  </si>
  <si>
    <t>น.ส.ศุภวรรณ  จันทร์แก้ว</t>
  </si>
  <si>
    <t>3725</t>
  </si>
  <si>
    <t>นางชุติมา  ปล้องใหม่</t>
  </si>
  <si>
    <t>4125</t>
  </si>
  <si>
    <t>เป็น คศ.2 วันที่ 26 มี.ค.55</t>
  </si>
  <si>
    <t>นางวาสนา  เจ๊ะแม</t>
  </si>
  <si>
    <t>โรงเรียนบ้านร่มโพธิ์ไทร</t>
  </si>
  <si>
    <t>4181</t>
  </si>
  <si>
    <t>น.ส.เจนจิรา  กลับดี</t>
  </si>
  <si>
    <t>3957</t>
  </si>
  <si>
    <t>การศึกษาภาษาอังกฤษ</t>
  </si>
  <si>
    <t>นางนิสรา  สุทธิโพธิ์</t>
  </si>
  <si>
    <t>โรงเรียนวัดควนเคี่ยม</t>
  </si>
  <si>
    <t>2754</t>
  </si>
  <si>
    <t>2537 - 2539</t>
  </si>
  <si>
    <t>ย้ายไป สพป.พัทลุง เขต 1       20 พ.ค.56</t>
  </si>
  <si>
    <t>นางสุพิศ  หลีวิจิตร</t>
  </si>
  <si>
    <t>3924</t>
  </si>
  <si>
    <t>การวัดผลและวิจัยการศึกษา</t>
  </si>
  <si>
    <t>มิ.ย.43 - พ.ย.45</t>
  </si>
  <si>
    <t>น.ส.ศิริลักษณ์  อินขาว</t>
  </si>
  <si>
    <t>นางศิริลักษณ์  ธุนาสูรย์</t>
  </si>
  <si>
    <t>โรงเรียนบ้านควนแหวง</t>
  </si>
  <si>
    <t>3341</t>
  </si>
  <si>
    <t>ย้ายไป บ้านนาทุ่งโพธิ์ 1 มิ.ย.55</t>
  </si>
  <si>
    <t>7 มี.ค.56   กศ.ม. (การบริหารการศึกษา)</t>
  </si>
  <si>
    <t>ม.ทักษิณ</t>
  </si>
  <si>
    <t>นายคำรน  เอียดประพาฬ</t>
  </si>
  <si>
    <t>2803</t>
  </si>
  <si>
    <t>สุขศึกษา</t>
  </si>
  <si>
    <t>เม.ย.28 - มี.ค.30</t>
  </si>
  <si>
    <t>30 ก.ค.54</t>
  </si>
  <si>
    <t>นายตุลยวัต  เขียวจีน</t>
  </si>
  <si>
    <t>625</t>
  </si>
  <si>
    <t>เทคโนยีการศึกษา</t>
  </si>
  <si>
    <t>มิ.ย.46 - มี.ค.49</t>
  </si>
  <si>
    <t>เป็น คศ.1 วันที่ 23 ส.ค.55</t>
  </si>
  <si>
    <t>น.ส.จาริยา  เตชะวรรณโต</t>
  </si>
  <si>
    <t>2995</t>
  </si>
  <si>
    <t>มี.ค.39 - มี.ค.42</t>
  </si>
  <si>
    <t>นางปริชาติ  จำปา</t>
  </si>
  <si>
    <t>3379</t>
  </si>
  <si>
    <t>2539 - 2543</t>
  </si>
  <si>
    <t>น.ส.ขนิษฐา  จิตภักดี</t>
  </si>
  <si>
    <t>โรงเรียนวัดควนเพ็ง</t>
  </si>
  <si>
    <t>2808</t>
  </si>
  <si>
    <t>วิทยาศาสตร์ - ฟิสิกส์</t>
  </si>
  <si>
    <t>น.ส.ปราณีต  รามหนู</t>
  </si>
  <si>
    <t>โรงเรียนอนุบาลป่าบอน</t>
  </si>
  <si>
    <t>3003</t>
  </si>
  <si>
    <t>พ.ค.44 - มี.ค.45</t>
  </si>
  <si>
    <t>25 มี.ค.52</t>
  </si>
  <si>
    <t>น.ส.อรนุช  วงค์สวัสดิ์โสต</t>
  </si>
  <si>
    <t>3016</t>
  </si>
  <si>
    <t>2539 - 2542</t>
  </si>
  <si>
    <t>29 มี.ค.48</t>
  </si>
  <si>
    <t>นางทัศณีย์  แสงเกื้อหนุน</t>
  </si>
  <si>
    <t>4047</t>
  </si>
  <si>
    <t>นางรัชนี  เมืองแก้ว</t>
  </si>
  <si>
    <t>4128</t>
  </si>
  <si>
    <t>2546 - 2549</t>
  </si>
  <si>
    <t>น.ส.นิจวลี  แก้วหนูนวล</t>
  </si>
  <si>
    <t>4217</t>
  </si>
  <si>
    <t>มิ.ย.40 - มี.ค.42</t>
  </si>
  <si>
    <t>น.ส.ณาตยา  ไชยเมือง</t>
  </si>
  <si>
    <t>โรงเรียนบ้านน้ำตก</t>
  </si>
  <si>
    <t>3074</t>
  </si>
  <si>
    <t>เป็น คศ.2 วันที่ 7 มิ.ย.55</t>
  </si>
  <si>
    <t>นางจิตทยา  จันทร์ดำ</t>
  </si>
  <si>
    <t>2673</t>
  </si>
  <si>
    <t>มิ.ย.43 - พ.ค.47</t>
  </si>
  <si>
    <t>เป็น คศ.2 วันที่ 1 ต.ค.55 (หลังเลื่อนขั้น)</t>
  </si>
  <si>
    <t>นางศราวรรณ  บุญปล้อง</t>
  </si>
  <si>
    <t>โรงเรียนวัดพรุพ้อ</t>
  </si>
  <si>
    <t>4143</t>
  </si>
  <si>
    <t>ปฐมวัยศึกษา</t>
  </si>
  <si>
    <t>พ.ค.38 - มี.ค.40</t>
  </si>
  <si>
    <t>ย้ายไป สพป.พัทลุง เขต 1 / 1 ก.ค.56</t>
  </si>
  <si>
    <t>นางจริยา  โสพิกุล</t>
  </si>
  <si>
    <t>4212</t>
  </si>
  <si>
    <t>12 มี.ค. 40</t>
  </si>
  <si>
    <t>12 มี.ค.52</t>
  </si>
  <si>
    <t>นางเมตตา  เระเบ็นหมุด</t>
  </si>
  <si>
    <t>โรงเรียนบ้านหนองธง</t>
  </si>
  <si>
    <t>3117</t>
  </si>
  <si>
    <t>คอมพิวเตอร์ศึกษา</t>
  </si>
  <si>
    <t>มิ.ย.39 - มี.ค.41</t>
  </si>
  <si>
    <t>นางสุกัญญา  แสงคงเรือง</t>
  </si>
  <si>
    <t>3124</t>
  </si>
  <si>
    <t>พ.ค.40 - มี.ค.45</t>
  </si>
  <si>
    <t>น.ส.ปิยะมาศ  ทองสุภา</t>
  </si>
  <si>
    <t>3712</t>
  </si>
  <si>
    <t>ต.ค.47 - มิ.ย.49</t>
  </si>
  <si>
    <t>นางเนตรทราย  ทองเศรษฐี</t>
  </si>
  <si>
    <t>273</t>
  </si>
  <si>
    <t>2546 - 2547</t>
  </si>
  <si>
    <t>น.ส.ยามีละ  หมัดหมาน</t>
  </si>
  <si>
    <t>2198</t>
  </si>
  <si>
    <t>17 พ.ค.49</t>
  </si>
  <si>
    <t>น.ส.นพภาภรณ์  ไมละหมาด</t>
  </si>
  <si>
    <t>โรงเรียนบ้านเหมืองตะกั่ว</t>
  </si>
  <si>
    <t>3136</t>
  </si>
  <si>
    <t>คหกรรมศาสตร์</t>
  </si>
  <si>
    <t>นายคุณากร  ชูสง</t>
  </si>
  <si>
    <t>3895</t>
  </si>
  <si>
    <t>20 พ.ค.43</t>
  </si>
  <si>
    <t>นายยุทธชัย  แสงจันทร์</t>
  </si>
  <si>
    <t>โรงเรียนบ้านทุ่งคลองควาย</t>
  </si>
  <si>
    <t>3145</t>
  </si>
  <si>
    <t>2536 - 2540</t>
  </si>
  <si>
    <t>11 ต.ค.53</t>
  </si>
  <si>
    <t>หลักสูตรและการสอนมัธยมศึกษา</t>
  </si>
  <si>
    <t>2544-2547</t>
  </si>
  <si>
    <t>ศษ.ม. (การบริหารการศึกษา)  25 มี.ค.55</t>
  </si>
  <si>
    <t>น.ส.สุมาลี  แกล้วทนงค์</t>
  </si>
  <si>
    <t>โรงเรียนบ้านทุ่งนารี</t>
  </si>
  <si>
    <t>926</t>
  </si>
  <si>
    <t>2534 - 2538</t>
  </si>
  <si>
    <t>3 มิ.ย.48</t>
  </si>
  <si>
    <t>จุฬาลงกรณ์มหาวิทยาลัย</t>
  </si>
  <si>
    <t>นายสุวิทย์  ขำคล้าย</t>
  </si>
  <si>
    <t>3161</t>
  </si>
  <si>
    <t>วิทยาการคอมพิวเตอร์</t>
  </si>
  <si>
    <t>พ.ค.44 - มิ.ย.48</t>
  </si>
  <si>
    <t>น.ส.จาริยา  คงจันทร์</t>
  </si>
  <si>
    <t>3165</t>
  </si>
  <si>
    <t>ชีววิทยา</t>
  </si>
  <si>
    <t>มิ.ย.40 - ต.ค.44</t>
  </si>
  <si>
    <t>นางจตุพร  วงศ์วิเชียร</t>
  </si>
  <si>
    <t>3168</t>
  </si>
  <si>
    <t>มิ.ย.42 - เม.ย.46</t>
  </si>
  <si>
    <t>นางสุภา  แสงสุวรรณ</t>
  </si>
  <si>
    <t>ศึกษานิเทศก์</t>
  </si>
  <si>
    <t>สำนักงานเขตพื้นที่การศึกษาประถมศึกษาพัทลุง เขต 2</t>
  </si>
  <si>
    <t>18</t>
  </si>
  <si>
    <t>สำนักงานเขตพื้นที่การศึกษาพัทลุง เขต 2</t>
  </si>
  <si>
    <t>บรรณารักษศาสตร์</t>
  </si>
  <si>
    <t>พ.ค.30 - มี.ค.34</t>
  </si>
  <si>
    <t>31-พ.ค.-87</t>
  </si>
  <si>
    <t>นางผุสดี  ฤทธิ์ช่วยรอด</t>
  </si>
  <si>
    <t>20</t>
  </si>
  <si>
    <t>อุตสาหกรรมศิลป์</t>
  </si>
  <si>
    <t>2530 - 2532</t>
  </si>
  <si>
    <t>2545 - 2547</t>
  </si>
  <si>
    <t>น.ส.ลำเฑียร  ชนะสุวรรณ์</t>
  </si>
  <si>
    <t>25</t>
  </si>
  <si>
    <t>การศึกษานอกระบบ</t>
  </si>
  <si>
    <t>2532 - 2536</t>
  </si>
  <si>
    <t>21 ธ.ค.52</t>
  </si>
  <si>
    <t>20 มี.ค.51</t>
  </si>
  <si>
    <t>นางสุพัตรา  สิงหเสม</t>
  </si>
  <si>
    <t>น.ส.กาญจนา  ช่วยเต้า</t>
  </si>
  <si>
    <t>โรงเรียนนูรุลอิสลามหนองธง</t>
  </si>
  <si>
    <t>29</t>
  </si>
  <si>
    <t>นายอำพล  ไชยวรรณ</t>
  </si>
  <si>
    <t>โรงเรียนอนุบาลเขาชัยสน</t>
  </si>
  <si>
    <t>1350</t>
  </si>
  <si>
    <t>2532 - 2534</t>
  </si>
  <si>
    <t>6 พ.ค.51</t>
  </si>
  <si>
    <t>นางจรรยา  อินทฤทธิ์</t>
  </si>
  <si>
    <t>3607</t>
  </si>
  <si>
    <t>นางวิภา  จันทรวัฒน์</t>
  </si>
  <si>
    <t>4222</t>
  </si>
  <si>
    <t>มิ.ย. 44 - เม.ย.46</t>
  </si>
  <si>
    <t>นางวิยะดา  ศิลปปัญญา</t>
  </si>
  <si>
    <t>4221</t>
  </si>
  <si>
    <t>มิ.ย.36 - มีค.40</t>
  </si>
  <si>
    <t>นางเรณู  คงทอง</t>
  </si>
  <si>
    <t>นางเรณู  แก้วบุตร</t>
  </si>
  <si>
    <t>โรงเรียนวัดแหลมจองถนน</t>
  </si>
  <si>
    <t>1034</t>
  </si>
  <si>
    <t>นางกาญจนา  บุญโยม</t>
  </si>
  <si>
    <t>โรงเรียนบ้านท่านางพรหม</t>
  </si>
  <si>
    <t>17</t>
  </si>
  <si>
    <t>2545</t>
  </si>
  <si>
    <t>น.ส.กาญจนา  เจ๊ะนาแว</t>
  </si>
  <si>
    <t>โรงเรียนบ้านลานช้างมิตรภาพที่ 45</t>
  </si>
  <si>
    <t>3654</t>
  </si>
  <si>
    <t>พ.ค.49 - มี.ค.54</t>
  </si>
  <si>
    <t>นางบุญณรักษ์  ขวัญนา</t>
  </si>
  <si>
    <t>โรงเรียนบ้านควนโคกยา</t>
  </si>
  <si>
    <t>4177</t>
  </si>
  <si>
    <t>เทคโนโลยีและนวัตกรรมทางการศึกษา</t>
  </si>
  <si>
    <t>มัธยมศึกษา (วิทยาศาสตร์)</t>
  </si>
  <si>
    <t>9 ส.ค.55</t>
  </si>
  <si>
    <t>นางสุมณฑา  ราชเมืองขวาง</t>
  </si>
  <si>
    <t>โรงเรียนบ้านโคกม่วง</t>
  </si>
  <si>
    <t>1470</t>
  </si>
  <si>
    <t>มิ.ย.35 - มี.ค.38</t>
  </si>
  <si>
    <t>11 มี.ค.45</t>
  </si>
  <si>
    <t>น.ส.สุภัสรีญา  เหล่าทอง</t>
  </si>
  <si>
    <t>โรงเรียนบ้านควนหมอทอง</t>
  </si>
  <si>
    <t>1178</t>
  </si>
  <si>
    <t>พ.ค.36 - มี.ค.40</t>
  </si>
  <si>
    <t>นางชัญญานุช  ชูเพชร</t>
  </si>
  <si>
    <t>1179</t>
  </si>
  <si>
    <t>ศึกษาศาสตร์เพื่อพัฒนาชุมชน</t>
  </si>
  <si>
    <t>นางพัฒจะรีย์  สังข์ศรีสุข</t>
  </si>
  <si>
    <t>3033</t>
  </si>
  <si>
    <t>7 พ.ย.55  เป็น คศ.2</t>
  </si>
  <si>
    <t>13 มี.ค.55</t>
  </si>
  <si>
    <t>น.ส.ขวัญชนก  เหมมูล</t>
  </si>
  <si>
    <t>โรงเรียนบ้านควนยวน</t>
  </si>
  <si>
    <t>1212</t>
  </si>
  <si>
    <t>9 พ.ย.55  เป็น คศ.2</t>
  </si>
  <si>
    <t>น.ส.นันทิยา  คงอิ้ว</t>
  </si>
  <si>
    <t>4225</t>
  </si>
  <si>
    <t>2544 - 2546</t>
  </si>
  <si>
    <t>นายประสิทธิ์  ขวัญศรี</t>
  </si>
  <si>
    <t>โรงเรียนวัดหานโพธิ์</t>
  </si>
  <si>
    <t>4211</t>
  </si>
  <si>
    <t>มิ.ย.28 - มี.ค.32</t>
  </si>
  <si>
    <t>นางทักษิณา  เทพประสิทธิ์</t>
  </si>
  <si>
    <t>โรงเรียนไทยรัฐวิทยา 23</t>
  </si>
  <si>
    <t>1261</t>
  </si>
  <si>
    <t>2544 -2548</t>
  </si>
  <si>
    <t>30 พ.ค.53</t>
  </si>
  <si>
    <t>น.ส.อัญชลี  คงฤทธิ์</t>
  </si>
  <si>
    <t>1264</t>
  </si>
  <si>
    <t>ธ.ค.44</t>
  </si>
  <si>
    <t>เทคโนโลยีและสื่อสารการศึกษา</t>
  </si>
  <si>
    <t>12 ก.ย.48</t>
  </si>
  <si>
    <t>น.ส.จุรีรัตน์  วรรณรัตน์</t>
  </si>
  <si>
    <t>โรงเรียนวัดชุมประดิษฐ์</t>
  </si>
  <si>
    <t>3679</t>
  </si>
  <si>
    <t>การวัดผลการศึกษา</t>
  </si>
  <si>
    <t>26-พ.ค.-89</t>
  </si>
  <si>
    <t>น.ส.ศิยามล  ชุมจุล</t>
  </si>
  <si>
    <t>1759</t>
  </si>
  <si>
    <t>นางสุภาวดี  แก้วบุตร</t>
  </si>
  <si>
    <t>4223</t>
  </si>
  <si>
    <t>น.ส.เพ็ญพิศ  เกื้อเส้ง</t>
  </si>
  <si>
    <t>4224</t>
  </si>
  <si>
    <t>นางปิยะนันท์  คงบุญ</t>
  </si>
  <si>
    <t>โรงเรียนวัดท่าควาย</t>
  </si>
  <si>
    <t>1553</t>
  </si>
  <si>
    <t>มิ.ย.33 - มิ.ย.37</t>
  </si>
  <si>
    <t>เป็น คศ.2  วันที่ 7  ก.พ.55</t>
  </si>
  <si>
    <t>นางฑิฆัมพร  เพ็งแก้ว</t>
  </si>
  <si>
    <t>1040</t>
  </si>
  <si>
    <t>มิ.ย.31 - มี.ค.35</t>
  </si>
  <si>
    <t>ก.พ.38 - ก.พ.39</t>
  </si>
  <si>
    <t>30-ก.ย.-97</t>
  </si>
  <si>
    <t>นางนัยนา  สุขนุ่น</t>
  </si>
  <si>
    <t>โรงเรียนอนุบาลปากพะยูน</t>
  </si>
  <si>
    <t>3919</t>
  </si>
  <si>
    <t>น.ส.ยุวธิดา  มณี</t>
  </si>
  <si>
    <t>2857</t>
  </si>
  <si>
    <t>ย้ายไป บ้านม่วงทวน 9 พ.ค.56</t>
  </si>
  <si>
    <t>นายสมศักดิ์  ชัยสุโข</t>
  </si>
  <si>
    <t>โรงเรียนบ้านโพธิ์</t>
  </si>
  <si>
    <t>4228</t>
  </si>
  <si>
    <t>เป็น คศ.2 วันที่ 23 ส.ค.55</t>
  </si>
  <si>
    <t>นายสุวิทย์  เจะโซะ</t>
  </si>
  <si>
    <t>2599</t>
  </si>
  <si>
    <t>15 มี.ค.54</t>
  </si>
  <si>
    <t>นางทิพย์มณี  พูลสวัสดิ์</t>
  </si>
  <si>
    <t>2600</t>
  </si>
  <si>
    <t>ภูมิศาสตร์</t>
  </si>
  <si>
    <t>มิ.ย.43 - ก.พ.44</t>
  </si>
  <si>
    <t>น.ส.สาลิน  รามเรือง</t>
  </si>
  <si>
    <t>3169</t>
  </si>
  <si>
    <t>ฟิสิกส์</t>
  </si>
  <si>
    <t>น.ส.เลขา  มากสังข์</t>
  </si>
  <si>
    <t>3896</t>
  </si>
  <si>
    <t>นางขนิษฐา  ช่วยบำรุง</t>
  </si>
  <si>
    <t>3897</t>
  </si>
  <si>
    <t>2532 - 2535</t>
  </si>
  <si>
    <t>11  ก.พ.2546</t>
  </si>
  <si>
    <t>ป. โท  ปรับไม่ได้  (จบก่อนบรรจุ) 1 พ.ค.46</t>
  </si>
  <si>
    <t>มหาวิทยาลัยทักษิณ</t>
  </si>
  <si>
    <t>นางสุกัญญา  สันอี</t>
  </si>
  <si>
    <t>3541</t>
  </si>
  <si>
    <t>โรงเรียนวัดตะโหมด</t>
  </si>
  <si>
    <t>ย้ายไป ร.ร.วัดตะโหมด วันที่ 1 มิ.ย.55</t>
  </si>
  <si>
    <t>น.ส.วรรณดี  อ่อนเกลี้ยง</t>
  </si>
  <si>
    <t>4136</t>
  </si>
  <si>
    <t>มิ.ย.44 - มี.ค.48</t>
  </si>
  <si>
    <t>1 มี.ค.56</t>
  </si>
  <si>
    <t>น.ส.จินตนา  พรหมเมศร์</t>
  </si>
  <si>
    <t>4138</t>
  </si>
  <si>
    <t>การจัดการทั่วไป</t>
  </si>
  <si>
    <t>พ.ค.43 - มี.ค.45</t>
  </si>
  <si>
    <t>มี.ค.50 - ก.ย.50</t>
  </si>
  <si>
    <t>นายพัฒนพงษ์  สมเพชร</t>
  </si>
  <si>
    <t>4216</t>
  </si>
  <si>
    <t>การฝึกและการจัดการกีฬา</t>
  </si>
  <si>
    <t>2534 -2536</t>
  </si>
  <si>
    <t>ย้ายไป ร.ร.บ้านหาดไข่เต่า  17 มิ.ย.56</t>
  </si>
  <si>
    <t>นางธันยาภรณ์  พูลเอียด</t>
  </si>
  <si>
    <t>4029</t>
  </si>
  <si>
    <t>พลศึกษา</t>
  </si>
  <si>
    <t>มิ.ย.30 - มี.ค.32</t>
  </si>
  <si>
    <t>นายทักสันต์  จุลศิริ</t>
  </si>
  <si>
    <t>โรงเรียนบ้านโหล๊ะหาร</t>
  </si>
  <si>
    <t>1102</t>
  </si>
  <si>
    <t>เป็น คศ.2 /21 มี.ค.56</t>
  </si>
  <si>
    <t>นางรุ่งนภา  ละออกอ</t>
  </si>
  <si>
    <t>3172</t>
  </si>
  <si>
    <t>มิ.ย.42 - มี.ค.44</t>
  </si>
  <si>
    <t>น.ส.สุปราณี  หีมเขียว</t>
  </si>
  <si>
    <t>1728</t>
  </si>
  <si>
    <t>อนามัยสิ่งแวดล้อม</t>
  </si>
  <si>
    <t>มิ.ย.44 - มี.ค.47</t>
  </si>
  <si>
    <t>มี.ค.49 - มี.ค.50</t>
  </si>
  <si>
    <t>น.ส.นัฎกานต์  ไชยนุรักษ์</t>
  </si>
  <si>
    <t>น.ส.นัฏกานต์  ไชยนุรักษ์</t>
  </si>
  <si>
    <t>1564</t>
  </si>
  <si>
    <t>พ.ค.44 - มี.ค.48</t>
  </si>
  <si>
    <t>ย้ายไป ร.ร.วัดนาปะขอ  9 พ.ค.56</t>
  </si>
  <si>
    <t>เป็น คศ. 2 /21 มี.ค.56</t>
  </si>
  <si>
    <t>ม.กรุงเทพธนบุรี</t>
  </si>
  <si>
    <t>ขอเพิ่มวุฒิเมื่อ  6 ก.พ.56  ปรับ 1 ม.ค.55ไม่ได้</t>
  </si>
  <si>
    <t>น.ส.พรวิภา  ปานแก้ว</t>
  </si>
  <si>
    <t>318</t>
  </si>
  <si>
    <t>นางอารีฉะห์  อุดหลี</t>
  </si>
  <si>
    <t>94</t>
  </si>
  <si>
    <t>ย้ายไป ร.ร.เหมืองตะกั่ว 21 พ.ย.55</t>
  </si>
  <si>
    <t>เป็น คศ.2 วันที่  4  เม.ย.55</t>
  </si>
  <si>
    <t>นางจันทนา  เส็นติระ</t>
  </si>
  <si>
    <t>4071</t>
  </si>
  <si>
    <t>นางรอฮะนีย์  เจริญฤทธิ์</t>
  </si>
  <si>
    <t>4135</t>
  </si>
  <si>
    <t>2538 - 2542</t>
  </si>
  <si>
    <t>นายสุริยา  มีสวัสดิ์</t>
  </si>
  <si>
    <t>โรงเรียนมิตรมวลชน 1</t>
  </si>
  <si>
    <t>4067</t>
  </si>
  <si>
    <t>เทคโนโลยีทางการศึกษา</t>
  </si>
  <si>
    <t>มิ.ย.28 - ต.ค.30</t>
  </si>
  <si>
    <t>นางอุไรวรรณ  อุทัยรังษี</t>
  </si>
  <si>
    <t>4140</t>
  </si>
  <si>
    <t>ย้ายไป ร.ร.วัดควนเคี่ยม 17 มิ.ย.56</t>
  </si>
  <si>
    <t>น.ส.ญาณูดา  อรน้อม</t>
  </si>
  <si>
    <t>โรงเรียนบ้านยางขาคีม</t>
  </si>
  <si>
    <t>2185</t>
  </si>
  <si>
    <t>2540 - 2544</t>
  </si>
  <si>
    <t>นายวิจารณ์  พรสัจจา</t>
  </si>
  <si>
    <t>โรงเรียนบ้านหาดไข่เต่า</t>
  </si>
  <si>
    <t>371</t>
  </si>
  <si>
    <t>มิ.ย.36 - มี.ค.41</t>
  </si>
  <si>
    <t>พ.ค.49 - มี.ค.51</t>
  </si>
  <si>
    <t>ย้ายไป สพป.นครศรีฯ เขต 3 /18 มิ.ย.56</t>
  </si>
  <si>
    <t>นางสุไหวเหราะ  สันหรีม</t>
  </si>
  <si>
    <t>1088</t>
  </si>
  <si>
    <t>28 มี.ค.46</t>
  </si>
  <si>
    <t>นายสุเชาว์  ศักดิ์แสง</t>
  </si>
  <si>
    <t>2698</t>
  </si>
  <si>
    <t>นางวิยะดา  เอียดสกุล</t>
  </si>
  <si>
    <t>430</t>
  </si>
  <si>
    <t>นางพรทิพย์  มากชุมนุม</t>
  </si>
  <si>
    <t>2858</t>
  </si>
  <si>
    <t>ย้ายไป ร.ร.อนุบาลปากพะยูน วันที่ 1 มิ.ย.55</t>
  </si>
  <si>
    <t>นางฐานิตย์  แสงอรุณ</t>
  </si>
  <si>
    <t>โรงเรียนบ้านปากพล</t>
  </si>
  <si>
    <t>1108</t>
  </si>
  <si>
    <t>มิ.ย.36 - มี.ค.38</t>
  </si>
  <si>
    <t>น.ส.ฐิติมา  เขียดแก้ว</t>
  </si>
  <si>
    <t>1375</t>
  </si>
  <si>
    <t>2545-2548</t>
  </si>
  <si>
    <t>นางเฉลิมศรี  เซ้งอิ้น</t>
  </si>
  <si>
    <t>4157</t>
  </si>
  <si>
    <t>มิ.ย.33 - มี.ค.37</t>
  </si>
  <si>
    <t>นางศุภิศา  คะรุณ</t>
  </si>
  <si>
    <t>4182</t>
  </si>
  <si>
    <t>ย้ายไป ร.ร.บ้านหาดไข่เต่า 9 พ.ค.56</t>
  </si>
  <si>
    <t>น.ส.กานดา  บัวเนียม</t>
  </si>
  <si>
    <t>1198</t>
  </si>
  <si>
    <t>พ.ค.41 - มี.ค.44</t>
  </si>
  <si>
    <t>นายเอนก  พรมชาติ</t>
  </si>
  <si>
    <t>โรงเรียนวัดโตนด</t>
  </si>
  <si>
    <t>1109</t>
  </si>
  <si>
    <t>มิ.ย.37 - มี.ค.39</t>
  </si>
  <si>
    <t>28 มิ.ย.50</t>
  </si>
  <si>
    <t>นางศิริจรรยา  หนูอินทร์</t>
  </si>
  <si>
    <t>921</t>
  </si>
  <si>
    <t>นายวุฒิชัย  อุทัยรังษี</t>
  </si>
  <si>
    <t>โรงเรียนบ้านต้นสน</t>
  </si>
  <si>
    <t>1002</t>
  </si>
  <si>
    <t>น.ส.อัจฉราวรรณ  แนบเพ็ชร</t>
  </si>
  <si>
    <t>986</t>
  </si>
  <si>
    <t>มิ.ย.49 - มี.ค.54</t>
  </si>
  <si>
    <t>หลักสูตร 5 ปี</t>
  </si>
  <si>
    <t>นางปาริชาต  ยานะวิมุติ</t>
  </si>
  <si>
    <t>โรงเรียนอนุบาลบางแก้ว</t>
  </si>
  <si>
    <t>4245</t>
  </si>
  <si>
    <t>น.ส.อุบล  หนูเมียน</t>
  </si>
  <si>
    <t>โรงเรียนบ้านหูแร่</t>
  </si>
  <si>
    <t>2731</t>
  </si>
  <si>
    <t>โรงเรียนวัดฝาละมี</t>
  </si>
  <si>
    <t>มิ.ย.39 - เม.ย.43</t>
  </si>
  <si>
    <t>17 มี.ค.49</t>
  </si>
  <si>
    <t>ย้ายไปเป็น ผอ.ร.ร.วัดฝาละมี วันที่ 17 ก.พ.55</t>
  </si>
  <si>
    <t>น.ส.สาคร  ชุมจุล</t>
  </si>
  <si>
    <t>โรงเรียนวัดลอน</t>
  </si>
  <si>
    <t>1007</t>
  </si>
  <si>
    <t>8 พ.ย.2547</t>
  </si>
  <si>
    <t>นางฐิตาภา  ชูรอง</t>
  </si>
  <si>
    <t>2687</t>
  </si>
  <si>
    <t>2535 -2538</t>
  </si>
  <si>
    <t>ปตรี4ครูผู้ช่วย</t>
  </si>
  <si>
    <t>ปตรี4คศ.1</t>
  </si>
  <si>
    <t>ปตรี4คศ.2</t>
  </si>
  <si>
    <t>ปตรี5ครูผู้ช่วย</t>
  </si>
  <si>
    <t>ปตรี5คศ.1</t>
  </si>
  <si>
    <t>ปตรี5คศ.2</t>
  </si>
  <si>
    <t>ปโทครูผู้ช่วย</t>
  </si>
  <si>
    <t>ปโทคศ.1</t>
  </si>
  <si>
    <t>ปโทคศ.2</t>
  </si>
  <si>
    <t>ปตรี4</t>
  </si>
  <si>
    <t>ปตรี5</t>
  </si>
  <si>
    <t>_k0</t>
  </si>
  <si>
    <t>ป.ตรี 4 ปี</t>
  </si>
  <si>
    <t>_k1</t>
  </si>
  <si>
    <t>_k2</t>
  </si>
  <si>
    <t>_k3</t>
  </si>
  <si>
    <t>คศ.3</t>
  </si>
  <si>
    <t>_k4</t>
  </si>
  <si>
    <t>ป.ตรี 5 ปี</t>
  </si>
  <si>
    <t>_k5</t>
  </si>
  <si>
    <t>_k6</t>
  </si>
  <si>
    <t>_k7</t>
  </si>
  <si>
    <t>ป.โท 6 ปี</t>
  </si>
  <si>
    <t>_k8</t>
  </si>
  <si>
    <t>_k9</t>
  </si>
  <si>
    <t xml:space="preserve"> </t>
  </si>
  <si>
    <t>_k10</t>
  </si>
  <si>
    <t>_k11</t>
  </si>
  <si>
    <t>_k12</t>
  </si>
  <si>
    <t>=บัญชีปรับ!$E$2:$F$38</t>
  </si>
  <si>
    <t>ปบัณฑิตคศ.1</t>
  </si>
  <si>
    <t>ปบัณฑิตคศ.2</t>
  </si>
  <si>
    <t>ปบัณฑิตครูผู้ช่วย</t>
  </si>
  <si>
    <t>สูตร</t>
  </si>
  <si>
    <t>_k13</t>
  </si>
  <si>
    <t>_k14</t>
  </si>
  <si>
    <t>_k15</t>
  </si>
  <si>
    <t>ป.โท2ปีต่อจาก5</t>
  </si>
  <si>
    <t>ปโทต่อ5ครูผู้ช่วย</t>
  </si>
  <si>
    <t>ปโทต่อ5คศ.1</t>
  </si>
  <si>
    <t>ปโทต่อ5คศ.2</t>
  </si>
  <si>
    <t>ตำแหน่งเลขที่</t>
  </si>
  <si>
    <t>เลขประชาชน</t>
  </si>
  <si>
    <t>หลักสูตร</t>
  </si>
  <si>
    <t>วุฒิ</t>
  </si>
  <si>
    <t>วิชาเอก</t>
  </si>
  <si>
    <t>อันดับ</t>
  </si>
  <si>
    <t>ขั้น</t>
  </si>
  <si>
    <t>หลักสูตร/อันดับปัจจุบัน</t>
  </si>
  <si>
    <t>จบ ป.บัณฑิตหลักสูตรไม่น้อยกว่า 1 ปี ต่อจากวุฒิปริญญาตรีหลักสูตร 4 ปี ปัจจุบันดำรงตำแหน่งครูผู้ช่วย</t>
  </si>
  <si>
    <t>จบ ป.บัณฑิตหลักสูตรไม่น้อยกว่า 1 ปี ต่อจากวุฒิปริญญาตรีหลักสูตร 4 ปี ปัจจุบันดำรงตำแหน่งครู คศ.1</t>
  </si>
  <si>
    <t>จบ ป.บัณฑิตหลักสูตรไม่น้อยกว่า 1 ปี ต่อจากวุฒิปริญญาตรีหลักสูตร 4 ปี ปัจจุบันดำรงตำแหน่งครู คศ.2</t>
  </si>
  <si>
    <t>จบปริญญาตรีหลักสูตร 4 ปี ปัจจุบันดำรงตำแหน่งครูผู้ช่วย</t>
  </si>
  <si>
    <t>จบปริญญาตรีหลักสูตร 4 ปี ปัจจุบันดำรงตำแหน่งครู คศ.1</t>
  </si>
  <si>
    <t>จบปริญญาตรีหลักสูตร 4 ปี ปัจจุบันดำรงตำแหน่งครู คศ.2</t>
  </si>
  <si>
    <t>จบปริญญาตรีหลักสูตร 5 ปี ปัจจุบันดำรงตำแหน่งครูผู้ช่วย</t>
  </si>
  <si>
    <t>จบปริญญาตรีหลักสูตร 5 ปี ปัจจุบันดำรงตำแหน่งครู คศ.1</t>
  </si>
  <si>
    <t>จบปริญญาตรีหลักสูตร 5 ปี ปัจจุบันดำรงตำแหน่งครู คศ.2</t>
  </si>
  <si>
    <t>จบปริญญาโททั่วไปปัจจุบันดำรงตำแหน่งครูผู้ช่วย</t>
  </si>
  <si>
    <t>จบปริญญาโททั่วไปปัจจุบันดำรงตำแหน่งครู คศ.1</t>
  </si>
  <si>
    <t>จบปริญญาโททั่วไปปัจจุบันดำรงตำแหน่งครู คศ.2</t>
  </si>
  <si>
    <t>จบ ปริญญาโท หลักสูตรไม่น้อยกว่า2 ปี ต่อจากวุฒิปริญญาตรีหลักสูตร 5 ปี ปัจจุบันดำรงตำแหน่งครูผู้ช่วย</t>
  </si>
  <si>
    <t>จบ ปริญญาโท หลักสูตรไม่น้อยกว่า2 ปี ต่อจากวุฒิปริญญาตรีหลักสูตร 5 ปี ปัจจุบันดำรงตำแหน่งครู คศ.1</t>
  </si>
  <si>
    <t>จบ ปริญญาโท หลักสูตรไม่น้อยกว่า2 ปี ต่อจากวุฒิปริญญาตรีหลักสูตร 5 ปี ปัจจุบันดำรงตำแหน่งครู คศ.2</t>
  </si>
  <si>
    <t>เงินเดือน</t>
  </si>
  <si>
    <t>ไม่เกิน</t>
  </si>
  <si>
    <t>ตัวอย่าง</t>
  </si>
  <si>
    <t>นายสอน  สอนจริงจัง</t>
  </si>
  <si>
    <t>บ้านเก่งดี</t>
  </si>
  <si>
    <t>เงินเดือน ณ วันที่ 1 มค.2556</t>
  </si>
  <si>
    <t>(คลิกเลือก)</t>
  </si>
  <si>
    <t>** ส่วนรหัสข้อมูลห้ามลบ **</t>
  </si>
  <si>
    <t>ให้กรอกข้อมูลเฉพาะข้าราชการครูซึ่งมีอัตราเงินเดือน ไม่เกินในสดมภ์ N4-N19 และ O8-O19</t>
  </si>
  <si>
    <t>บัญชีรายละเอียดการสำรวจคุณวุฒิ ข้อมูลข้าราชการครูในสังกัด ซึ่งมีตัว ณ วันที่ 1 มกราคม 2555 - 30 ธันวาคม 2556</t>
  </si>
  <si>
    <t>เพื่อปรับอัตราเงินเดือนตามวุฒิ ตามหนังสือสำนักงาน ก.ค.ศ. ที่ ศธ 0206.7/ว21 ลงวันที่ 13  ธันวาคม  2556</t>
  </si>
  <si>
    <r>
      <rPr>
        <b/>
        <sz val="16"/>
        <color rgb="FF002060"/>
        <rFont val="Angsana New"/>
        <family val="1"/>
      </rPr>
      <t>(สำคัญ)</t>
    </r>
    <r>
      <rPr>
        <sz val="16"/>
        <color rgb="FFFF0000"/>
        <rFont val="Angsana New"/>
        <family val="1"/>
      </rPr>
      <t xml:space="preserve"> ในสดมภ์ H ให้คลิกเลือกข้อมูล  ให้ถูกต้อง โดยดูคำอธิบายคุณวุฒิที่จบและอันดับจาก สดมภ์ M5-M20</t>
    </r>
  </si>
  <si>
    <t>คศ3</t>
  </si>
  <si>
    <t>_k16</t>
  </si>
  <si>
    <t>ปโทคศ.3</t>
  </si>
  <si>
    <t>3930300050310</t>
  </si>
  <si>
    <t>1442</t>
  </si>
  <si>
    <t>นายสมพร  รัตนพันธ์</t>
  </si>
  <si>
    <t>วัดนาหม่อม (เชนวิทยา)</t>
  </si>
  <si>
    <t>โรงเรียนวัดนาหม่อม</t>
  </si>
  <si>
    <t>3800100830827</t>
  </si>
  <si>
    <t>1437</t>
  </si>
  <si>
    <t>นางจินตนา  เครานวล</t>
  </si>
  <si>
    <t>3930300050174</t>
  </si>
  <si>
    <t>1434</t>
  </si>
  <si>
    <t>นายวีระวัตร์  นาครภัฏ</t>
  </si>
  <si>
    <t>บริหารการศึกษา</t>
  </si>
  <si>
    <t>3860700152749</t>
  </si>
  <si>
    <t>1432</t>
  </si>
  <si>
    <t>นางสารภี  คงเกลี้ยง</t>
  </si>
  <si>
    <t>3930300397158</t>
  </si>
  <si>
    <t>1430</t>
  </si>
  <si>
    <t>ผู้อำนวยการโรงเรียน</t>
  </si>
  <si>
    <t>น.ส.เยาวนุช  หละเขียว</t>
  </si>
  <si>
    <t>การอนุบาล</t>
  </si>
  <si>
    <t>3930300222579</t>
  </si>
  <si>
    <t>วัดลอน</t>
  </si>
  <si>
    <t>3930300486703</t>
  </si>
  <si>
    <t>3930300051146</t>
  </si>
  <si>
    <t>2357</t>
  </si>
  <si>
    <t>นางอุทัยวรรณ  รัตนบุรี</t>
  </si>
  <si>
    <t>3930500296941</t>
  </si>
  <si>
    <t>1449</t>
  </si>
  <si>
    <t>น.ส.เพ็ญพิชญ์  จันทนูปถัมภ์</t>
  </si>
  <si>
    <t>3930300043097</t>
  </si>
  <si>
    <t>1429</t>
  </si>
  <si>
    <t>นางขนิษฐา  ชุมชาติ</t>
  </si>
  <si>
    <t>3930300127690</t>
  </si>
  <si>
    <t>1428</t>
  </si>
  <si>
    <t>นายสุเมธุ  แก้วคำ</t>
  </si>
  <si>
    <t>3800600365406</t>
  </si>
  <si>
    <t>1427</t>
  </si>
  <si>
    <t>นางจิราภรณ์  รอดแก้ว</t>
  </si>
  <si>
    <t>3930300060439</t>
  </si>
  <si>
    <t>1426</t>
  </si>
  <si>
    <t>นายสมพาษท์  สุวรรณรัตน์</t>
  </si>
  <si>
    <t>3950500045123</t>
  </si>
  <si>
    <t>1425</t>
  </si>
  <si>
    <t>นางภาวิณี  ปรเมษฐานุวัฒน์</t>
  </si>
  <si>
    <t>3930300151817</t>
  </si>
  <si>
    <t>1424</t>
  </si>
  <si>
    <t>นายสิทธิกร  มากนวน</t>
  </si>
  <si>
    <t>3909800936544</t>
  </si>
  <si>
    <t>1423</t>
  </si>
  <si>
    <t>นางพิยะดา  พูลศักดิ์</t>
  </si>
  <si>
    <t>3100203275482</t>
  </si>
  <si>
    <t>1422</t>
  </si>
  <si>
    <t>นางอารีย์  ขำแก้ว</t>
  </si>
  <si>
    <t>3930300040624</t>
  </si>
  <si>
    <t>1421</t>
  </si>
  <si>
    <t>นายสยาม  นิลเพชร</t>
  </si>
  <si>
    <t>3930400038125</t>
  </si>
  <si>
    <t>1420</t>
  </si>
  <si>
    <t>นายมนูญ  สุวรรณรัตน์</t>
  </si>
  <si>
    <t>3930400016075</t>
  </si>
  <si>
    <t>1419</t>
  </si>
  <si>
    <t>นายอำนวย  พรหมเหมือน</t>
  </si>
  <si>
    <t>3930300522602</t>
  </si>
  <si>
    <t>1418</t>
  </si>
  <si>
    <t>นายสมพร  ชูกาล</t>
  </si>
  <si>
    <t>3930300613209</t>
  </si>
  <si>
    <t>1416</t>
  </si>
  <si>
    <t>นายสุคนธ์  สุวรรณมณี</t>
  </si>
  <si>
    <t>ประวัติศาสตร์</t>
  </si>
  <si>
    <t>3930600391309</t>
  </si>
  <si>
    <t>960</t>
  </si>
  <si>
    <t>นายจรูญ  ศรียา</t>
  </si>
  <si>
    <t>วัดสังฆวราราม</t>
  </si>
  <si>
    <t>โรงเรียนวัดสังฆวราราม</t>
  </si>
  <si>
    <t>ป.กศ.สูง</t>
  </si>
  <si>
    <t>ต่ำ</t>
  </si>
  <si>
    <t>3930300345671</t>
  </si>
  <si>
    <t>1414</t>
  </si>
  <si>
    <t>นางพรรณี  จันทรโชติ</t>
  </si>
  <si>
    <t>3930300453228</t>
  </si>
  <si>
    <t>1412</t>
  </si>
  <si>
    <t>นางกัลยา  ณ พัทลุง</t>
  </si>
  <si>
    <t>3930300460259</t>
  </si>
  <si>
    <t>1410</t>
  </si>
  <si>
    <t>นางจรินทร์  สมัครพงค์</t>
  </si>
  <si>
    <t>3920100735289</t>
  </si>
  <si>
    <t>349</t>
  </si>
  <si>
    <t>นางศิริวรรณ  คชวงศ์</t>
  </si>
  <si>
    <t>วัดปัณณาราม</t>
  </si>
  <si>
    <t>โรงเรียนวัดปัณณาราม</t>
  </si>
  <si>
    <t>ส่งเสริมการเกษตร</t>
  </si>
  <si>
    <t>เกษตรศาสตร์</t>
  </si>
  <si>
    <t>สส.บ.</t>
  </si>
  <si>
    <t>3800600572525</t>
  </si>
  <si>
    <t>1407</t>
  </si>
  <si>
    <t>นายเหิม  คงขำ</t>
  </si>
  <si>
    <t>3930300047041</t>
  </si>
  <si>
    <t>1406</t>
  </si>
  <si>
    <t>นางสุพร  สุวัฒกุล</t>
  </si>
  <si>
    <t>บรรณารักษ์ศาสตร์</t>
  </si>
  <si>
    <t>3930100746388</t>
  </si>
  <si>
    <t>1400</t>
  </si>
  <si>
    <t>นางสุนีย์  ชูเรือง</t>
  </si>
  <si>
    <t>3930300034969</t>
  </si>
  <si>
    <t>1399</t>
  </si>
  <si>
    <t>นางสุติรัตน์  ลาภวงศ์</t>
  </si>
  <si>
    <t>5930300002320</t>
  </si>
  <si>
    <t>1398</t>
  </si>
  <si>
    <t>นายไพศาล  ชูโชติ</t>
  </si>
  <si>
    <t>3930300146201</t>
  </si>
  <si>
    <t>4242</t>
  </si>
  <si>
    <t>น.ส.สุนิษา  หนูนวล</t>
  </si>
  <si>
    <t>วัดรัตนวราราม</t>
  </si>
  <si>
    <t>โรงเรียนวัดรัตนวราราม</t>
  </si>
  <si>
    <t>3930300131395</t>
  </si>
  <si>
    <t>4161</t>
  </si>
  <si>
    <t>นางสมปรารถนา  จินดาวัน</t>
  </si>
  <si>
    <t>3930300123791</t>
  </si>
  <si>
    <t>2015</t>
  </si>
  <si>
    <t>นางปนัดดา  หนูเพ็ชร</t>
  </si>
  <si>
    <t>3930300048871</t>
  </si>
  <si>
    <t>1402</t>
  </si>
  <si>
    <t>นายประเจียด  อักษรสว่าง</t>
  </si>
  <si>
    <t>3930300124968</t>
  </si>
  <si>
    <t>1395</t>
  </si>
  <si>
    <t>นางดารณี  จันทรัตน์</t>
  </si>
  <si>
    <t>3930300123538</t>
  </si>
  <si>
    <t>1381</t>
  </si>
  <si>
    <t>นางพจนา  ด้วงนุ่ม</t>
  </si>
  <si>
    <t>3930300047866</t>
  </si>
  <si>
    <t>1360</t>
  </si>
  <si>
    <t>น.ส.สุจิรา  มุสิกะเจริญ</t>
  </si>
  <si>
    <t>3930300032699</t>
  </si>
  <si>
    <t>1355</t>
  </si>
  <si>
    <t>นายวิณูญ  คงช่วย</t>
  </si>
  <si>
    <t>3930600173611</t>
  </si>
  <si>
    <t>2889</t>
  </si>
  <si>
    <t>นางจาริณี  แก่นทอง</t>
  </si>
  <si>
    <t>บ้านโคกสัก</t>
  </si>
  <si>
    <t>โรงเรียนบ้านโคกสัก</t>
  </si>
  <si>
    <t>3930300034926</t>
  </si>
  <si>
    <t>945</t>
  </si>
  <si>
    <t>นายจารึก  ลาภวงศ์</t>
  </si>
  <si>
    <t>3930300014437</t>
  </si>
  <si>
    <t>1348</t>
  </si>
  <si>
    <t>นางวิลาศ  วิสูตร</t>
  </si>
  <si>
    <t>3930300129421</t>
  </si>
  <si>
    <t>1347</t>
  </si>
  <si>
    <t>น.ส.จีระวรรณ  นาครภัฏ</t>
  </si>
  <si>
    <t>3930300011802</t>
  </si>
  <si>
    <t>1346</t>
  </si>
  <si>
    <t>นางยุวรี  บุตรรักษ์</t>
  </si>
  <si>
    <t>3901101026673</t>
  </si>
  <si>
    <t>1345</t>
  </si>
  <si>
    <t>น.ส.ไมตรี  สงวนแก้ว</t>
  </si>
  <si>
    <t>วิทยาศาสาตร์</t>
  </si>
  <si>
    <t>วิทยาศาสตร์</t>
  </si>
  <si>
    <t>3930300040845</t>
  </si>
  <si>
    <t>1344</t>
  </si>
  <si>
    <t>น.ส.จันทรา  แซ่ตั้น</t>
  </si>
  <si>
    <t>3969900246485</t>
  </si>
  <si>
    <t>1341</t>
  </si>
  <si>
    <t>นางสมศรี  ดลระหมาน</t>
  </si>
  <si>
    <t>3930300045227</t>
  </si>
  <si>
    <t>1339</t>
  </si>
  <si>
    <t>น.ส.นงเยาว์  แซ่ว่อง</t>
  </si>
  <si>
    <t>3930300527841</t>
  </si>
  <si>
    <t>1338</t>
  </si>
  <si>
    <t>นายอุดม  จันทร์โยธา</t>
  </si>
  <si>
    <t>นาฎศิลป์</t>
  </si>
  <si>
    <t>3930300031081</t>
  </si>
  <si>
    <t>1332</t>
  </si>
  <si>
    <t>น.ส.วัชรี  ออกวะลา</t>
  </si>
  <si>
    <t>3930300128033</t>
  </si>
  <si>
    <t>2654</t>
  </si>
  <si>
    <t>รองผู้อำนวยการโรงเรียน</t>
  </si>
  <si>
    <t>นายสมศักดิ์  คงประสิทธิ์</t>
  </si>
  <si>
    <t>3920600381770</t>
  </si>
  <si>
    <t>1329</t>
  </si>
  <si>
    <t>นายบุญลาภ  หมื่นละม้าย</t>
  </si>
  <si>
    <t>3930300125042</t>
  </si>
  <si>
    <t>อนุบาลบางแก้ว</t>
  </si>
  <si>
    <t>3930300609961</t>
  </si>
  <si>
    <t>4243</t>
  </si>
  <si>
    <t>น.ส.นฤมล  มูสิกะสง</t>
  </si>
  <si>
    <t>3930500956240</t>
  </si>
  <si>
    <t>121334</t>
  </si>
  <si>
    <t>นายอภัยรัตน์  เพชรรักษ์</t>
  </si>
  <si>
    <t>3930300605842</t>
  </si>
  <si>
    <t>1104</t>
  </si>
  <si>
    <t>น.ส.สมเชื้อ  มนตรี</t>
  </si>
  <si>
    <t>3830300153039</t>
  </si>
  <si>
    <t>1015</t>
  </si>
  <si>
    <t>นางอารี  สมบัติมาก</t>
  </si>
  <si>
    <t>3930300032711</t>
  </si>
  <si>
    <t>3950</t>
  </si>
  <si>
    <t>นางประทุม  คงช่วย</t>
  </si>
  <si>
    <t>3930300128041</t>
  </si>
  <si>
    <t>1326</t>
  </si>
  <si>
    <t>นางหทัยรัตน์  คงประสิทธิ์</t>
  </si>
  <si>
    <t>3930300051456</t>
  </si>
  <si>
    <t>1325</t>
  </si>
  <si>
    <t>นางละออ  ซิ้วเตีย</t>
  </si>
  <si>
    <t>3900900328947</t>
  </si>
  <si>
    <t>1324</t>
  </si>
  <si>
    <t>นางปิ่นมณี  แดงช่วง</t>
  </si>
  <si>
    <t>3930300227911</t>
  </si>
  <si>
    <t>1323</t>
  </si>
  <si>
    <t>นางมนัติญา  ซิ้วเตีย</t>
  </si>
  <si>
    <t>3930300038824</t>
  </si>
  <si>
    <t>1322</t>
  </si>
  <si>
    <t>น.ส.ณปภัช  สาระอาภรณ์</t>
  </si>
  <si>
    <t>3930300475671</t>
  </si>
  <si>
    <t>1318</t>
  </si>
  <si>
    <t>นางสุพิศ  อินทรภักดิ์</t>
  </si>
  <si>
    <t>3930300625029</t>
  </si>
  <si>
    <t>1317</t>
  </si>
  <si>
    <t>นางอาภรณ์  สมบัติมาก</t>
  </si>
  <si>
    <t>กษ.บ.</t>
  </si>
  <si>
    <t>3930100168082</t>
  </si>
  <si>
    <t>1314</t>
  </si>
  <si>
    <t>นางวรุณรัตน์  อักษรพันธ์</t>
  </si>
  <si>
    <t>3930300475817</t>
  </si>
  <si>
    <t>1311</t>
  </si>
  <si>
    <t>นายบุญเติม  แดงช่วง</t>
  </si>
  <si>
    <t>1930300087969</t>
  </si>
  <si>
    <t>บ้านต้นสน</t>
  </si>
  <si>
    <t>3930400122860</t>
  </si>
  <si>
    <t>1045</t>
  </si>
  <si>
    <t>บ้านควนหินแท่น</t>
  </si>
  <si>
    <t>3930300217117</t>
  </si>
  <si>
    <t>1385</t>
  </si>
  <si>
    <t>นางจุติมา  เส็นหละ</t>
  </si>
  <si>
    <t>3930300145809</t>
  </si>
  <si>
    <t>1221</t>
  </si>
  <si>
    <t>นายชวลิต  ชูเรือง</t>
  </si>
  <si>
    <t>3930400015516</t>
  </si>
  <si>
    <t>1220</t>
  </si>
  <si>
    <t>นางนงพะงา  สมุหเสนีโต</t>
  </si>
  <si>
    <t>3920100517222</t>
  </si>
  <si>
    <t>1219</t>
  </si>
  <si>
    <t>นางนันทวัลย์  สังขพันธานนท์</t>
  </si>
  <si>
    <t>3930300167357</t>
  </si>
  <si>
    <t>1218</t>
  </si>
  <si>
    <t>นางนิศาชล  มณีพงค์</t>
  </si>
  <si>
    <t>วุฒิครูอื่น ๆ</t>
  </si>
  <si>
    <t>ป.กศ.</t>
  </si>
  <si>
    <t>3930300530737</t>
  </si>
  <si>
    <t>1217</t>
  </si>
  <si>
    <t>นายเทพไชย  สังขพันธานนท์</t>
  </si>
  <si>
    <t>3930300160611</t>
  </si>
  <si>
    <t>1216</t>
  </si>
  <si>
    <t>นายณรงค์  บัวบาน</t>
  </si>
  <si>
    <t>3939900238113</t>
  </si>
  <si>
    <t>วัดโตนด</t>
  </si>
  <si>
    <t>3939900204090</t>
  </si>
  <si>
    <t>1118</t>
  </si>
  <si>
    <t>นางดวงฤดี  วิรุฬกาญจน์</t>
  </si>
  <si>
    <t>3930300467890</t>
  </si>
  <si>
    <t>1116</t>
  </si>
  <si>
    <t>นางกาญจนา  สาระอาภรณ์</t>
  </si>
  <si>
    <t>3330100056336</t>
  </si>
  <si>
    <t>3930100568820</t>
  </si>
  <si>
    <t>น.ส.กานดา  เอียดหมุน</t>
  </si>
  <si>
    <t>บ้านปากพล</t>
  </si>
  <si>
    <t>3930300185525</t>
  </si>
  <si>
    <t>1085</t>
  </si>
  <si>
    <t>บ้านหาดไข่เต่า</t>
  </si>
  <si>
    <t>3930300150195</t>
  </si>
  <si>
    <t>3930300428703</t>
  </si>
  <si>
    <t>1111</t>
  </si>
  <si>
    <t>นางนวลน้อย  พูลศักดิ์</t>
  </si>
  <si>
    <t>3930300108415</t>
  </si>
  <si>
    <t>3940300044166</t>
  </si>
  <si>
    <t>3904</t>
  </si>
  <si>
    <t>น.ส.รัตนา  ไชยปุริวงศ์</t>
  </si>
  <si>
    <t>3930100725747</t>
  </si>
  <si>
    <t>1585</t>
  </si>
  <si>
    <t>นายพิเชษฐ  เตยแก้ว</t>
  </si>
  <si>
    <t>3920400262572</t>
  </si>
  <si>
    <t>1009</t>
  </si>
  <si>
    <t>นางสุปรีญา  รัตนิยะ</t>
  </si>
  <si>
    <t>3930300225276</t>
  </si>
  <si>
    <t>3930300602681</t>
  </si>
  <si>
    <t>1106</t>
  </si>
  <si>
    <t>นางเจือใจ  พัวลิ่น</t>
  </si>
  <si>
    <t>3930300192971</t>
  </si>
  <si>
    <t>1101</t>
  </si>
  <si>
    <t>นางอาทร  รักษ์สุวรรณ</t>
  </si>
  <si>
    <t>3930300477402</t>
  </si>
  <si>
    <t>1100</t>
  </si>
  <si>
    <t>นายมนิตย์  จันทร์ช่วย</t>
  </si>
  <si>
    <t>3800100044058</t>
  </si>
  <si>
    <t>1097</t>
  </si>
  <si>
    <t>นางพวงพร  อ่องไล่</t>
  </si>
  <si>
    <t>3930300607217</t>
  </si>
  <si>
    <t>1096</t>
  </si>
  <si>
    <t>นายสมปอง  ณะนุ้ย</t>
  </si>
  <si>
    <t>3930300605435</t>
  </si>
  <si>
    <t>1095</t>
  </si>
  <si>
    <t>นายสุชาติ  สุวรรณมณี</t>
  </si>
  <si>
    <t>3930300174655</t>
  </si>
  <si>
    <t>4160</t>
  </si>
  <si>
    <t>น.ส.กมลชนก  อินทสระ</t>
  </si>
  <si>
    <t>3909900201392</t>
  </si>
  <si>
    <t>1090</t>
  </si>
  <si>
    <t>นางสุดารัตน์  ปล้องพันธุ์</t>
  </si>
  <si>
    <t>โภชนาการและอาหาร</t>
  </si>
  <si>
    <t>คศ.บ.</t>
  </si>
  <si>
    <t>3909900620000</t>
  </si>
  <si>
    <t>3979</t>
  </si>
  <si>
    <t>นางสุจินต์  เตยแก้ว</t>
  </si>
  <si>
    <t>3930300129277</t>
  </si>
  <si>
    <t>1380</t>
  </si>
  <si>
    <t>3978</t>
  </si>
  <si>
    <t>นางศิริวรรณ  นาครภัฎ</t>
  </si>
  <si>
    <t>3430100263276</t>
  </si>
  <si>
    <t>3976</t>
  </si>
  <si>
    <t>นางจามรี  สิงขรอาจ</t>
  </si>
  <si>
    <t>3930500566611</t>
  </si>
  <si>
    <t>จิตวิทยา</t>
  </si>
  <si>
    <t>5930300015111</t>
  </si>
  <si>
    <t>1369</t>
  </si>
  <si>
    <t>นางสมศรี  ศรีธรรมกุล</t>
  </si>
  <si>
    <t>ศิลปะ</t>
  </si>
  <si>
    <t>3930200245127</t>
  </si>
  <si>
    <t>3930500599021</t>
  </si>
  <si>
    <t>1031</t>
  </si>
  <si>
    <t>1094</t>
  </si>
  <si>
    <t>นายพรภิเดช  ด้วงดำ</t>
  </si>
  <si>
    <t>วัดควนโก(ไพศาลประชาอุปถัมภ์)</t>
  </si>
  <si>
    <t>3930300611290</t>
  </si>
  <si>
    <t>1093</t>
  </si>
  <si>
    <t>นางเฉลิม  หวานเส้ง</t>
  </si>
  <si>
    <t>3930300191550</t>
  </si>
  <si>
    <t>1092</t>
  </si>
  <si>
    <t>นางสุดา  มะหมัด</t>
  </si>
  <si>
    <t>3930300204538</t>
  </si>
  <si>
    <t>1091</t>
  </si>
  <si>
    <t>นายไพจิตร  หนูพิชัย</t>
  </si>
  <si>
    <t>3930300182801</t>
  </si>
  <si>
    <t>1089</t>
  </si>
  <si>
    <t>นายสุชัย  อักษรสว่าง</t>
  </si>
  <si>
    <t>3930800153398</t>
  </si>
  <si>
    <t>3930300146651</t>
  </si>
  <si>
    <t>1284</t>
  </si>
  <si>
    <t>นางสมจิต  หนูพิชัย</t>
  </si>
  <si>
    <t>3930300210155</t>
  </si>
  <si>
    <t>1084</t>
  </si>
  <si>
    <t>นางอบ  ฤทธิเดช</t>
  </si>
  <si>
    <t>3930600024691</t>
  </si>
  <si>
    <t>1082</t>
  </si>
  <si>
    <t>นายจิรพงศ์  นารนุกูล</t>
  </si>
  <si>
    <t>3930300623018</t>
  </si>
  <si>
    <t>1081</t>
  </si>
  <si>
    <t>นายเปรม  หนูมาก</t>
  </si>
  <si>
    <t>3930500818696</t>
  </si>
  <si>
    <t>1080</t>
  </si>
  <si>
    <t>นางอรทัย  ช่อคง</t>
  </si>
  <si>
    <t>3930300130704</t>
  </si>
  <si>
    <t>1077</t>
  </si>
  <si>
    <t>นางกิ่งกมล  ไชยรัตน์</t>
  </si>
  <si>
    <t>3930300051464</t>
  </si>
  <si>
    <t>1076</t>
  </si>
  <si>
    <t>นายพันธ์  ซิ้วเตีย</t>
  </si>
  <si>
    <t>การสอนภาษาอังกฤษ</t>
  </si>
  <si>
    <t>3959900268250</t>
  </si>
  <si>
    <t>1073</t>
  </si>
  <si>
    <t>นายบุญทวี  มะหมัด</t>
  </si>
  <si>
    <t>3930300428690</t>
  </si>
  <si>
    <t>1071</t>
  </si>
  <si>
    <t>นายสมปอง  สุขเอียด</t>
  </si>
  <si>
    <t>5930690001668</t>
  </si>
  <si>
    <t>1070</t>
  </si>
  <si>
    <t>นางยุพดี  ชนะสิทธิ์</t>
  </si>
  <si>
    <t>วัดนาปะขอ</t>
  </si>
  <si>
    <t>โรงเรียนวัดนาปะขอ</t>
  </si>
  <si>
    <t>4930300001627</t>
  </si>
  <si>
    <t>1068</t>
  </si>
  <si>
    <t>นางนิภา  สัจจา</t>
  </si>
  <si>
    <t>3930100736994</t>
  </si>
  <si>
    <t>1066</t>
  </si>
  <si>
    <t>นางอชิรญา  ด้วงดำ</t>
  </si>
  <si>
    <t>3930300620060</t>
  </si>
  <si>
    <t>1065</t>
  </si>
  <si>
    <t>นางปิยะรัตน์  ถิระผลิกะ</t>
  </si>
  <si>
    <t>3800900096656</t>
  </si>
  <si>
    <t>1064</t>
  </si>
  <si>
    <t>นายสำเนียง  รัตนบุรี</t>
  </si>
  <si>
    <t>3930300389627</t>
  </si>
  <si>
    <t>2816</t>
  </si>
  <si>
    <t>นางปวิตรา  สุวิชญางกูร</t>
  </si>
  <si>
    <t>โรงเรียนบ้านควนหินแท่น</t>
  </si>
  <si>
    <t>3860200024458</t>
  </si>
  <si>
    <t>2736</t>
  </si>
  <si>
    <t>นางอัจฉรา  สระมุณี</t>
  </si>
  <si>
    <t>3901100155046</t>
  </si>
  <si>
    <t>1223</t>
  </si>
  <si>
    <t>น.ส.พยวง  ชูสิงห์</t>
  </si>
  <si>
    <t>3930300505198</t>
  </si>
  <si>
    <t>นางนงนภัส  ยศดำ</t>
  </si>
  <si>
    <t>3930800314081</t>
  </si>
  <si>
    <t>1949</t>
  </si>
  <si>
    <t>นางเจียมจิตร  ลาภินี</t>
  </si>
  <si>
    <t>3930500430914</t>
  </si>
  <si>
    <t>1509</t>
  </si>
  <si>
    <t>นางพฤษดี  จินตาคม</t>
  </si>
  <si>
    <t>3930100962447</t>
  </si>
  <si>
    <t>1496</t>
  </si>
  <si>
    <t>นางอาภากร  หนูนวล</t>
  </si>
  <si>
    <t>1929900173660</t>
  </si>
  <si>
    <t>3525</t>
  </si>
  <si>
    <t>นายเกษมพันธุ์  จันแดง</t>
  </si>
  <si>
    <t>บ้านยางขาคีม</t>
  </si>
  <si>
    <t>3930100483301</t>
  </si>
  <si>
    <t>4133</t>
  </si>
  <si>
    <t>นางนารี  สุวรรณโณ</t>
  </si>
  <si>
    <t>3930600474697</t>
  </si>
  <si>
    <t>3800600369932</t>
  </si>
  <si>
    <t>3111</t>
  </si>
  <si>
    <t>นายจรูญ  บุญล้ำ</t>
  </si>
  <si>
    <t>3700600111146</t>
  </si>
  <si>
    <t>2920</t>
  </si>
  <si>
    <t>นางเบญจมาศ  แป้นทอง</t>
  </si>
  <si>
    <t>3930500540892</t>
  </si>
  <si>
    <t>1616</t>
  </si>
  <si>
    <t>นางนุกูล  ดำชื่น</t>
  </si>
  <si>
    <t>3930700042535</t>
  </si>
  <si>
    <t>2113</t>
  </si>
  <si>
    <t>นางสมศรี  ฉ้วนกลิ่น</t>
  </si>
  <si>
    <t>3930800216535</t>
  </si>
  <si>
    <t>1879</t>
  </si>
  <si>
    <t>นายรัตน์  แป้นทอง</t>
  </si>
  <si>
    <t>3900900674772</t>
  </si>
  <si>
    <t>3087</t>
  </si>
  <si>
    <t>นางชะนิดา  สว่างคีรี</t>
  </si>
  <si>
    <t>3901100850569</t>
  </si>
  <si>
    <t>3126</t>
  </si>
  <si>
    <t>นายวีระวัฒน์  กิติศักดิ์รณกรณ์</t>
  </si>
  <si>
    <t>3930600363658</t>
  </si>
  <si>
    <t>3137</t>
  </si>
  <si>
    <t>นางกานดา  พงษาวดาร</t>
  </si>
  <si>
    <t>มิตรมวลชน 1</t>
  </si>
  <si>
    <t>3930800050165</t>
  </si>
  <si>
    <t>วัดควนเคี่ยม</t>
  </si>
  <si>
    <t>3959900187284</t>
  </si>
  <si>
    <t>3900200257257</t>
  </si>
  <si>
    <t>1187</t>
  </si>
  <si>
    <t>นางวรรณี  น้อยมุสิก</t>
  </si>
  <si>
    <t>3930100585198</t>
  </si>
  <si>
    <t>3189</t>
  </si>
  <si>
    <t>นางกาญจนา  แสงเมือง</t>
  </si>
  <si>
    <t>วิทย์ทั่วไป</t>
  </si>
  <si>
    <t>3909900145042</t>
  </si>
  <si>
    <t>3152</t>
  </si>
  <si>
    <t>3186</t>
  </si>
  <si>
    <t>นางวาริน  ไชยช่วย</t>
  </si>
  <si>
    <t>บ้านทุ่งคลองควาย</t>
  </si>
  <si>
    <t>3102201238271</t>
  </si>
  <si>
    <t>3184</t>
  </si>
  <si>
    <t>นางเสาวณี  ไชยรักษ์</t>
  </si>
  <si>
    <t>3930800339751</t>
  </si>
  <si>
    <t>3183</t>
  </si>
  <si>
    <t>นางนิฤมล  สายสินธุ์</t>
  </si>
  <si>
    <t>5930890004920</t>
  </si>
  <si>
    <t>3182</t>
  </si>
  <si>
    <t>นายอนุวัตร  ธรรมวาโร</t>
  </si>
  <si>
    <t>3930800155561</t>
  </si>
  <si>
    <t>บ้านโหล๊ะหาร</t>
  </si>
  <si>
    <t>3930100697867</t>
  </si>
  <si>
    <t>4134</t>
  </si>
  <si>
    <t>นายชัยยา  ชูจันทร์</t>
  </si>
  <si>
    <t>3930400149580</t>
  </si>
  <si>
    <t>1930800031709</t>
  </si>
  <si>
    <t>4053</t>
  </si>
  <si>
    <t>3759900078550</t>
  </si>
  <si>
    <t>3961</t>
  </si>
  <si>
    <t>นายสมภพ  เดชอุดม</t>
  </si>
  <si>
    <t>3930800256316</t>
  </si>
  <si>
    <t>1967</t>
  </si>
  <si>
    <t>นางนิตยา  เกตุนิ่ม</t>
  </si>
  <si>
    <t>5930100035429</t>
  </si>
  <si>
    <t>3314</t>
  </si>
  <si>
    <t>3344</t>
  </si>
  <si>
    <t>น.ส.แอนนา  เพชรกาศ</t>
  </si>
  <si>
    <t>บ้านทอนตรน</t>
  </si>
  <si>
    <t>3920700244413</t>
  </si>
  <si>
    <t>1359</t>
  </si>
  <si>
    <t>นายภิรมย์  บุญรอด</t>
  </si>
  <si>
    <t>3930300049711</t>
  </si>
  <si>
    <t>1305</t>
  </si>
  <si>
    <t>3930400143751</t>
  </si>
  <si>
    <t>3841300118935</t>
  </si>
  <si>
    <t>3930300396941</t>
  </si>
  <si>
    <t>3181</t>
  </si>
  <si>
    <t>นายสมเจียร  ดำชื่น</t>
  </si>
  <si>
    <t>3930200080365</t>
  </si>
  <si>
    <t>3180</t>
  </si>
  <si>
    <t>น.ส.สุวรรณา  ขวัญทอง</t>
  </si>
  <si>
    <t>3930100365368</t>
  </si>
  <si>
    <t>1135</t>
  </si>
  <si>
    <t>3179</t>
  </si>
  <si>
    <t>นางวิภา  ชูจันทร์</t>
  </si>
  <si>
    <t>บ้านลานช้าง(มิตรภาพ 45)</t>
  </si>
  <si>
    <t>3930100138078</t>
  </si>
  <si>
    <t>3177</t>
  </si>
  <si>
    <t>น.ส.วรรณา  ฝ้ายทอง</t>
  </si>
  <si>
    <t>3930600484153</t>
  </si>
  <si>
    <t>3176</t>
  </si>
  <si>
    <t>นางลภัส  สุขหอม</t>
  </si>
  <si>
    <t>บ้านปากบางนาคราช</t>
  </si>
  <si>
    <t>3909900393160</t>
  </si>
  <si>
    <t>3174</t>
  </si>
  <si>
    <t>นางนารีรัตน์  พลอยดำ</t>
  </si>
  <si>
    <t>ไม่ใช่วุฒิครู</t>
  </si>
  <si>
    <t>3930100836808</t>
  </si>
  <si>
    <t>3930500985592</t>
  </si>
  <si>
    <t>3104</t>
  </si>
  <si>
    <t>3171</t>
  </si>
  <si>
    <t>นายปรีชา  พลอยดำ</t>
  </si>
  <si>
    <t>บ้านหนองธง</t>
  </si>
  <si>
    <t>1909899002691</t>
  </si>
  <si>
    <t>3066</t>
  </si>
  <si>
    <t>น.ส.ไลลา  โต๊ะเด็น</t>
  </si>
  <si>
    <t>บ้านทุ่งนารี</t>
  </si>
  <si>
    <t>3930400067818</t>
  </si>
  <si>
    <t>1079</t>
  </si>
  <si>
    <t>นางพูรินทร์  เพชรรัตน์</t>
  </si>
  <si>
    <t>3930300311903</t>
  </si>
  <si>
    <t>3900900064702</t>
  </si>
  <si>
    <t>4139</t>
  </si>
  <si>
    <t>น.ส.สุคล  ปราบณรงค์</t>
  </si>
  <si>
    <t>3900900760571</t>
  </si>
  <si>
    <t>3930800209407</t>
  </si>
  <si>
    <t>4137</t>
  </si>
  <si>
    <t>น.ส.จุฑารัตน์  ศิริมุสิกะ</t>
  </si>
  <si>
    <t>3930700107301</t>
  </si>
  <si>
    <t>5930890009051</t>
  </si>
  <si>
    <t>4075</t>
  </si>
  <si>
    <t>น.ส.นัยนา  ตาแก้ว</t>
  </si>
  <si>
    <t>การอนุบาลศึกษา</t>
  </si>
  <si>
    <t>3801400182902</t>
  </si>
  <si>
    <t>1874</t>
  </si>
  <si>
    <t>นางจิตรนิรัช  เหล็มขุน</t>
  </si>
  <si>
    <t>วัดผล/ประเมินผลการศึกษา</t>
  </si>
  <si>
    <t>3901100002029</t>
  </si>
  <si>
    <t>3930800065952</t>
  </si>
  <si>
    <t>3020</t>
  </si>
  <si>
    <t>3898</t>
  </si>
  <si>
    <t>น.ส.ขนิษฐา  พงศ์ขจร</t>
  </si>
  <si>
    <t>อนุบาลป่าบอน</t>
  </si>
  <si>
    <t>5930800010640</t>
  </si>
  <si>
    <t>1930500016593</t>
  </si>
  <si>
    <t>3900900264671</t>
  </si>
  <si>
    <t>3089</t>
  </si>
  <si>
    <t>1732</t>
  </si>
  <si>
    <t>นางดาราพร  สุขดำ</t>
  </si>
  <si>
    <t>วัดพรุพ้อ</t>
  </si>
  <si>
    <t>3930300256996</t>
  </si>
  <si>
    <t>1383</t>
  </si>
  <si>
    <t>3170</t>
  </si>
  <si>
    <t>นางปิยะพร  รัตนพันธ์</t>
  </si>
  <si>
    <t>3930800333167</t>
  </si>
  <si>
    <t>3840100406821</t>
  </si>
  <si>
    <t>3930800203158</t>
  </si>
  <si>
    <t>3167</t>
  </si>
  <si>
    <t>น.ส.เกษณี  ชัยนวล</t>
  </si>
  <si>
    <t>3930700105201</t>
  </si>
  <si>
    <t>3901100813132</t>
  </si>
  <si>
    <t>3078</t>
  </si>
  <si>
    <t>3163</t>
  </si>
  <si>
    <t>นางเสริมสุข  วิบูลย์กาญจน์</t>
  </si>
  <si>
    <t>วัดโคกตะเคียน</t>
  </si>
  <si>
    <t>คอมพิวเตอร์</t>
  </si>
  <si>
    <t>3930300462375</t>
  </si>
  <si>
    <t>3901000005522</t>
  </si>
  <si>
    <t>3159</t>
  </si>
  <si>
    <t>นางวันเพ็ญ  ทองจันทร์แก้ว</t>
  </si>
  <si>
    <t>3900100032491</t>
  </si>
  <si>
    <t>3158</t>
  </si>
  <si>
    <t>นางวรรณีย์  เส้งซิว</t>
  </si>
  <si>
    <t>3930800160882</t>
  </si>
  <si>
    <t>822</t>
  </si>
  <si>
    <t>น.ส.ปราณี  ฝ้ายเส็ม</t>
  </si>
  <si>
    <t>3920300339549</t>
  </si>
  <si>
    <t>3157</t>
  </si>
  <si>
    <t>นายสนอง  ศรีเกตุ</t>
  </si>
  <si>
    <t>3900700672504</t>
  </si>
  <si>
    <t>3156</t>
  </si>
  <si>
    <t>นายนิพนธ์  จงรักษ์</t>
  </si>
  <si>
    <t>3930800087662</t>
  </si>
  <si>
    <t>3150</t>
  </si>
  <si>
    <t>นางสาลี  พรหมฤทธิ์</t>
  </si>
  <si>
    <t>3930800059464</t>
  </si>
  <si>
    <t>3147</t>
  </si>
  <si>
    <t>นายสมหมาย  คงแก้ว</t>
  </si>
  <si>
    <t>3930501024511</t>
  </si>
  <si>
    <t>โภชนาการชุมชน</t>
  </si>
  <si>
    <t>3940900435808</t>
  </si>
  <si>
    <t>3143</t>
  </si>
  <si>
    <t>นางสุภาพร  แก้วอุบล</t>
  </si>
  <si>
    <t>ช่างกล</t>
  </si>
  <si>
    <t>มัธยมปลาย</t>
  </si>
  <si>
    <t>3930100443156</t>
  </si>
  <si>
    <t>3142</t>
  </si>
  <si>
    <t>นายสวัสดิ์  อภัยรัตน์</t>
  </si>
  <si>
    <t>3930800031551</t>
  </si>
  <si>
    <t>3141</t>
  </si>
  <si>
    <t>นายสุขสวัสดิ์  รุ่งทอง</t>
  </si>
  <si>
    <t>3930400063430</t>
  </si>
  <si>
    <t>3139</t>
  </si>
  <si>
    <t>นายประชิตร  หน้องมา</t>
  </si>
  <si>
    <t>1400900124550</t>
  </si>
  <si>
    <t>3522</t>
  </si>
  <si>
    <t>น.ส.มธุรส  คำบึงกลาง</t>
  </si>
  <si>
    <t>นางสาวมธุรส  คำบึงกลาง</t>
  </si>
  <si>
    <t>บ้านเหมืองตะกั่ว</t>
  </si>
  <si>
    <t>3920400435388</t>
  </si>
  <si>
    <t>4247</t>
  </si>
  <si>
    <t>นายธาดา  เจริญฤทธิ์</t>
  </si>
  <si>
    <t>3930800227197</t>
  </si>
  <si>
    <t>3594</t>
  </si>
  <si>
    <t>นางสุทธิรัตน์  เอี่ยมระยับ</t>
  </si>
  <si>
    <t>3930100219086</t>
  </si>
  <si>
    <t>1164</t>
  </si>
  <si>
    <t>4196</t>
  </si>
  <si>
    <t>นางประทีป  เอียดหมุน</t>
  </si>
  <si>
    <t>บ้านโคกม่วง (ดำประชาอุทิศ)</t>
  </si>
  <si>
    <t>3930400030841</t>
  </si>
  <si>
    <t>1233</t>
  </si>
  <si>
    <t>145</t>
  </si>
  <si>
    <t>นางสุติษา  ก่งเซ่ง</t>
  </si>
  <si>
    <t>บ้านห้วยทราย (มิตรภาพที่ 150)</t>
  </si>
  <si>
    <t>3930100324408</t>
  </si>
  <si>
    <t>เกษตรกรรม</t>
  </si>
  <si>
    <t>3961100131872</t>
  </si>
  <si>
    <t>433</t>
  </si>
  <si>
    <t>นายสมบูรณ์  คงจินดามุนี</t>
  </si>
  <si>
    <t>3930400059823</t>
  </si>
  <si>
    <t>3930600089947</t>
  </si>
  <si>
    <t>90</t>
  </si>
  <si>
    <t>นางหวันหน๊ะ  หมานหมุ้ย</t>
  </si>
  <si>
    <t>3930800069788</t>
  </si>
  <si>
    <t>697</t>
  </si>
  <si>
    <t>1389</t>
  </si>
  <si>
    <t>นางจิรภา  วัฒน์หนู</t>
  </si>
  <si>
    <t>3930800152022</t>
  </si>
  <si>
    <t>3138</t>
  </si>
  <si>
    <t>นางรัตนา  มุมีน</t>
  </si>
  <si>
    <t>3930800156001</t>
  </si>
  <si>
    <t>3930600193876</t>
  </si>
  <si>
    <t>3133</t>
  </si>
  <si>
    <t>นายบุญชนะ  มะหมัด</t>
  </si>
  <si>
    <t>5930800007428</t>
  </si>
  <si>
    <t>3132</t>
  </si>
  <si>
    <t>นางมนศิริ  แก้วศรี</t>
  </si>
  <si>
    <t>3930400126407</t>
  </si>
  <si>
    <t>3131</t>
  </si>
  <si>
    <t>นายวิรุฬห์  คมเด็น</t>
  </si>
  <si>
    <t>3959900302695</t>
  </si>
  <si>
    <t>3130</t>
  </si>
  <si>
    <t>นายอาซิส  มุมีน</t>
  </si>
  <si>
    <t>3930800221334</t>
  </si>
  <si>
    <t>4142</t>
  </si>
  <si>
    <t>นายประเสริฐ  คงช่วย</t>
  </si>
  <si>
    <t>3901101295097</t>
  </si>
  <si>
    <t>4141</t>
  </si>
  <si>
    <t>นางสุธารัตน์  ฉิมนวน</t>
  </si>
  <si>
    <t>3909900039846</t>
  </si>
  <si>
    <t>2841</t>
  </si>
  <si>
    <t>นางกานดา  ฤทธิเดช</t>
  </si>
  <si>
    <t>3930800163466</t>
  </si>
  <si>
    <t>3930800037291</t>
  </si>
  <si>
    <t>4034</t>
  </si>
  <si>
    <t>นางณัฐปรีดา  ศุภางค์นรา</t>
  </si>
  <si>
    <t>3660800040596</t>
  </si>
  <si>
    <t>3930400102231</t>
  </si>
  <si>
    <t>3810100578087</t>
  </si>
  <si>
    <t>1530</t>
  </si>
  <si>
    <t>นางพิกุล  เพ็งช่วย</t>
  </si>
  <si>
    <t>3930800221253</t>
  </si>
  <si>
    <t>3129</t>
  </si>
  <si>
    <t>นางวัลยา  บุญวงศ์</t>
  </si>
  <si>
    <t>3909900414639</t>
  </si>
  <si>
    <t>3128</t>
  </si>
  <si>
    <t>นางจุรี  จันคง</t>
  </si>
  <si>
    <t>3869900052321</t>
  </si>
  <si>
    <t>3125</t>
  </si>
  <si>
    <t>นางสมร  รุ่งทอง</t>
  </si>
  <si>
    <t>3930400108441</t>
  </si>
  <si>
    <t>3282</t>
  </si>
  <si>
    <t>บ้านป่าแก่</t>
  </si>
  <si>
    <t>3920700228035</t>
  </si>
  <si>
    <t>3123</t>
  </si>
  <si>
    <t>นางคำนึง  เด่นดวง</t>
  </si>
  <si>
    <t>3940900434933</t>
  </si>
  <si>
    <t>3122</t>
  </si>
  <si>
    <t>นางกิติมา  สุวรรณ</t>
  </si>
  <si>
    <t>3809900109586</t>
  </si>
  <si>
    <t>3119</t>
  </si>
  <si>
    <t>นางวีรมล  ชูศรี</t>
  </si>
  <si>
    <t>3930800122735</t>
  </si>
  <si>
    <t>3118</t>
  </si>
  <si>
    <t>นางอำพันธ์  บุญเลี้ยง</t>
  </si>
  <si>
    <t>3930200070840</t>
  </si>
  <si>
    <t>5930890004261</t>
  </si>
  <si>
    <t>3116</t>
  </si>
  <si>
    <t>นางบุญตา  ประทีปไพศาลกุล</t>
  </si>
  <si>
    <t>3930100575656</t>
  </si>
  <si>
    <t>3115</t>
  </si>
  <si>
    <t>นางญาดานันท์  เพชรคง</t>
  </si>
  <si>
    <t>3930500650671</t>
  </si>
  <si>
    <t>3113</t>
  </si>
  <si>
    <t>น.ส.จีระภา  จีนวั่น</t>
  </si>
  <si>
    <t>3909900459497</t>
  </si>
  <si>
    <t>3112</t>
  </si>
  <si>
    <t>นางศิโรรัตน์  รักนิ่ม</t>
  </si>
  <si>
    <t>3900700090734</t>
  </si>
  <si>
    <t>3110</t>
  </si>
  <si>
    <t>นางลลิดา  พสุธา</t>
  </si>
  <si>
    <t>3930800017087</t>
  </si>
  <si>
    <t>3108</t>
  </si>
  <si>
    <t>นางอาภรณ์  แสงจง</t>
  </si>
  <si>
    <t>5930890004211</t>
  </si>
  <si>
    <t>3107</t>
  </si>
  <si>
    <t>นางวัจน์สิรี  มณีพรหม</t>
  </si>
  <si>
    <t>3910100380651</t>
  </si>
  <si>
    <t>3106</t>
  </si>
  <si>
    <t>นางประจวบ  บินรินทร์</t>
  </si>
  <si>
    <t>3240200303336</t>
  </si>
  <si>
    <t>3105</t>
  </si>
  <si>
    <t>นางไพรวัลย์  ยงหนู</t>
  </si>
  <si>
    <t>3800101414690</t>
  </si>
  <si>
    <t>3109</t>
  </si>
  <si>
    <t>นายนิพนธ์  บุญเลี้ยง</t>
  </si>
  <si>
    <t>5930890001092</t>
  </si>
  <si>
    <t>นายกำจัด  เกตุนิ่ม</t>
  </si>
  <si>
    <t>3930300506372</t>
  </si>
  <si>
    <t>3901100811253</t>
  </si>
  <si>
    <t>3531</t>
  </si>
  <si>
    <t>นางอติกา  ขุนณรงค์</t>
  </si>
  <si>
    <t>3900900305963</t>
  </si>
  <si>
    <t>1725</t>
  </si>
  <si>
    <t>นายโชค  ฉิมสี</t>
  </si>
  <si>
    <t>3930100842476</t>
  </si>
  <si>
    <t>27</t>
  </si>
  <si>
    <t>นายสมคิด  ทองมาก</t>
  </si>
  <si>
    <t>5930800020432</t>
  </si>
  <si>
    <t>3097</t>
  </si>
  <si>
    <t>นายขิ้ม  จิตนุรักษ์</t>
  </si>
  <si>
    <t>3930300060510</t>
  </si>
  <si>
    <t>3093</t>
  </si>
  <si>
    <t>นางพรภิมล  อุไรวงศ์</t>
  </si>
  <si>
    <t>3930800015858</t>
  </si>
  <si>
    <t>3001</t>
  </si>
  <si>
    <t>นางรัชนีย์  ธรรมภิบาลอุดม</t>
  </si>
  <si>
    <t>โรงเรียนวัดโคกตะเคียน</t>
  </si>
  <si>
    <t>3950100040426</t>
  </si>
  <si>
    <t>4005</t>
  </si>
  <si>
    <t>นางอมร  สุวรรณชาตรี</t>
  </si>
  <si>
    <t>3910100256771</t>
  </si>
  <si>
    <t>3090</t>
  </si>
  <si>
    <t>น.ส.ณพิชญา  สมพงษ์</t>
  </si>
  <si>
    <t>3800400427955</t>
  </si>
  <si>
    <t>3088</t>
  </si>
  <si>
    <t>นายสมนึก  หนูราช</t>
  </si>
  <si>
    <t>3930800154238</t>
  </si>
  <si>
    <t>3085</t>
  </si>
  <si>
    <t>นายสุรพจน์  สิทธิวรกาญจน์</t>
  </si>
  <si>
    <t>3930400044991</t>
  </si>
  <si>
    <t>3081</t>
  </si>
  <si>
    <t>นายนิพนธ์  หมื่นคง</t>
  </si>
  <si>
    <t>3901100862371</t>
  </si>
  <si>
    <t>3080</t>
  </si>
  <si>
    <t>นางสุมนมาลย์  นวลบุญ</t>
  </si>
  <si>
    <t>3901100786267</t>
  </si>
  <si>
    <t>3079</t>
  </si>
  <si>
    <t>นางวิจิตรา  เมืองแก้ว</t>
  </si>
  <si>
    <t>3900900723871</t>
  </si>
  <si>
    <t>3965</t>
  </si>
  <si>
    <t>นายอำนวย  วุ่นดี</t>
  </si>
  <si>
    <t>บ้านน้ำตก</t>
  </si>
  <si>
    <t>5930100031458</t>
  </si>
  <si>
    <t>2574</t>
  </si>
  <si>
    <t>นายรยศ  ยงหนู</t>
  </si>
  <si>
    <t>3930600072700</t>
  </si>
  <si>
    <t>5930800019612</t>
  </si>
  <si>
    <t>1938</t>
  </si>
  <si>
    <t>นางพรทิพย์  วุ่นดี</t>
  </si>
  <si>
    <t>3930800001261</t>
  </si>
  <si>
    <t>3930800006948</t>
  </si>
  <si>
    <t>3072</t>
  </si>
  <si>
    <t>นางอุทัย  อนุมณี</t>
  </si>
  <si>
    <t>3901200153371</t>
  </si>
  <si>
    <t>3071</t>
  </si>
  <si>
    <t>น.ส.ลาวัณย์  แก้วพิบูลย์</t>
  </si>
  <si>
    <t>3841600001511</t>
  </si>
  <si>
    <t>3070</t>
  </si>
  <si>
    <t>นายยงยุทธ  ชิณวงศ์</t>
  </si>
  <si>
    <t>3930300260985</t>
  </si>
  <si>
    <t>3069</t>
  </si>
  <si>
    <t>นายประกิจ  คงมา</t>
  </si>
  <si>
    <t>3930600161940</t>
  </si>
  <si>
    <t>3067</t>
  </si>
  <si>
    <t>นายสวัสดิ์  จอมนุ้ย</t>
  </si>
  <si>
    <t>3930800050262</t>
  </si>
  <si>
    <t>3063</t>
  </si>
  <si>
    <t>นายประพันธ์  ส่องศรี</t>
  </si>
  <si>
    <t>3909800752664</t>
  </si>
  <si>
    <t>1508</t>
  </si>
  <si>
    <t>นางนิตยา  เกตุสุวรรณ</t>
  </si>
  <si>
    <t>วัดท่าดินแดง</t>
  </si>
  <si>
    <t>โรงเรียนวัดท่าดินแดง</t>
  </si>
  <si>
    <t>3930800127770</t>
  </si>
  <si>
    <t>2752</t>
  </si>
  <si>
    <t>นางสุภาพ  รพิพรรณ</t>
  </si>
  <si>
    <t>3900200242128</t>
  </si>
  <si>
    <t>480</t>
  </si>
  <si>
    <t>นายสุนันท์  สุวรรณวงศ์</t>
  </si>
  <si>
    <t>4930800001570</t>
  </si>
  <si>
    <t>3062</t>
  </si>
  <si>
    <t>นางเอื้ออารีย์  เอียดประพาฬ</t>
  </si>
  <si>
    <t>3930500634781</t>
  </si>
  <si>
    <t>3059</t>
  </si>
  <si>
    <t>นายชำนาญ  ดำแก้ว</t>
  </si>
  <si>
    <t>3930800119165</t>
  </si>
  <si>
    <t>3057</t>
  </si>
  <si>
    <t>นายศุภชัย  สุขบัว</t>
  </si>
  <si>
    <t>5930890000649</t>
  </si>
  <si>
    <t>3056</t>
  </si>
  <si>
    <t>นางอุสาห์  ศีลบุตร</t>
  </si>
  <si>
    <t>3930300287336</t>
  </si>
  <si>
    <t>3055</t>
  </si>
  <si>
    <t>นางสุทีป  เทพชนะ</t>
  </si>
  <si>
    <t>3930800121534</t>
  </si>
  <si>
    <t>3054</t>
  </si>
  <si>
    <t>นางเสน่ห์  ไชยโยธา</t>
  </si>
  <si>
    <t>3930100074053</t>
  </si>
  <si>
    <t>3051</t>
  </si>
  <si>
    <t>นายวิจิตร  ชูสงค์</t>
  </si>
  <si>
    <t>3930800118908</t>
  </si>
  <si>
    <t>พ.กศ.</t>
  </si>
  <si>
    <t>3900200360635</t>
  </si>
  <si>
    <t>3050</t>
  </si>
  <si>
    <t>นายพิษณุ  กลีบบุษบงค์</t>
  </si>
  <si>
    <t>3930800064425</t>
  </si>
  <si>
    <t>3049</t>
  </si>
  <si>
    <t>นางอมรทิพย์  สุวรรณวงศ์</t>
  </si>
  <si>
    <t>3930100249937</t>
  </si>
  <si>
    <t>3047</t>
  </si>
  <si>
    <t>นางพิทยาพร  จันทร์สกุล</t>
  </si>
  <si>
    <t>3939900307263</t>
  </si>
  <si>
    <t>3046</t>
  </si>
  <si>
    <t>นายดำรง  อ่อนสง</t>
  </si>
  <si>
    <t>3930800125441</t>
  </si>
  <si>
    <t>3040</t>
  </si>
  <si>
    <t>นางสุมล  ไกรนรา</t>
  </si>
  <si>
    <t>3930800032311</t>
  </si>
  <si>
    <t>3039</t>
  </si>
  <si>
    <t>นางเกษรา  ห้องโสภา</t>
  </si>
  <si>
    <t>3901000546981</t>
  </si>
  <si>
    <t>3035</t>
  </si>
  <si>
    <t>นายสมมาถ  ห้องโสภา</t>
  </si>
  <si>
    <t>3901100059390</t>
  </si>
  <si>
    <t>4244</t>
  </si>
  <si>
    <t>นางพิศวง  แสงศรี</t>
  </si>
  <si>
    <t>3930800227740</t>
  </si>
  <si>
    <t>3959900470032</t>
  </si>
  <si>
    <t>4195</t>
  </si>
  <si>
    <t>นางสุรี  วิวัฒนพงศ์เพชร</t>
  </si>
  <si>
    <t>3930800033121</t>
  </si>
  <si>
    <t>4132</t>
  </si>
  <si>
    <t>นายโชคดี  มุสิกะสังข์</t>
  </si>
  <si>
    <t>3930100755875</t>
  </si>
  <si>
    <t>4131</t>
  </si>
  <si>
    <t>นางอัจฉรา  โรจน์ประกาศิต</t>
  </si>
  <si>
    <t>3939900217698</t>
  </si>
  <si>
    <t>4130</t>
  </si>
  <si>
    <t>นางสิรินาฎ  เยาวชิรพงศ์</t>
  </si>
  <si>
    <t>3930700039461</t>
  </si>
  <si>
    <t>4129</t>
  </si>
  <si>
    <t>นางวารุณีย์  คงทน</t>
  </si>
  <si>
    <t>1800900010488</t>
  </si>
  <si>
    <t>3930800079384</t>
  </si>
  <si>
    <t>4066</t>
  </si>
  <si>
    <t>น.ส.นวภัทร  ศรีชูทอง</t>
  </si>
  <si>
    <t>บรรณารักษ์</t>
  </si>
  <si>
    <t>3120100727755</t>
  </si>
  <si>
    <t>4061</t>
  </si>
  <si>
    <t>นางธนพร  มุสิกะสังข์</t>
  </si>
  <si>
    <t>3900200123447</t>
  </si>
  <si>
    <t>4049</t>
  </si>
  <si>
    <t>นางบำเพ็ญ  ดำรงคดีราษฎร์</t>
  </si>
  <si>
    <t>อังกฤษ</t>
  </si>
  <si>
    <t>3930500570287</t>
  </si>
  <si>
    <t>4048</t>
  </si>
  <si>
    <t>นางสมเจต  แสงแก้ว</t>
  </si>
  <si>
    <t>3930600164337</t>
  </si>
  <si>
    <t>3930800061132</t>
  </si>
  <si>
    <t>699</t>
  </si>
  <si>
    <t>นางกุลภัสสร์  บัวมาก</t>
  </si>
  <si>
    <t>3930800064441</t>
  </si>
  <si>
    <t>3068</t>
  </si>
  <si>
    <t>น.ส.โสภาภรณ์  วัจนพิสิฐ</t>
  </si>
  <si>
    <t>3930800182631</t>
  </si>
  <si>
    <t>3008</t>
  </si>
  <si>
    <t>นางนาตยา  ฤทธิ์ชู</t>
  </si>
  <si>
    <t>3930300258867</t>
  </si>
  <si>
    <t>1328</t>
  </si>
  <si>
    <t>นางเจนจิรา  สุขเพ็ง</t>
  </si>
  <si>
    <t>การสหกรณ์</t>
  </si>
  <si>
    <t>สหกรณ์</t>
  </si>
  <si>
    <t>3530400038811</t>
  </si>
  <si>
    <t>3032</t>
  </si>
  <si>
    <t>นางสุวิไล  ศรีเกตุ</t>
  </si>
  <si>
    <t>3900100135800</t>
  </si>
  <si>
    <t>3030</t>
  </si>
  <si>
    <t>นางฉลวย  สุทธิเหลือ</t>
  </si>
  <si>
    <t>3909900460002</t>
  </si>
  <si>
    <t>3028</t>
  </si>
  <si>
    <t>นางวันเพ็ญ  ภักดี</t>
  </si>
  <si>
    <t>3930800217060</t>
  </si>
  <si>
    <t>3026</t>
  </si>
  <si>
    <t>นางรัชนี  ปิยวรศักดิ์</t>
  </si>
  <si>
    <t>3909900654966</t>
  </si>
  <si>
    <t>3023</t>
  </si>
  <si>
    <t>นางสงบ  กฤษณะพันธ์</t>
  </si>
  <si>
    <t>3930800071561</t>
  </si>
  <si>
    <t>3022</t>
  </si>
  <si>
    <t>นายวันชัย  กฤษณะพันธ์</t>
  </si>
  <si>
    <t>3930100981310</t>
  </si>
  <si>
    <t>3018</t>
  </si>
  <si>
    <t>นางสมใจ  กุลกิจ</t>
  </si>
  <si>
    <t>3920100871573</t>
  </si>
  <si>
    <t>3012</t>
  </si>
  <si>
    <t>นางเบญญา  สุขบัว</t>
  </si>
  <si>
    <t>เทคโนโลยีฯ</t>
  </si>
  <si>
    <t>3930800056856</t>
  </si>
  <si>
    <t>3010</t>
  </si>
  <si>
    <t>นางกุศล  จงรักษ์</t>
  </si>
  <si>
    <t>3930300267327</t>
  </si>
  <si>
    <t>3009</t>
  </si>
  <si>
    <t>น.ส.ชิตชนก  ปาธะรัตน์</t>
  </si>
  <si>
    <t>3930800217329</t>
  </si>
  <si>
    <t>3007</t>
  </si>
  <si>
    <t>น.ส.สมจิตต์  เขียวหอม</t>
  </si>
  <si>
    <t>การบริหารศึกษา</t>
  </si>
  <si>
    <t>3930100201179</t>
  </si>
  <si>
    <t>กษ.ม.</t>
  </si>
  <si>
    <t>3930700035636</t>
  </si>
  <si>
    <t>3930300507174</t>
  </si>
  <si>
    <t>3002</t>
  </si>
  <si>
    <t>นายอำนวย  พรายอินทร์</t>
  </si>
  <si>
    <t>ประถม</t>
  </si>
  <si>
    <t>3930800123260</t>
  </si>
  <si>
    <t>702</t>
  </si>
  <si>
    <t>นายสมชาย  เสวนาพร</t>
  </si>
  <si>
    <t>วัดป่าบอนต่ำ</t>
  </si>
  <si>
    <t>โรงเรียนวัดป่าบอนต่ำ</t>
  </si>
  <si>
    <t>3930800032027</t>
  </si>
  <si>
    <t>3037</t>
  </si>
  <si>
    <t>นางณัฐกานต์  อินทะสระ</t>
  </si>
  <si>
    <t>3930800038823</t>
  </si>
  <si>
    <t>2997</t>
  </si>
  <si>
    <t>นางสมใจ  ขาวน้อย</t>
  </si>
  <si>
    <t>3930800183246</t>
  </si>
  <si>
    <t>2993</t>
  </si>
  <si>
    <t>นางจิราวรรณ  ศักดิ์แก้ว</t>
  </si>
  <si>
    <t>3930800128083</t>
  </si>
  <si>
    <t>2990</t>
  </si>
  <si>
    <t>นางเพ็ญจา  อ่อนสง</t>
  </si>
  <si>
    <t>3930800047911</t>
  </si>
  <si>
    <t>2989</t>
  </si>
  <si>
    <t>นางเครือวัลย์  จริยภัครติกร</t>
  </si>
  <si>
    <t>3901000004593</t>
  </si>
  <si>
    <t>2983</t>
  </si>
  <si>
    <t>นางรัชนิดา  พรหมทองรักษ์</t>
  </si>
  <si>
    <t>นางรัชนิดา   พรหมทองรักษ์</t>
  </si>
  <si>
    <t>3959900038386</t>
  </si>
  <si>
    <t>2978</t>
  </si>
  <si>
    <t>นางเพ็ญทิพย์  ชูเหลือ</t>
  </si>
  <si>
    <t>3930100588227</t>
  </si>
  <si>
    <t>2977</t>
  </si>
  <si>
    <t>นางเคลือภรร  ฤทธิเดช</t>
  </si>
  <si>
    <t>3930100275059</t>
  </si>
  <si>
    <t>2975</t>
  </si>
  <si>
    <t>นางสุริยา  ทองสีขาว</t>
  </si>
  <si>
    <t>ป.บัณฑิต</t>
  </si>
  <si>
    <t>3930500299982</t>
  </si>
  <si>
    <t>คศ.4</t>
  </si>
  <si>
    <t>2994</t>
  </si>
  <si>
    <t>นายปรีชา  ยิ่งดำนุ่น</t>
  </si>
  <si>
    <t>3930800124444</t>
  </si>
  <si>
    <t>2973</t>
  </si>
  <si>
    <t>นายวิราช  พรหมทองรักษ์</t>
  </si>
  <si>
    <t>3930600221870</t>
  </si>
  <si>
    <t>1776</t>
  </si>
  <si>
    <t>นางดวงพร  คงแก้ว</t>
  </si>
  <si>
    <t>วัดควนเพ็ง</t>
  </si>
  <si>
    <t>3900100054885</t>
  </si>
  <si>
    <t>2820</t>
  </si>
  <si>
    <t>นางรัตนาวดี  คำจันทร์</t>
  </si>
  <si>
    <t>3930600029391</t>
  </si>
  <si>
    <t>2817</t>
  </si>
  <si>
    <t>นางไรนาน  หวังโส๊ะ</t>
  </si>
  <si>
    <t>3900300009069</t>
  </si>
  <si>
    <t>2815</t>
  </si>
  <si>
    <t>นางจงจิตร  จิตอาลัย</t>
  </si>
  <si>
    <t>การปฐมศึกษา</t>
  </si>
  <si>
    <t>3930600097591</t>
  </si>
  <si>
    <t>2814</t>
  </si>
  <si>
    <t>นางระรื่น  จันทร์แดง</t>
  </si>
  <si>
    <t>3930800280675</t>
  </si>
  <si>
    <t>2812</t>
  </si>
  <si>
    <t>นายทวี  รักนุ้ย</t>
  </si>
  <si>
    <t>3240200098465</t>
  </si>
  <si>
    <t>2810</t>
  </si>
  <si>
    <t>นางลออ  รักนุ้ย</t>
  </si>
  <si>
    <t>3930100627800</t>
  </si>
  <si>
    <t>2809</t>
  </si>
  <si>
    <t>นางกชพรรณ  ยิ่งมีสกุล</t>
  </si>
  <si>
    <t>วิทยาศาสตร์พิสิกส์</t>
  </si>
  <si>
    <t>3900900698078</t>
  </si>
  <si>
    <t>พม.</t>
  </si>
  <si>
    <t>3930600091895</t>
  </si>
  <si>
    <t>2807</t>
  </si>
  <si>
    <t>นายบุญล้อม  นวลศรี</t>
  </si>
  <si>
    <t>3930600073323</t>
  </si>
  <si>
    <t>บ้านควนแหวง</t>
  </si>
  <si>
    <t>วิทยาศาสตร์-ชีววิทยา</t>
  </si>
  <si>
    <t>3930600168251</t>
  </si>
  <si>
    <t>2780</t>
  </si>
  <si>
    <t>1263</t>
  </si>
  <si>
    <t>นางสมใจ  เพชรรัตนมุณี</t>
  </si>
  <si>
    <t>บ้านโคกทราย</t>
  </si>
  <si>
    <t>3910100378753</t>
  </si>
  <si>
    <t>2779</t>
  </si>
  <si>
    <t>ภาษาอังกฤษธุรกิจ</t>
  </si>
  <si>
    <t>3930800154076</t>
  </si>
  <si>
    <t>4050</t>
  </si>
  <si>
    <t>น.ส.วาสนา  สันหละ</t>
  </si>
  <si>
    <t>1909800034633</t>
  </si>
  <si>
    <t>3930300592031</t>
  </si>
  <si>
    <t>3151</t>
  </si>
  <si>
    <t>นายประเสริฐ  สงเนียม</t>
  </si>
  <si>
    <t>3959900333558</t>
  </si>
  <si>
    <t>462</t>
  </si>
  <si>
    <t>น.ส.อารีญา  หลีศิริ</t>
  </si>
  <si>
    <t>ภาษาและวรรณคดีไทย</t>
  </si>
  <si>
    <t>3860100739030</t>
  </si>
  <si>
    <t>2804</t>
  </si>
  <si>
    <t>นางวันเพ็ญ  ศิริสัณฐิติ</t>
  </si>
  <si>
    <t>3900500400063</t>
  </si>
  <si>
    <t>3900900227199</t>
  </si>
  <si>
    <t>2802</t>
  </si>
  <si>
    <t>นางนิตยา  บุญญะ</t>
  </si>
  <si>
    <t>3800400985966</t>
  </si>
  <si>
    <t>2797</t>
  </si>
  <si>
    <t>นายวิรัตน์  พรหมแก้ว</t>
  </si>
  <si>
    <t>3930600327902</t>
  </si>
  <si>
    <t>2795</t>
  </si>
  <si>
    <t>น.ส.สุกัญญา  เพ็งทิพย์นาง</t>
  </si>
  <si>
    <t>3849800095095</t>
  </si>
  <si>
    <t>2794</t>
  </si>
  <si>
    <t>นายอัมพร  ทองสอน</t>
  </si>
  <si>
    <t>3940900143271</t>
  </si>
  <si>
    <t>2793</t>
  </si>
  <si>
    <t>นางสุดา  เสาะสุวรรณ</t>
  </si>
  <si>
    <t>3930400155717</t>
  </si>
  <si>
    <t>2787</t>
  </si>
  <si>
    <t>นายนิกร  แสงเกื้อหนุน</t>
  </si>
  <si>
    <t>วัดผลและวิจัยทางการศึกษา</t>
  </si>
  <si>
    <t>2930500013274</t>
  </si>
  <si>
    <t>3930800040542</t>
  </si>
  <si>
    <t>2763</t>
  </si>
  <si>
    <t>น.ส.สารภี  เอียดปราบ</t>
  </si>
  <si>
    <t>3930600209209</t>
  </si>
  <si>
    <t>2760</t>
  </si>
  <si>
    <t>นางเตือนใจ  รัตโณภาส</t>
  </si>
  <si>
    <t>3930600395541</t>
  </si>
  <si>
    <t>2759</t>
  </si>
  <si>
    <t>นางพิสมัย  ขุนอักษร</t>
  </si>
  <si>
    <t>3930300433103</t>
  </si>
  <si>
    <t>2757</t>
  </si>
  <si>
    <t>นางวิชชุดา  บุญส่ง</t>
  </si>
  <si>
    <t>5930600002155</t>
  </si>
  <si>
    <t>2755</t>
  </si>
  <si>
    <t>นางสุชาลี  รัตโณภาส</t>
  </si>
  <si>
    <t>3930300045235</t>
  </si>
  <si>
    <t>2753</t>
  </si>
  <si>
    <t>นายนนท์  แซ่ว่อง</t>
  </si>
  <si>
    <t>การบริหารการสึกษา</t>
  </si>
  <si>
    <t>3930400158929</t>
  </si>
  <si>
    <t>2750</t>
  </si>
  <si>
    <t>นายภิรมย์  ไพชำนาญ</t>
  </si>
  <si>
    <t>4939900001685</t>
  </si>
  <si>
    <t>3620</t>
  </si>
  <si>
    <t>นางพัทธนันท์  รุ่งเรือง</t>
  </si>
  <si>
    <t>นางพัทธนันท์  ชนะสิทธิ์</t>
  </si>
  <si>
    <t>บ้านทุ่งหนองสิบบาท</t>
  </si>
  <si>
    <t>โรงเรียนบ้านทุ่งหนองสิบบาท</t>
  </si>
  <si>
    <t>3930300379508</t>
  </si>
  <si>
    <t>4003</t>
  </si>
  <si>
    <t>นางชโยมน  ตุเทพ</t>
  </si>
  <si>
    <t>3930100606578</t>
  </si>
  <si>
    <t>3580</t>
  </si>
  <si>
    <t>นางอาภา  ทองสวัสดิ์</t>
  </si>
  <si>
    <t>3940900140565</t>
  </si>
  <si>
    <t>3574</t>
  </si>
  <si>
    <t>นายสมเกียรติ  ขุนสามัญ</t>
  </si>
  <si>
    <t>3910100269016</t>
  </si>
  <si>
    <t>4192</t>
  </si>
  <si>
    <t>นายสะกะริยา  ขุนจันทร์</t>
  </si>
  <si>
    <t>บ้านร่มโพธิ์ไทร</t>
  </si>
  <si>
    <t>1930700001247</t>
  </si>
  <si>
    <t>3930300302467</t>
  </si>
  <si>
    <t>3930400009273</t>
  </si>
  <si>
    <t>4002</t>
  </si>
  <si>
    <t>นางชุติกาญจน์  กนิษฐ์สกุล</t>
  </si>
  <si>
    <t>ศิลปศีกษา</t>
  </si>
  <si>
    <t>3930400124650</t>
  </si>
  <si>
    <t>1568</t>
  </si>
  <si>
    <t>นายจิระ  แก้วมา</t>
  </si>
  <si>
    <t>3901100218901</t>
  </si>
  <si>
    <t>3945</t>
  </si>
  <si>
    <t>นางอัมพร  หน้องมา</t>
  </si>
  <si>
    <t>บธ.บ.</t>
  </si>
  <si>
    <t>3900100843324</t>
  </si>
  <si>
    <t>1124</t>
  </si>
  <si>
    <t>นายสมนึก  พิทักษ์ฉนวน</t>
  </si>
  <si>
    <t>3930100191319</t>
  </si>
  <si>
    <t>719</t>
  </si>
  <si>
    <t>นางกมลทิพย์  จุลฉีด</t>
  </si>
  <si>
    <t>3900300240721</t>
  </si>
  <si>
    <t>3528</t>
  </si>
  <si>
    <t>นายชนินทร์  ดอนจันทร์</t>
  </si>
  <si>
    <t>3930400075951</t>
  </si>
  <si>
    <t>3626</t>
  </si>
  <si>
    <t>นายไพโรจน์  เขียวจีน</t>
  </si>
  <si>
    <t>3930300057489</t>
  </si>
  <si>
    <t>บ้านควนอินนอโม</t>
  </si>
  <si>
    <t>3930200111562</t>
  </si>
  <si>
    <t>4124</t>
  </si>
  <si>
    <t>นายการีม  สันอี</t>
  </si>
  <si>
    <t>พัฒนาชุมชน</t>
  </si>
  <si>
    <t>3930400199749</t>
  </si>
  <si>
    <t>4078</t>
  </si>
  <si>
    <t>นายมนู  หมานเส้ง</t>
  </si>
  <si>
    <t>3959900419509</t>
  </si>
  <si>
    <t>4073</t>
  </si>
  <si>
    <t>นางอุษา  เจ๊ะอุบง</t>
  </si>
  <si>
    <t>การวิจัยและประเมินผล</t>
  </si>
  <si>
    <t>3930100849365</t>
  </si>
  <si>
    <t>3930300215831</t>
  </si>
  <si>
    <t>3722</t>
  </si>
  <si>
    <t>นางชนิสรา  พยัคพันธ์</t>
  </si>
  <si>
    <t>3930500179961</t>
  </si>
  <si>
    <t>3721</t>
  </si>
  <si>
    <t>นางเพ็ญฉวี  ทับธนะ</t>
  </si>
  <si>
    <t>3909800614300</t>
  </si>
  <si>
    <t>3224</t>
  </si>
  <si>
    <t>3720</t>
  </si>
  <si>
    <t>นายสันติ  แซ่เต่ว</t>
  </si>
  <si>
    <t>บ้านคลองใหญ่</t>
  </si>
  <si>
    <t>3930400126555</t>
  </si>
  <si>
    <t>3719</t>
  </si>
  <si>
    <t>นายวิทยา  สาเหล็ม</t>
  </si>
  <si>
    <t>3930400007351</t>
  </si>
  <si>
    <t>3718</t>
  </si>
  <si>
    <t>นายนิวร  ศรีนวลขาว</t>
  </si>
  <si>
    <t>3930500619006</t>
  </si>
  <si>
    <t>3717</t>
  </si>
  <si>
    <t>นางเกศรารัตน์  ปัญจพรอุดมลาภ</t>
  </si>
  <si>
    <t>3939900043401</t>
  </si>
  <si>
    <t>3716</t>
  </si>
  <si>
    <t>นายฉลอง  บัวทอง</t>
  </si>
  <si>
    <t>3930400105191</t>
  </si>
  <si>
    <t>2773</t>
  </si>
  <si>
    <t>นางสุจิตร  เหล็มหมาด</t>
  </si>
  <si>
    <t>3930500174110</t>
  </si>
  <si>
    <t>3714</t>
  </si>
  <si>
    <t>นายวิชาญ  หิรัญชาติ</t>
  </si>
  <si>
    <t>3930300119832</t>
  </si>
  <si>
    <t>4127</t>
  </si>
  <si>
    <t>น.ส.อุไร  นวลแก้ว</t>
  </si>
  <si>
    <t>บ้านด่านโลด</t>
  </si>
  <si>
    <t>3930400186043</t>
  </si>
  <si>
    <t>3820100018936</t>
  </si>
  <si>
    <t>3665</t>
  </si>
  <si>
    <t>นายชนะ  ไชยลึก</t>
  </si>
  <si>
    <t>3930100116562</t>
  </si>
  <si>
    <t>3891</t>
  </si>
  <si>
    <t>นางเฉลา  รักเกตุ</t>
  </si>
  <si>
    <t>3930400197070</t>
  </si>
  <si>
    <t>2672</t>
  </si>
  <si>
    <t>นายชูชัย  เจริญตา</t>
  </si>
  <si>
    <t>3939900093590</t>
  </si>
  <si>
    <t>3713</t>
  </si>
  <si>
    <t>นายจิรัฐติกานต์  ไชยธรรม</t>
  </si>
  <si>
    <t>3930500424949</t>
  </si>
  <si>
    <t>3711</t>
  </si>
  <si>
    <t>นางเบญจพร  วัดจังอินทร์แก้ว</t>
  </si>
  <si>
    <t>3930300020593</t>
  </si>
  <si>
    <t>3709</t>
  </si>
  <si>
    <t>นายสุทัศน์  สิงห์สุวรรณ</t>
  </si>
  <si>
    <t>3909800568634</t>
  </si>
  <si>
    <t>3707</t>
  </si>
  <si>
    <t>นายทวีป  วัดจัง</t>
  </si>
  <si>
    <t>3930400027255</t>
  </si>
  <si>
    <t>3705</t>
  </si>
  <si>
    <t>นางสุนิสา  แก้วแพรก</t>
  </si>
  <si>
    <t>3430900474026</t>
  </si>
  <si>
    <t>3703</t>
  </si>
  <si>
    <t>นางบุณย์เรือง  รุ่งเรือง</t>
  </si>
  <si>
    <t>5930400001325</t>
  </si>
  <si>
    <t>3702</t>
  </si>
  <si>
    <t>นางสุทัศนา  ตุนละนิตย์</t>
  </si>
  <si>
    <t>3930400017918</t>
  </si>
  <si>
    <t>3701</t>
  </si>
  <si>
    <t>นางจริยา  เดชสง</t>
  </si>
  <si>
    <t>3930501018774</t>
  </si>
  <si>
    <t>3697</t>
  </si>
  <si>
    <t>นางชนิษฐา  ชูรัตน์</t>
  </si>
  <si>
    <t>3900700628742</t>
  </si>
  <si>
    <t>3695</t>
  </si>
  <si>
    <t>นางเพ็ญศรี  หนูทิม</t>
  </si>
  <si>
    <t>3930400071840</t>
  </si>
  <si>
    <t>3694</t>
  </si>
  <si>
    <t>นางวารี  นวลสนอง</t>
  </si>
  <si>
    <t>3930400021842</t>
  </si>
  <si>
    <t>3692</t>
  </si>
  <si>
    <t>นายอนันต์  นาคะมุขดาพันธ์</t>
  </si>
  <si>
    <t>3930400091662</t>
  </si>
  <si>
    <t>3690</t>
  </si>
  <si>
    <t>นายสมพร  ชนะสิทธิ์</t>
  </si>
  <si>
    <t>3930400197347</t>
  </si>
  <si>
    <t>3689</t>
  </si>
  <si>
    <t>นายชูชาติ  จุลฉีด</t>
  </si>
  <si>
    <t>วัดปลักปอม</t>
  </si>
  <si>
    <t>โรงเรียนวัดปลักปอม</t>
  </si>
  <si>
    <t>3930500178891</t>
  </si>
  <si>
    <t>3686</t>
  </si>
  <si>
    <t>นายอดุล  เดชสง</t>
  </si>
  <si>
    <t>3930400192582</t>
  </si>
  <si>
    <t>3685</t>
  </si>
  <si>
    <t>น.ส.วิลัยรัตน์  เวชรังษี</t>
  </si>
  <si>
    <t>3930400077503</t>
  </si>
  <si>
    <t>3673</t>
  </si>
  <si>
    <t>นายเฉลียว  พลเพชร</t>
  </si>
  <si>
    <t>3909801161805</t>
  </si>
  <si>
    <t>4236</t>
  </si>
  <si>
    <t>นางสมัย  หมื่นแกว้น</t>
  </si>
  <si>
    <t>บ้านแม่ขรี(สวิงประชาสรรค์)</t>
  </si>
  <si>
    <t>3950500045263</t>
  </si>
  <si>
    <t>4235</t>
  </si>
  <si>
    <t>นางพวงน้อย  กาฬจันโท</t>
  </si>
  <si>
    <t>3909900344223</t>
  </si>
  <si>
    <t>4234</t>
  </si>
  <si>
    <t>นางเครือวัลย์  สังข์มี</t>
  </si>
  <si>
    <t>วิจัย</t>
  </si>
  <si>
    <t>3930100600545</t>
  </si>
  <si>
    <t>3920400399535</t>
  </si>
  <si>
    <t>4126</t>
  </si>
  <si>
    <t>นายนพรัตน์  คุณาธรรม</t>
  </si>
  <si>
    <t>3930100174252</t>
  </si>
  <si>
    <t>4059</t>
  </si>
  <si>
    <t>นางสุจิตรา  สังเมียน</t>
  </si>
  <si>
    <t>3950500248857</t>
  </si>
  <si>
    <t>3005</t>
  </si>
  <si>
    <t>นางสิรินดา  รัตนพันธุ์</t>
  </si>
  <si>
    <t>3900200371106</t>
  </si>
  <si>
    <t>3688</t>
  </si>
  <si>
    <t>นางเพ็ญศรี  ชูสงค์</t>
  </si>
  <si>
    <t>3940500286350</t>
  </si>
  <si>
    <t>4046</t>
  </si>
  <si>
    <t>นางสุพรรณี  ธรรมศิริ</t>
  </si>
  <si>
    <t>3810200194043</t>
  </si>
  <si>
    <t>4045</t>
  </si>
  <si>
    <t>นางนาตยา  นาคปลัด</t>
  </si>
  <si>
    <t>5930400017132</t>
  </si>
  <si>
    <t>3858</t>
  </si>
  <si>
    <t>นางชิด  ชูโชติ</t>
  </si>
  <si>
    <t>3930600338556</t>
  </si>
  <si>
    <t>3726</t>
  </si>
  <si>
    <t>นางประยูน  คงมา</t>
  </si>
  <si>
    <t>3900200390461</t>
  </si>
  <si>
    <t>3597</t>
  </si>
  <si>
    <t>นางธัญรดี  ยิ่งสมถวิล</t>
  </si>
  <si>
    <t>3909900620018</t>
  </si>
  <si>
    <t>1013</t>
  </si>
  <si>
    <t>นางกรรณิการ์  หมื่นวงศ์</t>
  </si>
  <si>
    <t>3930400025619</t>
  </si>
  <si>
    <t>1648</t>
  </si>
  <si>
    <t>นายจรัญ  วีสุวรรณ</t>
  </si>
  <si>
    <t>3930800050033</t>
  </si>
  <si>
    <t>3669</t>
  </si>
  <si>
    <t>นางอารี  มีนิล</t>
  </si>
  <si>
    <t>3930400051482</t>
  </si>
  <si>
    <t>3930100495652</t>
  </si>
  <si>
    <t>3666</t>
  </si>
  <si>
    <t>นางเฉลิมขวัญ  สัจจาพันธ์</t>
  </si>
  <si>
    <t>5930100010957</t>
  </si>
  <si>
    <t>3660</t>
  </si>
  <si>
    <t>นางสุชีวัน  โคตรชมภู</t>
  </si>
  <si>
    <t>3770200340067</t>
  </si>
  <si>
    <t>3659</t>
  </si>
  <si>
    <t>นางอรจิรา  เกิดณรงค์</t>
  </si>
  <si>
    <t>5930400020711</t>
  </si>
  <si>
    <t>3658</t>
  </si>
  <si>
    <t>นางเยาวเรศ  สุขปักษา</t>
  </si>
  <si>
    <t>3969900128946</t>
  </si>
  <si>
    <t>3657</t>
  </si>
  <si>
    <t>นายอนันต์  รินชะ</t>
  </si>
  <si>
    <t>3930100735190</t>
  </si>
  <si>
    <t>3652</t>
  </si>
  <si>
    <t>นางจินตนา  พรหมเหมือน</t>
  </si>
  <si>
    <t>3930100242517</t>
  </si>
  <si>
    <t>3649</t>
  </si>
  <si>
    <t>นางอาทีป  แก้ววิเศษ</t>
  </si>
  <si>
    <t>3820100018928</t>
  </si>
  <si>
    <t>3648</t>
  </si>
  <si>
    <t>นางฐาศิริ  ไชยลึก</t>
  </si>
  <si>
    <t>3920400218344</t>
  </si>
  <si>
    <t>3643</t>
  </si>
  <si>
    <t>นางจิตติมา  ดาราฉาย</t>
  </si>
  <si>
    <t>2930500002451</t>
  </si>
  <si>
    <t>5930400002160</t>
  </si>
  <si>
    <t>3632</t>
  </si>
  <si>
    <t>นายวีระ  พลเพชร</t>
  </si>
  <si>
    <t>3800101155546</t>
  </si>
  <si>
    <t>3631</t>
  </si>
  <si>
    <t>นางนิรัช  ศรีนวลขาว</t>
  </si>
  <si>
    <t>5930290009521</t>
  </si>
  <si>
    <t>3629</t>
  </si>
  <si>
    <t>นางเตือนใจ  ขุนสามัญ</t>
  </si>
  <si>
    <t>3930500434472</t>
  </si>
  <si>
    <t>3625</t>
  </si>
  <si>
    <t>นายธวัช  ลางคุลเกษตริน</t>
  </si>
  <si>
    <t>3930800091635</t>
  </si>
  <si>
    <t>3624</t>
  </si>
  <si>
    <t>นางเปรมฤดี  เพิ่มพรปิ่นมีชัย</t>
  </si>
  <si>
    <t>3830300065725</t>
  </si>
  <si>
    <t>3623</t>
  </si>
  <si>
    <t>นางวราภรณ์  พรายอินทร์</t>
  </si>
  <si>
    <t>3930400006941</t>
  </si>
  <si>
    <t>3621</t>
  </si>
  <si>
    <t>นายพิทักษ์  เทพชนะ</t>
  </si>
  <si>
    <t>3930600016958</t>
  </si>
  <si>
    <t>3930300497675</t>
  </si>
  <si>
    <t>3930300230938</t>
  </si>
  <si>
    <t>3618</t>
  </si>
  <si>
    <t>นายสว่าง  ทองชุม</t>
  </si>
  <si>
    <t>3930100736013</t>
  </si>
  <si>
    <t>4238</t>
  </si>
  <si>
    <t>นางสมจิตต์  อินถิติ</t>
  </si>
  <si>
    <t>บ้านพรุนายขาว</t>
  </si>
  <si>
    <t>3930400072684</t>
  </si>
  <si>
    <t>3940740118728</t>
  </si>
  <si>
    <t>1506</t>
  </si>
  <si>
    <t>964</t>
  </si>
  <si>
    <t>นายสุมารถ  เงินละเอียด</t>
  </si>
  <si>
    <t>วัดควนสามโพธิ์</t>
  </si>
  <si>
    <t>5930400007510</t>
  </si>
  <si>
    <t>3819</t>
  </si>
  <si>
    <t>นางทิพย์มณฑา  ด้วงนุ้ย</t>
  </si>
  <si>
    <t>3930800097218</t>
  </si>
  <si>
    <t>3889</t>
  </si>
  <si>
    <t>นางณัฎฐนิช  นุ้ยสุด</t>
  </si>
  <si>
    <t>3900800149226</t>
  </si>
  <si>
    <t>1820</t>
  </si>
  <si>
    <t>นางบุญสินท์  วระกาญจน์</t>
  </si>
  <si>
    <t>ภาษาฝรั่งเศส</t>
  </si>
  <si>
    <t>3930100910561</t>
  </si>
  <si>
    <t>784</t>
  </si>
  <si>
    <t>นางเกศรี  ชนะสิทธิ์</t>
  </si>
  <si>
    <t>3930400138341</t>
  </si>
  <si>
    <t>3614</t>
  </si>
  <si>
    <t>นางประภาพร  ปล้องอ่อน</t>
  </si>
  <si>
    <t>3801600458545</t>
  </si>
  <si>
    <t>3613</t>
  </si>
  <si>
    <t>นายสันติ  ไชยลึก</t>
  </si>
  <si>
    <t>3930300599877</t>
  </si>
  <si>
    <t>3612</t>
  </si>
  <si>
    <t>นายณรงค์  สิทธิศักดิ์</t>
  </si>
  <si>
    <t>3930400124951</t>
  </si>
  <si>
    <t>3610</t>
  </si>
  <si>
    <t>นางวรรณา  ขวัญสกุล</t>
  </si>
  <si>
    <t>3930400197509</t>
  </si>
  <si>
    <t>3609</t>
  </si>
  <si>
    <t>นางปริศนา  พูพงษ์</t>
  </si>
  <si>
    <t>โสตทัศนศึกษา</t>
  </si>
  <si>
    <t>5930400001953</t>
  </si>
  <si>
    <t>3604</t>
  </si>
  <si>
    <t>นางจิรพรรณ  อันทเกตุ</t>
  </si>
  <si>
    <t>3900800031586</t>
  </si>
  <si>
    <t>3603</t>
  </si>
  <si>
    <t>นางคนึงนิตย์  สงยัง</t>
  </si>
  <si>
    <t>3930300236812</t>
  </si>
  <si>
    <t>3601</t>
  </si>
  <si>
    <t>นายอัครพล  คำคง</t>
  </si>
  <si>
    <t>3930300571271</t>
  </si>
  <si>
    <t>1655</t>
  </si>
  <si>
    <t>นายเปลื้อง  มากหนู</t>
  </si>
  <si>
    <t>บ้านท่าเชียด</t>
  </si>
  <si>
    <t>โรงเรียนบ้านท่าเชียด</t>
  </si>
  <si>
    <t>3930300118518</t>
  </si>
  <si>
    <t>3512</t>
  </si>
  <si>
    <t>นางวรรณา  จันทร์แก้ว</t>
  </si>
  <si>
    <t>3919900098877</t>
  </si>
  <si>
    <t>3683</t>
  </si>
  <si>
    <t>นางนันทกานท์  ไชยลึก</t>
  </si>
  <si>
    <t>3909900613178</t>
  </si>
  <si>
    <t>3599</t>
  </si>
  <si>
    <t>น.ส.พวงทิพย์  ไพชำนาญ</t>
  </si>
  <si>
    <t>3930400032305</t>
  </si>
  <si>
    <t>3598</t>
  </si>
  <si>
    <t>นางสุภาพร  มีไข่</t>
  </si>
  <si>
    <t>3930100211671</t>
  </si>
  <si>
    <t>3595</t>
  </si>
  <si>
    <t>นางมณฑา  ศิลาลาย</t>
  </si>
  <si>
    <t>3930100688752</t>
  </si>
  <si>
    <t>3593</t>
  </si>
  <si>
    <t>นายธวัชชัย  ภักดีวานิช</t>
  </si>
  <si>
    <t>3779800058476</t>
  </si>
  <si>
    <t>3590</t>
  </si>
  <si>
    <t>นายนิกร  องคะลอย</t>
  </si>
  <si>
    <t>3901101171924</t>
  </si>
  <si>
    <t>นางวริญญา  สาเหล็ม</t>
  </si>
  <si>
    <t>โรงเรียนบ้านคลองใหญ่</t>
  </si>
  <si>
    <t>3930400122801</t>
  </si>
  <si>
    <t>3587</t>
  </si>
  <si>
    <t>น.ส.รัศมี  ณ พัทลุง</t>
  </si>
  <si>
    <t>น.ส.รัศมี  ณ  พัทลุง</t>
  </si>
  <si>
    <t>3930400125028</t>
  </si>
  <si>
    <t>3586</t>
  </si>
  <si>
    <t>นางเลขา  ไพชำนาญ ณ พัทลุง</t>
  </si>
  <si>
    <t>นางเลขา ไพชำนาญ ณ พัทลุง</t>
  </si>
  <si>
    <t>3900100309131</t>
  </si>
  <si>
    <t>3584</t>
  </si>
  <si>
    <t>นางสะลิขอ  คมเด็น</t>
  </si>
  <si>
    <t>3930400125087</t>
  </si>
  <si>
    <t>3583</t>
  </si>
  <si>
    <t>นางพูนศรี  จันทร์แนม</t>
  </si>
  <si>
    <t>3930100770963</t>
  </si>
  <si>
    <t>3582</t>
  </si>
  <si>
    <t>นายวิเชียร  พรหมนวล</t>
  </si>
  <si>
    <t>3930400121324</t>
  </si>
  <si>
    <t>3579</t>
  </si>
  <si>
    <t>นางมาลี  ไพชำนาญ</t>
  </si>
  <si>
    <t>3930400090143</t>
  </si>
  <si>
    <t>3578</t>
  </si>
  <si>
    <t>นางปัญญา  มีเพียร</t>
  </si>
  <si>
    <t>3909800092851</t>
  </si>
  <si>
    <t>3091</t>
  </si>
  <si>
    <t>3576</t>
  </si>
  <si>
    <t>น.ส.นฤมล  ประสิทธิ์ศร</t>
  </si>
  <si>
    <t>3930400126440</t>
  </si>
  <si>
    <t>วัดโหล๊ะจันกระ</t>
  </si>
  <si>
    <t>3930400077163</t>
  </si>
  <si>
    <t>4123</t>
  </si>
  <si>
    <t>นางกฤษณา  เพ็ญจำรัส</t>
  </si>
  <si>
    <t>3930400112791</t>
  </si>
  <si>
    <t>3930400072706</t>
  </si>
  <si>
    <t>3653</t>
  </si>
  <si>
    <t>นางจิตรา  ขุนจันทร์</t>
  </si>
  <si>
    <t>3930200153524</t>
  </si>
  <si>
    <t>3760</t>
  </si>
  <si>
    <t>นางสายพิน  ไชยโยธา</t>
  </si>
  <si>
    <t>นางสายพิน   ไชยโยธา</t>
  </si>
  <si>
    <t>3930400093207</t>
  </si>
  <si>
    <t>627</t>
  </si>
  <si>
    <t>นางสุทธิวรรณ  ดำเรือง</t>
  </si>
  <si>
    <t>3930400157442</t>
  </si>
  <si>
    <t>3930100690536</t>
  </si>
  <si>
    <t>3700</t>
  </si>
  <si>
    <t>นางวนิดา  มาเอียด</t>
  </si>
  <si>
    <t>3800200277496</t>
  </si>
  <si>
    <t>3571</t>
  </si>
  <si>
    <t>นายวิเชียร  เกิดขุมทอง</t>
  </si>
  <si>
    <t>นายวิเชียร  เกิดชุมทอง</t>
  </si>
  <si>
    <t>3930400020960</t>
  </si>
  <si>
    <t>3570</t>
  </si>
  <si>
    <t>นางสุรภี  พลเพชร</t>
  </si>
  <si>
    <t>3930100151121</t>
  </si>
  <si>
    <t>3569</t>
  </si>
  <si>
    <t>นางกานดา  ขวัญปลอด</t>
  </si>
  <si>
    <t>3930400121685</t>
  </si>
  <si>
    <t>3568</t>
  </si>
  <si>
    <t>นางมณีวรรณ  ทองสอน</t>
  </si>
  <si>
    <t>3930400082256</t>
  </si>
  <si>
    <t>3567</t>
  </si>
  <si>
    <t>นางนาตยา  สระโมฬี</t>
  </si>
  <si>
    <t>3801600669881</t>
  </si>
  <si>
    <t>3565</t>
  </si>
  <si>
    <t>นางสายพิน  วงศ์สวัสดิ์</t>
  </si>
  <si>
    <t>3930501038325</t>
  </si>
  <si>
    <t>3564</t>
  </si>
  <si>
    <t>นางเสาวคนธ์  บิลยะแม</t>
  </si>
  <si>
    <t>นางเสาวคนธ์   บิลยะแม</t>
  </si>
  <si>
    <t>3930200018104</t>
  </si>
  <si>
    <t>1133</t>
  </si>
  <si>
    <t>3563</t>
  </si>
  <si>
    <t>น.ส.สุภัคย์  เศรษฐสุข</t>
  </si>
  <si>
    <t>สามัคคีอนุสรณ์</t>
  </si>
  <si>
    <t>3930100622786</t>
  </si>
  <si>
    <t>3562</t>
  </si>
  <si>
    <t>นายสุทธิชัย  อ่อนคง</t>
  </si>
  <si>
    <t>การประถม</t>
  </si>
  <si>
    <t>3930400082175</t>
  </si>
  <si>
    <t>200</t>
  </si>
  <si>
    <t>นางวิจิตรา  มากหนู</t>
  </si>
  <si>
    <t>บ้านหัวช้าง</t>
  </si>
  <si>
    <t>โรงเรียนบ้านหัวช้าง</t>
  </si>
  <si>
    <t>3930400088998</t>
  </si>
  <si>
    <t>3942</t>
  </si>
  <si>
    <t>นายรวยโชค  นวลสนอง</t>
  </si>
  <si>
    <t>5930500016529</t>
  </si>
  <si>
    <t>3561</t>
  </si>
  <si>
    <t>นายถาวร  ดำช่วย</t>
  </si>
  <si>
    <t>3930400077511</t>
  </si>
  <si>
    <t>3943</t>
  </si>
  <si>
    <t>นางดวงแข  พลเพชร</t>
  </si>
  <si>
    <t>3930400082094</t>
  </si>
  <si>
    <t>3557</t>
  </si>
  <si>
    <t>นางบุญเสริม  ช่วยราย</t>
  </si>
  <si>
    <t>3930100913829</t>
  </si>
  <si>
    <t>3556</t>
  </si>
  <si>
    <t>นายรงณ์  ทองต้ง</t>
  </si>
  <si>
    <t>3909801008331</t>
  </si>
  <si>
    <t>3555</t>
  </si>
  <si>
    <t>นางอำไพ  ชูสังข์</t>
  </si>
  <si>
    <t>3930400111876</t>
  </si>
  <si>
    <t>3554</t>
  </si>
  <si>
    <t>นางสุดใจ  ดำช่วย</t>
  </si>
  <si>
    <t>3840400112067</t>
  </si>
  <si>
    <t>3553</t>
  </si>
  <si>
    <t>นายชำนาญ  มีเพียร</t>
  </si>
  <si>
    <t>3940300049851</t>
  </si>
  <si>
    <t>3611</t>
  </si>
  <si>
    <t>นางจิดาภา  นวลสนอง</t>
  </si>
  <si>
    <t>3930400075322</t>
  </si>
  <si>
    <t>3550</t>
  </si>
  <si>
    <t>นายบุญจิตร  เพชรสังข์</t>
  </si>
  <si>
    <t>3900800094944</t>
  </si>
  <si>
    <t>3881</t>
  </si>
  <si>
    <t>นางจักกรี  ชนะสิทธิ์</t>
  </si>
  <si>
    <t>วัดตะโหมด (หมุนคณานุสรณ์)</t>
  </si>
  <si>
    <t>3930400123343</t>
  </si>
  <si>
    <t>3547</t>
  </si>
  <si>
    <t>นางนงค์เยาว์  นามเสน</t>
  </si>
  <si>
    <t>3930400075730</t>
  </si>
  <si>
    <t>3545</t>
  </si>
  <si>
    <t>นางแพรวพรรณ  โชติชูช่วง</t>
  </si>
  <si>
    <t>4960600002084</t>
  </si>
  <si>
    <t>3544</t>
  </si>
  <si>
    <t>นางอัตตา  วงค์สะอาด</t>
  </si>
  <si>
    <t>3930400062239</t>
  </si>
  <si>
    <t>3543</t>
  </si>
  <si>
    <t>นายนุกูล  ศรีสิน</t>
  </si>
  <si>
    <t>3920700177201</t>
  </si>
  <si>
    <t>3542</t>
  </si>
  <si>
    <t>นางประทุม  เพชรสังข์</t>
  </si>
  <si>
    <t>คณิศาสตร์</t>
  </si>
  <si>
    <t>3930400182528</t>
  </si>
  <si>
    <t>แนะแนว</t>
  </si>
  <si>
    <t>3939900228371</t>
  </si>
  <si>
    <t>3539</t>
  </si>
  <si>
    <t>นางเสาวนีย์  ชนะสิทธิ์</t>
  </si>
  <si>
    <t>3930800050220</t>
  </si>
  <si>
    <t>3538</t>
  </si>
  <si>
    <t>นายประสพโชค  ชัยคีรี</t>
  </si>
  <si>
    <t>เกษตรศึกษา-พืชศาสตร์</t>
  </si>
  <si>
    <t>3930400088441</t>
  </si>
  <si>
    <t>3532</t>
  </si>
  <si>
    <t>นางปราณี  สังแสตมป์</t>
  </si>
  <si>
    <t>3930400096401</t>
  </si>
  <si>
    <t>3529</t>
  </si>
  <si>
    <t>นางพิมประภา  ฤทธิ์เดช</t>
  </si>
  <si>
    <t>3930300576834</t>
  </si>
  <si>
    <t>3526</t>
  </si>
  <si>
    <t>นางวันดี  พลเพชร</t>
  </si>
  <si>
    <t>3930400090798</t>
  </si>
  <si>
    <t>3523</t>
  </si>
  <si>
    <t>นางเกตวีร์  รุ่งเรือง</t>
  </si>
  <si>
    <t>3930400077198</t>
  </si>
  <si>
    <t>3521</t>
  </si>
  <si>
    <t>นายบุญยืน  ไชยลึก</t>
  </si>
  <si>
    <t>3930400071874</t>
  </si>
  <si>
    <t>3516</t>
  </si>
  <si>
    <t>นางอรอนงค์  สิทธิศักดิ์</t>
  </si>
  <si>
    <t>3930100562562</t>
  </si>
  <si>
    <t>3515</t>
  </si>
  <si>
    <t>นางสุนีย์  รุ่งเรือง</t>
  </si>
  <si>
    <t>3910400124170</t>
  </si>
  <si>
    <t>3511</t>
  </si>
  <si>
    <t>นางจิตรา  ชนะสิทธิ์</t>
  </si>
  <si>
    <t>3930400090780</t>
  </si>
  <si>
    <t>3510</t>
  </si>
  <si>
    <t>นายเด่นชัย  รุ่งเรือง</t>
  </si>
  <si>
    <t>3930400121316</t>
  </si>
  <si>
    <t>3509</t>
  </si>
  <si>
    <t>นายสนั่น  ไพชำนาญ</t>
  </si>
  <si>
    <t>3930200113182</t>
  </si>
  <si>
    <t>วัดควนขี้แรด</t>
  </si>
  <si>
    <t>3930200226831</t>
  </si>
  <si>
    <t>4574</t>
  </si>
  <si>
    <t>นางนิวรรณ์  พูนนวล</t>
  </si>
  <si>
    <t>3930100982430</t>
  </si>
  <si>
    <t>3346</t>
  </si>
  <si>
    <t>นางปลื้มจิต  ชัยชิต</t>
  </si>
  <si>
    <t>3909900100685</t>
  </si>
  <si>
    <t>3462</t>
  </si>
  <si>
    <t>นางวดี  เพ็ชรมงคล</t>
  </si>
  <si>
    <t>3939900268080</t>
  </si>
  <si>
    <t>3507</t>
  </si>
  <si>
    <t>นายณรงค์  รักผล</t>
  </si>
  <si>
    <t>3800800684386</t>
  </si>
  <si>
    <t>3504</t>
  </si>
  <si>
    <t>นางพรรณี  กาวชู</t>
  </si>
  <si>
    <t>3930100915872</t>
  </si>
  <si>
    <t>3502</t>
  </si>
  <si>
    <t>นายจำนง  อินทรภักดิ์</t>
  </si>
  <si>
    <t>3930200042293</t>
  </si>
  <si>
    <t>3501</t>
  </si>
  <si>
    <t>นายคะนอง  เพชรย้อย</t>
  </si>
  <si>
    <t>สังคม</t>
  </si>
  <si>
    <t>3939900268039</t>
  </si>
  <si>
    <t>3500</t>
  </si>
  <si>
    <t>นางอุบล  รักผล</t>
  </si>
  <si>
    <t>3939900046087</t>
  </si>
  <si>
    <t>3498</t>
  </si>
  <si>
    <t>นายสุวัฒน์  ขำร้าย</t>
  </si>
  <si>
    <t>3930200052817</t>
  </si>
  <si>
    <t>3493</t>
  </si>
  <si>
    <t>นางสมทรง  รัตนกาล</t>
  </si>
  <si>
    <t>วัดพังกิ่ง</t>
  </si>
  <si>
    <t>โรงเรียนวัดพังกิ่ง</t>
  </si>
  <si>
    <t>3930500752661</t>
  </si>
  <si>
    <t>3492</t>
  </si>
  <si>
    <t>นางเจือบ  เพชรย้อย</t>
  </si>
  <si>
    <t>3900800065308</t>
  </si>
  <si>
    <t>3491</t>
  </si>
  <si>
    <t>นางละออง  อินทร์ช่วย</t>
  </si>
  <si>
    <t>3930100413117</t>
  </si>
  <si>
    <t>3489</t>
  </si>
  <si>
    <t>นายสนั่น  แสงอรุณ</t>
  </si>
  <si>
    <t>3930200047911</t>
  </si>
  <si>
    <t>3488</t>
  </si>
  <si>
    <t>นางอารยา  แสงอรุณ</t>
  </si>
  <si>
    <t>3930100510422</t>
  </si>
  <si>
    <t>3485</t>
  </si>
  <si>
    <t>นางปราณี  อุดมรัตน์</t>
  </si>
  <si>
    <t>3930200052809</t>
  </si>
  <si>
    <t>3483</t>
  </si>
  <si>
    <t>นายจรัน  รัตนกาล</t>
  </si>
  <si>
    <t>5930100028546</t>
  </si>
  <si>
    <t>2882</t>
  </si>
  <si>
    <t>3478</t>
  </si>
  <si>
    <t>นางพรรณชนก  ชลเจริญ</t>
  </si>
  <si>
    <t>บ้านควนพระสาครินทร์</t>
  </si>
  <si>
    <t>3930200193691</t>
  </si>
  <si>
    <t>324</t>
  </si>
  <si>
    <t>นางยุภามาศ  ทองเจริญ</t>
  </si>
  <si>
    <t>วัดหวัง</t>
  </si>
  <si>
    <t>โรงเรียนวัดหวัง</t>
  </si>
  <si>
    <t>3930100735718</t>
  </si>
  <si>
    <t>3477</t>
  </si>
  <si>
    <t>นางลัดดา  เพชรนุ้ย</t>
  </si>
  <si>
    <t>3102101822613</t>
  </si>
  <si>
    <t>3475</t>
  </si>
  <si>
    <t>นางรัชทญา  อักษรเนียม</t>
  </si>
  <si>
    <t>3930200202428</t>
  </si>
  <si>
    <t>3474</t>
  </si>
  <si>
    <t>นางเพ็ญศรี  โอฬาริ</t>
  </si>
  <si>
    <t>3730500245787</t>
  </si>
  <si>
    <t>3473</t>
  </si>
  <si>
    <t>นางวิกันดา  นุ่มเรือง</t>
  </si>
  <si>
    <t>3901100086371</t>
  </si>
  <si>
    <t>3468</t>
  </si>
  <si>
    <t>นางลำดวน  สารวงศ์</t>
  </si>
  <si>
    <t>3930200031763</t>
  </si>
  <si>
    <t>3465</t>
  </si>
  <si>
    <t>นางปวีณา  สุวรรณรัตน์</t>
  </si>
  <si>
    <t>3480300003839</t>
  </si>
  <si>
    <t>3464</t>
  </si>
  <si>
    <t>นายพงษ์ศักดิ์  สุพรรณชนะบุรี</t>
  </si>
  <si>
    <t>3930100746426</t>
  </si>
  <si>
    <t>3461</t>
  </si>
  <si>
    <t>น.ส.สุปาณี  บุญรุ่ง</t>
  </si>
  <si>
    <t>3930100177553</t>
  </si>
  <si>
    <t>3560</t>
  </si>
  <si>
    <t>นายสมหมาย  พรหมสังคหะ</t>
  </si>
  <si>
    <t>3930100450543</t>
  </si>
  <si>
    <t>117</t>
  </si>
  <si>
    <t>นายเอกพรหม  พรหมรุ่ง</t>
  </si>
  <si>
    <t>บ้านต้นประดู่</t>
  </si>
  <si>
    <t>3939900265366</t>
  </si>
  <si>
    <t>4058</t>
  </si>
  <si>
    <t>น.ส.ยุราณี  ยอดขาว</t>
  </si>
  <si>
    <t>3930500728387</t>
  </si>
  <si>
    <t>167</t>
  </si>
  <si>
    <t>นางนิพารัตน์  ฐิตภัทธวงษ์</t>
  </si>
  <si>
    <t>3930100883202</t>
  </si>
  <si>
    <t>2823</t>
  </si>
  <si>
    <t>น.ส.ดวงกมล  เกื้อมิตร</t>
  </si>
  <si>
    <t>3930100562431</t>
  </si>
  <si>
    <t>3273</t>
  </si>
  <si>
    <t>น.ส.กฤษณา  แสงขำ</t>
  </si>
  <si>
    <t>การสอนคณิตศาสตร์</t>
  </si>
  <si>
    <t>3930100464757</t>
  </si>
  <si>
    <t>3930100387647</t>
  </si>
  <si>
    <t>3458</t>
  </si>
  <si>
    <t>นางทรงสินธ์  พิณเขียว</t>
  </si>
  <si>
    <t>3939900259692</t>
  </si>
  <si>
    <t>3456</t>
  </si>
  <si>
    <t>นางกัญญา  ช่วยอุปการ</t>
  </si>
  <si>
    <t>3930100390184</t>
  </si>
  <si>
    <t>3455</t>
  </si>
  <si>
    <t>น.ส.สาคร  รามริน</t>
  </si>
  <si>
    <t>3930500274823</t>
  </si>
  <si>
    <t>3453</t>
  </si>
  <si>
    <t>นายนิตยา  อ่อนทอง</t>
  </si>
  <si>
    <t>3930100612551</t>
  </si>
  <si>
    <t>3452</t>
  </si>
  <si>
    <t>นางแน่งน้อย  บัวทอง</t>
  </si>
  <si>
    <t>3930100777127</t>
  </si>
  <si>
    <t>3451</t>
  </si>
  <si>
    <t>นางอัญชลี  รักษาแก้ว</t>
  </si>
  <si>
    <t>5930190007942</t>
  </si>
  <si>
    <t>3449</t>
  </si>
  <si>
    <t>นางยุพา  บาลทิพย์</t>
  </si>
  <si>
    <t>3930200032433</t>
  </si>
  <si>
    <t>3443</t>
  </si>
  <si>
    <t>นางอะนุรัย  รักษาพราหมณ์</t>
  </si>
  <si>
    <t>การศึกษาชนบท</t>
  </si>
  <si>
    <t>3930200139513</t>
  </si>
  <si>
    <t>3442</t>
  </si>
  <si>
    <t>นายเสรี  ไชยสมุทร</t>
  </si>
  <si>
    <t>3930500821395</t>
  </si>
  <si>
    <t>3440</t>
  </si>
  <si>
    <t>นางวิมลสิริ  กาญจนกำเนิด</t>
  </si>
  <si>
    <t>3930200223638</t>
  </si>
  <si>
    <t>3438</t>
  </si>
  <si>
    <t>นางไรดะ  อ่อนทอง</t>
  </si>
  <si>
    <t>3930300114911</t>
  </si>
  <si>
    <t>3437</t>
  </si>
  <si>
    <t>นายภักดี  บุญกิจ</t>
  </si>
  <si>
    <t>3930100042500</t>
  </si>
  <si>
    <t>3436</t>
  </si>
  <si>
    <t>นายเชวงศักดิ์  เพ็งช่วย</t>
  </si>
  <si>
    <t>3930200126471</t>
  </si>
  <si>
    <t>3445</t>
  </si>
  <si>
    <t>นายทวี  หนูพรหม</t>
  </si>
  <si>
    <t>3930200140457</t>
  </si>
  <si>
    <t>3439</t>
  </si>
  <si>
    <t>นายเจะหมาย  โชติฉัตรชัย</t>
  </si>
  <si>
    <t>3930200047520</t>
  </si>
  <si>
    <t>3435</t>
  </si>
  <si>
    <t>นางณัฏยา  ลือกิจนา</t>
  </si>
  <si>
    <t>3930100762251</t>
  </si>
  <si>
    <t>3099</t>
  </si>
  <si>
    <t>นายฐานุพงศ์  สุชนก</t>
  </si>
  <si>
    <t>บ้านวังปริง</t>
  </si>
  <si>
    <t>3920300338461</t>
  </si>
  <si>
    <t>4121</t>
  </si>
  <si>
    <t>นางจินตนา  กลับแป้น</t>
  </si>
  <si>
    <t>3930100219698</t>
  </si>
  <si>
    <t>3930100980810</t>
  </si>
  <si>
    <t>3847</t>
  </si>
  <si>
    <t>นางพรพิมล  ยอดตระกูลชัย</t>
  </si>
  <si>
    <t>5930290000117</t>
  </si>
  <si>
    <t>3434</t>
  </si>
  <si>
    <t>นางอารี  ชัยบุรินทร์</t>
  </si>
  <si>
    <t>3930200042234</t>
  </si>
  <si>
    <t>3433</t>
  </si>
  <si>
    <t>นายวิโรจน์  ไชยสุนทรกิตติ</t>
  </si>
  <si>
    <t>3900200120545</t>
  </si>
  <si>
    <t>3431</t>
  </si>
  <si>
    <t>นายประทุม  เรืองฤทธิ์</t>
  </si>
  <si>
    <t>3920100258995</t>
  </si>
  <si>
    <t>3429</t>
  </si>
  <si>
    <t>นางสุพร  เทพหนู</t>
  </si>
  <si>
    <t>3930100752817</t>
  </si>
  <si>
    <t>3428</t>
  </si>
  <si>
    <t>นางอธิชา  ทักขภิวัตน์</t>
  </si>
  <si>
    <t>นางอธิชา   ทักขภิวัตน์</t>
  </si>
  <si>
    <t>3930100655421</t>
  </si>
  <si>
    <t>3481</t>
  </si>
  <si>
    <t>นางสุคนธ์  บุญเกลี้ยง</t>
  </si>
  <si>
    <t>บ้านควนประกอบ</t>
  </si>
  <si>
    <t>โรงเรียนบ้านควนประกอบ</t>
  </si>
  <si>
    <t>3800100869502</t>
  </si>
  <si>
    <t>3323</t>
  </si>
  <si>
    <t>นางอารมณ์  พิศพักตร์</t>
  </si>
  <si>
    <t>3930100622891</t>
  </si>
  <si>
    <t>3873</t>
  </si>
  <si>
    <t>นางชลทิพย์  สุวรรณพิสุทธิ์</t>
  </si>
  <si>
    <t>3930100363136</t>
  </si>
  <si>
    <t>3871</t>
  </si>
  <si>
    <t>นางปาริชาติ  เกลี้ยงอุบล</t>
  </si>
  <si>
    <t>3939900034577</t>
  </si>
  <si>
    <t>3870</t>
  </si>
  <si>
    <t>นางพิมพ์วดี  เรืองศรี</t>
  </si>
  <si>
    <t>3939900021149</t>
  </si>
  <si>
    <t>3302</t>
  </si>
  <si>
    <t>นางอรทิพา  แสงชาตรี</t>
  </si>
  <si>
    <t>3410101637307</t>
  </si>
  <si>
    <t>1838</t>
  </si>
  <si>
    <t>นายเรืองเดช  คำดีบุญ</t>
  </si>
  <si>
    <t>3930100569184</t>
  </si>
  <si>
    <t>3424</t>
  </si>
  <si>
    <t>นายสังวรณ์  อัญชลี</t>
  </si>
  <si>
    <t>3930100767601</t>
  </si>
  <si>
    <t>3420</t>
  </si>
  <si>
    <t>นางวารุณี  เพชรย้อย</t>
  </si>
  <si>
    <t>การสอนวิทยาศาสตร์</t>
  </si>
  <si>
    <t>3930100074959</t>
  </si>
  <si>
    <t>3418</t>
  </si>
  <si>
    <t>นางอุมาภรณ์  หนูกลิ่น</t>
  </si>
  <si>
    <t>3930100753414</t>
  </si>
  <si>
    <t>3417</t>
  </si>
  <si>
    <t>นายวิจิตร  จันทร์อินทร์</t>
  </si>
  <si>
    <t>3930100833663</t>
  </si>
  <si>
    <t>3416</t>
  </si>
  <si>
    <t>นายอำพร  กัณหากรณ์</t>
  </si>
  <si>
    <t>3900300627510</t>
  </si>
  <si>
    <t>3414</t>
  </si>
  <si>
    <t>นางจำเนียร  เยาว์นุ่น</t>
  </si>
  <si>
    <t>3930100657792</t>
  </si>
  <si>
    <t>3413</t>
  </si>
  <si>
    <t>นางนันทาทิพ  ผอมฉิม</t>
  </si>
  <si>
    <t>3801300319043</t>
  </si>
  <si>
    <t>3412</t>
  </si>
  <si>
    <t>นายพินัย  หนูหล่อ</t>
  </si>
  <si>
    <t>3930200112054</t>
  </si>
  <si>
    <t>668</t>
  </si>
  <si>
    <t>นายอิสมาแอน  ออสันตินุตสกุล</t>
  </si>
  <si>
    <t>3930100734843</t>
  </si>
  <si>
    <t>3410</t>
  </si>
  <si>
    <t>นายบุญให้  เพชรย้อย</t>
  </si>
  <si>
    <t>3800101935509</t>
  </si>
  <si>
    <t>3408</t>
  </si>
  <si>
    <t>นายสมหมาย  เชื่อมใจ</t>
  </si>
  <si>
    <t>3941000041782</t>
  </si>
  <si>
    <t>4240</t>
  </si>
  <si>
    <t>นางแจ่มศรี  ธานีรณานนท์</t>
  </si>
  <si>
    <t>วัดเขาวงก์</t>
  </si>
  <si>
    <t>3939900032256</t>
  </si>
  <si>
    <t>263</t>
  </si>
  <si>
    <t>นางเพียงใจ  บุญกลาง</t>
  </si>
  <si>
    <t>บ้านคู</t>
  </si>
  <si>
    <t>3930100290015</t>
  </si>
  <si>
    <t>2842</t>
  </si>
  <si>
    <t>นายสำเนียง  สงพรหม</t>
  </si>
  <si>
    <t>3930100980828</t>
  </si>
  <si>
    <t>1439</t>
  </si>
  <si>
    <t>นางสมพร  เรืองฤทธิ์</t>
  </si>
  <si>
    <t>3850400069978</t>
  </si>
  <si>
    <t>3930600019213</t>
  </si>
  <si>
    <t>3405</t>
  </si>
  <si>
    <t>นายมาโนช  หมานมานะ</t>
  </si>
  <si>
    <t>3930800066177</t>
  </si>
  <si>
    <t>3404</t>
  </si>
  <si>
    <t>นางอัจฉรา  ด้วงเหมือน</t>
  </si>
  <si>
    <t>3930500708262</t>
  </si>
  <si>
    <t>3403</t>
  </si>
  <si>
    <t>นางระเบียบ  เกื้อวงค์</t>
  </si>
  <si>
    <t>3930200086037</t>
  </si>
  <si>
    <t>3402</t>
  </si>
  <si>
    <t>นางปัทมา  วัชรจิรโสภณ</t>
  </si>
  <si>
    <t>3930100737656</t>
  </si>
  <si>
    <t>3398</t>
  </si>
  <si>
    <t>นางเกษร  คำดีบุญ</t>
  </si>
  <si>
    <t>3960900113258</t>
  </si>
  <si>
    <t>3397</t>
  </si>
  <si>
    <t>นายชุติวัต  กล้าศักดา</t>
  </si>
  <si>
    <t>3901200039919</t>
  </si>
  <si>
    <t>4119</t>
  </si>
  <si>
    <t>นางแสงอรุณ  ชูช่วย</t>
  </si>
  <si>
    <t>บ้านพูด กรป.กลาง</t>
  </si>
  <si>
    <t>3900500022174</t>
  </si>
  <si>
    <t>4118</t>
  </si>
  <si>
    <t>นายอัด  สุขสวัสดิ์</t>
  </si>
  <si>
    <t>3930501056137</t>
  </si>
  <si>
    <t>4063</t>
  </si>
  <si>
    <t>นายอภิชาติ  ชูช่วย</t>
  </si>
  <si>
    <t>3930100931711</t>
  </si>
  <si>
    <t>3930100527341</t>
  </si>
  <si>
    <t>2905</t>
  </si>
  <si>
    <t>นางสุจิตรา  ดวงคะชาติ</t>
  </si>
  <si>
    <t>3930200007323</t>
  </si>
  <si>
    <t>4027</t>
  </si>
  <si>
    <t>น.ส.สุมาลี  พรหมปลัด</t>
  </si>
  <si>
    <t>3930200075337</t>
  </si>
  <si>
    <t>630</t>
  </si>
  <si>
    <t>นางกิตติมา  เหล็มปาน</t>
  </si>
  <si>
    <t>3920100521963</t>
  </si>
  <si>
    <t>3330</t>
  </si>
  <si>
    <t>นางบุษราคำ  จันทรากุล</t>
  </si>
  <si>
    <t>เทคโนโลยีและนวัตกรรมการศึกษ</t>
  </si>
  <si>
    <t>3840600335981</t>
  </si>
  <si>
    <t>3432</t>
  </si>
  <si>
    <t>นายภาณุ  บุนนาค</t>
  </si>
  <si>
    <t>การสอนภาษาไทย</t>
  </si>
  <si>
    <t>3930200072753</t>
  </si>
  <si>
    <t>3394</t>
  </si>
  <si>
    <t>นายสราวุธ  ขำนุรักษ์</t>
  </si>
  <si>
    <t>3930501012636</t>
  </si>
  <si>
    <t>3392</t>
  </si>
  <si>
    <t>นางโชติมา  สมบูรณ์ประเสริฐ</t>
  </si>
  <si>
    <t>3930200127001</t>
  </si>
  <si>
    <t>3390</t>
  </si>
  <si>
    <t>นางศุภวดี  สมุหเสนีโต</t>
  </si>
  <si>
    <t>3840400003543</t>
  </si>
  <si>
    <t>3389</t>
  </si>
  <si>
    <t>นางอุมา  เศรษฐสุข</t>
  </si>
  <si>
    <t>3930300109683</t>
  </si>
  <si>
    <t>3388</t>
  </si>
  <si>
    <t>นางจิราณี  อินนุรักษ์</t>
  </si>
  <si>
    <t>นางจิราณี   อินนุรักษ์</t>
  </si>
  <si>
    <t>3930200179299</t>
  </si>
  <si>
    <t>3387</t>
  </si>
  <si>
    <t>นางสุดารัตน์  เหล็มปาน</t>
  </si>
  <si>
    <t>3930200176567</t>
  </si>
  <si>
    <t>3386</t>
  </si>
  <si>
    <t>นางปราณี  เส็นโสม</t>
  </si>
  <si>
    <t>5930200005033</t>
  </si>
  <si>
    <t>3385</t>
  </si>
  <si>
    <t>นางทัศนา  ปนคำ</t>
  </si>
  <si>
    <t>3560200356488</t>
  </si>
  <si>
    <t>3382</t>
  </si>
  <si>
    <t>นายอำนาจ  แสงคงเรือง</t>
  </si>
  <si>
    <t>3900700209758</t>
  </si>
  <si>
    <t>3380</t>
  </si>
  <si>
    <t>นางปิยาภรณ์  เกลี้ยงสง</t>
  </si>
  <si>
    <t>นางปิยาภรณ์   เกลี้ยงสง</t>
  </si>
  <si>
    <t>3960200386341</t>
  </si>
  <si>
    <t>3378</t>
  </si>
  <si>
    <t>นายสมใจ  สมสังข์</t>
  </si>
  <si>
    <t>3930200118532</t>
  </si>
  <si>
    <t>3377</t>
  </si>
  <si>
    <t>นายจิตร  เกลี้ยงสง</t>
  </si>
  <si>
    <t>3800700159654</t>
  </si>
  <si>
    <t>4117</t>
  </si>
  <si>
    <t>นางบุญภา  วังช่วย</t>
  </si>
  <si>
    <t>โรงเรียนบ้านป่าแก่</t>
  </si>
  <si>
    <t>3930100795427</t>
  </si>
  <si>
    <t>3375</t>
  </si>
  <si>
    <t>นางมาลี  ไชยศรี</t>
  </si>
  <si>
    <t>3640100332225</t>
  </si>
  <si>
    <t>3374</t>
  </si>
  <si>
    <t>นางเฉลา  นพนิช</t>
  </si>
  <si>
    <t>3800800964427</t>
  </si>
  <si>
    <t>3373</t>
  </si>
  <si>
    <t>นายเจริญ  เศียรอุ่น</t>
  </si>
  <si>
    <t>การพัฒนาชุมชน</t>
  </si>
  <si>
    <t>3800101619992</t>
  </si>
  <si>
    <t>3369</t>
  </si>
  <si>
    <t>นางสุมลทิพย์  บัวจุด</t>
  </si>
  <si>
    <t>3930100649811</t>
  </si>
  <si>
    <t>3368</t>
  </si>
  <si>
    <t>นางจรีรัตน์  นาแพง</t>
  </si>
  <si>
    <t>3930500231482</t>
  </si>
  <si>
    <t>3367</t>
  </si>
  <si>
    <t>นางศิรินันท์  ปานจุ้ย</t>
  </si>
  <si>
    <t>3150200047101</t>
  </si>
  <si>
    <t>3364</t>
  </si>
  <si>
    <t>นายประภาษ  ปานจุ้ย</t>
  </si>
  <si>
    <t>3930200163325</t>
  </si>
  <si>
    <t>3363</t>
  </si>
  <si>
    <t>นางเรวดี  บินต่วน</t>
  </si>
  <si>
    <t>3939900183882</t>
  </si>
  <si>
    <t>3362</t>
  </si>
  <si>
    <t>นางศุภวรรณ  นุ่นวิเชียร</t>
  </si>
  <si>
    <t>3919900063623</t>
  </si>
  <si>
    <t>3270</t>
  </si>
  <si>
    <t>3361</t>
  </si>
  <si>
    <t>นายโกวิท  ลือกิจนา</t>
  </si>
  <si>
    <t>3930200142034</t>
  </si>
  <si>
    <t>บ้านนาทุ่งโพธิ์</t>
  </si>
  <si>
    <t>3930200104604</t>
  </si>
  <si>
    <t>3930100397049</t>
  </si>
  <si>
    <t>4116</t>
  </si>
  <si>
    <t>น.ส.ขวัญใจ  คำทอง</t>
  </si>
  <si>
    <t>3930400082264</t>
  </si>
  <si>
    <t>ส่งเสริมสุขภาพเด็กเล็ก</t>
  </si>
  <si>
    <t>3920300388086</t>
  </si>
  <si>
    <t>4113</t>
  </si>
  <si>
    <t>นางอัมไพ  ยอดดำ</t>
  </si>
  <si>
    <t>3930200069370</t>
  </si>
  <si>
    <t>3930500595387</t>
  </si>
  <si>
    <t>3353</t>
  </si>
  <si>
    <t>นายประหยัด  ชูเพชร</t>
  </si>
  <si>
    <t>3930200196894</t>
  </si>
  <si>
    <t>3352</t>
  </si>
  <si>
    <t>นางนฤมล  สำแดง</t>
  </si>
  <si>
    <t>ครุศาสตร์อิสลาม</t>
  </si>
  <si>
    <t>3930200086312</t>
  </si>
  <si>
    <t>3930200072885</t>
  </si>
  <si>
    <t>3349</t>
  </si>
  <si>
    <t>น.ส.มุทิตา  สะแหละ</t>
  </si>
  <si>
    <t>1930200009419</t>
  </si>
  <si>
    <t>น.ส.ศิริลักษณ์  ธุนาสูรย์</t>
  </si>
  <si>
    <t>3930200089125</t>
  </si>
  <si>
    <t>3339</t>
  </si>
  <si>
    <t>นายยุซุบ  ไหมหมาด</t>
  </si>
  <si>
    <t>3930200176257</t>
  </si>
  <si>
    <t>บ้านหน้าวัง</t>
  </si>
  <si>
    <t>เกษตรศึกษา</t>
  </si>
  <si>
    <t>3930100321778</t>
  </si>
  <si>
    <t>4111</t>
  </si>
  <si>
    <t>น.ส.จันทิมา  มากแก้ว</t>
  </si>
  <si>
    <t>5909999026179</t>
  </si>
  <si>
    <t>3471</t>
  </si>
  <si>
    <t>นางวันวิสาข์  พงศ์จันทรเสถียร</t>
  </si>
  <si>
    <t>5930300001064</t>
  </si>
  <si>
    <t>966</t>
  </si>
  <si>
    <t>นางอารีย์  ใหมหมาด</t>
  </si>
  <si>
    <t>5939990004792</t>
  </si>
  <si>
    <t>3956</t>
  </si>
  <si>
    <t>นายไพรัตน์  บัวจุด</t>
  </si>
  <si>
    <t>3930200072818</t>
  </si>
  <si>
    <t>3930100807212</t>
  </si>
  <si>
    <t>3294</t>
  </si>
  <si>
    <t>นางสายหยุด  อินทร์จันทร์</t>
  </si>
  <si>
    <t>3939900020614</t>
  </si>
  <si>
    <t>3469</t>
  </si>
  <si>
    <t>นางเปรมฤดี  สุตตะคาร</t>
  </si>
  <si>
    <t>โรงเรียนสามัคคีอนุสรณ์</t>
  </si>
  <si>
    <t>5930100038665</t>
  </si>
  <si>
    <t>858</t>
  </si>
  <si>
    <t>นางสุจินดา  ไกรณรงค์</t>
  </si>
  <si>
    <t>3930200100188</t>
  </si>
  <si>
    <t>3347</t>
  </si>
  <si>
    <t>นายสมสิน  สงทิพย์</t>
  </si>
  <si>
    <t>3930200026964</t>
  </si>
  <si>
    <t>2074</t>
  </si>
  <si>
    <t>นางธัญลักษณ์  เมฆอรุณ</t>
  </si>
  <si>
    <t>5930190008043</t>
  </si>
  <si>
    <t>2154</t>
  </si>
  <si>
    <t>นางปรีดา  นิ่มโอ่</t>
  </si>
  <si>
    <t>3349800174909</t>
  </si>
  <si>
    <t>3337</t>
  </si>
  <si>
    <t>นางพิศสมร  สงทิพย์</t>
  </si>
  <si>
    <t>3401200147601</t>
  </si>
  <si>
    <t>3335</t>
  </si>
  <si>
    <t>นายสุคิด  นาแพง</t>
  </si>
  <si>
    <t>3930100528241</t>
  </si>
  <si>
    <t>4180</t>
  </si>
  <si>
    <t>นางเรวดี  บุญสุข</t>
  </si>
  <si>
    <t>อนุบาลกงหรา</t>
  </si>
  <si>
    <t>3930200022250</t>
  </si>
  <si>
    <t>3787</t>
  </si>
  <si>
    <t>นางสุนันทา  เกลี้ยงสง</t>
  </si>
  <si>
    <t>3930100274681</t>
  </si>
  <si>
    <t>3334</t>
  </si>
  <si>
    <t>นายพิชชา  อินทร์นาค</t>
  </si>
  <si>
    <t>3930600203642</t>
  </si>
  <si>
    <t>3333</t>
  </si>
  <si>
    <t>นางขวัญนภา  มาเอียด</t>
  </si>
  <si>
    <t>3930200203751</t>
  </si>
  <si>
    <t>3332</t>
  </si>
  <si>
    <t>นางสุจินต์  พรหมสังคหะ</t>
  </si>
  <si>
    <t>3930400084038</t>
  </si>
  <si>
    <t>3327</t>
  </si>
  <si>
    <t>นายสุนทร  ขุนจันทร์</t>
  </si>
  <si>
    <t>3930100745781</t>
  </si>
  <si>
    <t>3326</t>
  </si>
  <si>
    <t>นางสุภาพรรณ  อินทร์แก้ว</t>
  </si>
  <si>
    <t>3930100500788</t>
  </si>
  <si>
    <t>3325</t>
  </si>
  <si>
    <t>นางอ้อยใจ  บุญช่วย</t>
  </si>
  <si>
    <t>3930100879299</t>
  </si>
  <si>
    <t>3930200009687</t>
  </si>
  <si>
    <t>3320</t>
  </si>
  <si>
    <t>นางยุวดี  จีนเมือง</t>
  </si>
  <si>
    <t>3930100104904</t>
  </si>
  <si>
    <t>3318</t>
  </si>
  <si>
    <t>นางญาณิกา  กาหยี</t>
  </si>
  <si>
    <t>3930100127238</t>
  </si>
  <si>
    <t>3317</t>
  </si>
  <si>
    <t>นางรัชนี  ปราบกรี</t>
  </si>
  <si>
    <t>3930100058066</t>
  </si>
  <si>
    <t>4250</t>
  </si>
  <si>
    <t>น.ส.ทรัพย์สำรวย  นวลสมอ</t>
  </si>
  <si>
    <t>3930100930910</t>
  </si>
  <si>
    <t>4249</t>
  </si>
  <si>
    <t>นางยุพดี  อาแวกะจิ</t>
  </si>
  <si>
    <t>5930200018305</t>
  </si>
  <si>
    <t>3262</t>
  </si>
  <si>
    <t>น.ส.ฝาติหมะ  ศรียานเก็ม</t>
  </si>
  <si>
    <t>3940200115533</t>
  </si>
  <si>
    <t>3930100140935</t>
  </si>
  <si>
    <t>1207</t>
  </si>
  <si>
    <t>นางหทัยชนก  ขวัญขำ</t>
  </si>
  <si>
    <t>3930200146552</t>
  </si>
  <si>
    <t>3936</t>
  </si>
  <si>
    <t>นางศรัญญา  สงพรหม</t>
  </si>
  <si>
    <t>3930100734169</t>
  </si>
  <si>
    <t>3315</t>
  </si>
  <si>
    <t>นางสุดา  ออสันตินุตสกุล</t>
  </si>
  <si>
    <t>3809900140858</t>
  </si>
  <si>
    <t>3310</t>
  </si>
  <si>
    <t>นางสุพัตรา  ทองลี้</t>
  </si>
  <si>
    <t>ผ้าและเครื่องแต่งกาย</t>
  </si>
  <si>
    <t>3100503714350</t>
  </si>
  <si>
    <t>3309</t>
  </si>
  <si>
    <t>นางราณี  อิสโร</t>
  </si>
  <si>
    <t>3930200181137</t>
  </si>
  <si>
    <t>3306</t>
  </si>
  <si>
    <t>นางวาสนา  หมาดโสะ</t>
  </si>
  <si>
    <t>3930200168289</t>
  </si>
  <si>
    <t>3304</t>
  </si>
  <si>
    <t>นางธิดารัตน์  หมีนปาน</t>
  </si>
  <si>
    <t>3930100098807</t>
  </si>
  <si>
    <t>3303</t>
  </si>
  <si>
    <t>นางสุธาสินี  เกษตรสุนทร</t>
  </si>
  <si>
    <t>3939900284280</t>
  </si>
  <si>
    <t>3301</t>
  </si>
  <si>
    <t>นายวิสิษฐ์  เกลี้ยงสง</t>
  </si>
  <si>
    <t>3930100461260</t>
  </si>
  <si>
    <t>3930100351863</t>
  </si>
  <si>
    <t>845</t>
  </si>
  <si>
    <t>นายโสภณ  แก้วเดิม</t>
  </si>
  <si>
    <t>3939900201104</t>
  </si>
  <si>
    <t>3296</t>
  </si>
  <si>
    <t>นางพรรณราย  ไชยเอียด</t>
  </si>
  <si>
    <t>3930100135486</t>
  </si>
  <si>
    <t>3293</t>
  </si>
  <si>
    <t>นางอาภรณ์  พูลเกตุ</t>
  </si>
  <si>
    <t>3930100748852</t>
  </si>
  <si>
    <t>3292</t>
  </si>
  <si>
    <t>นายชุมพล  นิ่มโอ่</t>
  </si>
  <si>
    <t>3930100684897</t>
  </si>
  <si>
    <t>3291</t>
  </si>
  <si>
    <t>นางอุไร  ดำช่วย</t>
  </si>
  <si>
    <t>3930300276024</t>
  </si>
  <si>
    <t>ประวิติศาสตร์</t>
  </si>
  <si>
    <t>3930501035644</t>
  </si>
  <si>
    <t>3284</t>
  </si>
  <si>
    <t>นายอาวรณ์  ดำช่วย</t>
  </si>
  <si>
    <t>3920300218580</t>
  </si>
  <si>
    <t>3280</t>
  </si>
  <si>
    <t>นางวาริน  ช่วยคุณูปการ</t>
  </si>
  <si>
    <t>3930600020521</t>
  </si>
  <si>
    <t>3278</t>
  </si>
  <si>
    <t>นางธิติมา  ทองช่วย</t>
  </si>
  <si>
    <t>3930200176591</t>
  </si>
  <si>
    <t>3930200009750</t>
  </si>
  <si>
    <t>414</t>
  </si>
  <si>
    <t>นางระเบือน  ทองสอาด</t>
  </si>
  <si>
    <t>บ้านพน</t>
  </si>
  <si>
    <t>โรงเรียนบ้านพน</t>
  </si>
  <si>
    <t>3900900648097</t>
  </si>
  <si>
    <t>839</t>
  </si>
  <si>
    <t>นายเจริญ  ทองสอาด</t>
  </si>
  <si>
    <t>3930200009458</t>
  </si>
  <si>
    <t>3351</t>
  </si>
  <si>
    <t>นางเพียรจิต  ดำชื่น</t>
  </si>
  <si>
    <t>3930200008796</t>
  </si>
  <si>
    <t>3953</t>
  </si>
  <si>
    <t>นางสุนิตย์  สุพรรณชนะบุรี</t>
  </si>
  <si>
    <t>ภาษาไทย /โทนาฎศิลป์</t>
  </si>
  <si>
    <t>3480300064315</t>
  </si>
  <si>
    <t>3269</t>
  </si>
  <si>
    <t>นางวนิดา  สุพรรณชนะบุรี</t>
  </si>
  <si>
    <t>คหกรรมศาตร์</t>
  </si>
  <si>
    <t>3930100558522</t>
  </si>
  <si>
    <t>3268</t>
  </si>
  <si>
    <t>นางชนิกร  สุพรรณชนะบุรี</t>
  </si>
  <si>
    <t>3930100356776</t>
  </si>
  <si>
    <t>3266</t>
  </si>
  <si>
    <t>นางผุสดี  สุตตะคาร</t>
  </si>
  <si>
    <t>3940200303399</t>
  </si>
  <si>
    <t>3263</t>
  </si>
  <si>
    <t>นางสุชาดา  หิรัญกาญจน์</t>
  </si>
  <si>
    <t>3930100962285</t>
  </si>
  <si>
    <t>3261</t>
  </si>
  <si>
    <t>น.ส.วีรนันท์  หนูหลง</t>
  </si>
  <si>
    <t>น.ส.วีรนันท์   หนูหลง</t>
  </si>
  <si>
    <t>3930100335281</t>
  </si>
  <si>
    <t>3260</t>
  </si>
  <si>
    <t>นายพยูน  พูลเกตุ</t>
  </si>
  <si>
    <t>3930600286564</t>
  </si>
  <si>
    <t>4100</t>
  </si>
  <si>
    <t>นางสุธาดา  เพ็งแก้ว</t>
  </si>
  <si>
    <t>บ้านควนนกหว้า</t>
  </si>
  <si>
    <t>3930600291398</t>
  </si>
  <si>
    <t>3930600297990</t>
  </si>
  <si>
    <t>105</t>
  </si>
  <si>
    <t>นางสงบ  ช่วยไกร</t>
  </si>
  <si>
    <t>3900300119735</t>
  </si>
  <si>
    <t>3940900055550</t>
  </si>
  <si>
    <t>1631</t>
  </si>
  <si>
    <t>นางอนงค์ศิลป์  บัวบาน</t>
  </si>
  <si>
    <t>3801600052590</t>
  </si>
  <si>
    <t>2761</t>
  </si>
  <si>
    <t>นายประภาส  ศรีวะปะ</t>
  </si>
  <si>
    <t>3930500647484</t>
  </si>
  <si>
    <t>3900900065491</t>
  </si>
  <si>
    <t>1975</t>
  </si>
  <si>
    <t>จ.ส.ต.ชุบ  ไตรวรรณ</t>
  </si>
  <si>
    <t>3900900653147</t>
  </si>
  <si>
    <t>378</t>
  </si>
  <si>
    <t>นายอัษฎาวุธ  สุวิชญางกูร</t>
  </si>
  <si>
    <t>2930200013309</t>
  </si>
  <si>
    <t>3042</t>
  </si>
  <si>
    <t>น.ส.ซันนา  บูละ</t>
  </si>
  <si>
    <t>นางสาวซันนา  บูละ</t>
  </si>
  <si>
    <t>วัดบ้านแหลมกรวด (อินทรประดิษฐ์)</t>
  </si>
  <si>
    <t>คณิตศาสตร์ทั่วไป</t>
  </si>
  <si>
    <t>3930300197434</t>
  </si>
  <si>
    <t>4094</t>
  </si>
  <si>
    <t>นางฝ้าตีม๊ะ  หนูเอียด</t>
  </si>
  <si>
    <t>3930600426269</t>
  </si>
  <si>
    <t>4093</t>
  </si>
  <si>
    <t>นายภัค  ฤทธิเดช</t>
  </si>
  <si>
    <t>3930500208316</t>
  </si>
  <si>
    <t>3914</t>
  </si>
  <si>
    <t>นางจีรญาดา  ทองศรี</t>
  </si>
  <si>
    <t>3930600143658</t>
  </si>
  <si>
    <t>2772</t>
  </si>
  <si>
    <t>นายชอบ  รักษ์ชูชื่น</t>
  </si>
  <si>
    <t>5909999011015</t>
  </si>
  <si>
    <t>1866</t>
  </si>
  <si>
    <t>นายสมพร  สุวรรณเรืองศรี</t>
  </si>
  <si>
    <t>3930600145154</t>
  </si>
  <si>
    <t>3259</t>
  </si>
  <si>
    <t>นางเสาวนิตย์  แซ่หลิ้ม</t>
  </si>
  <si>
    <t>3930600143607</t>
  </si>
  <si>
    <t>3257</t>
  </si>
  <si>
    <t>นางนฤมล  ผลามิโช</t>
  </si>
  <si>
    <t>3930600143593</t>
  </si>
  <si>
    <t>3255</t>
  </si>
  <si>
    <t>นางวนิตย์  สุวรรณเรืองศรี</t>
  </si>
  <si>
    <t>3930400125770</t>
  </si>
  <si>
    <t>3591</t>
  </si>
  <si>
    <t>5930300006112</t>
  </si>
  <si>
    <t>3251</t>
  </si>
  <si>
    <t>น.ส.สมถวิล  รัตนะ</t>
  </si>
  <si>
    <t>3930300337139</t>
  </si>
  <si>
    <t>3250</t>
  </si>
  <si>
    <t>นายวีระพงษ์  ด้วงแก้ว</t>
  </si>
  <si>
    <t>3930600138697</t>
  </si>
  <si>
    <t>3249</t>
  </si>
  <si>
    <t>นางบุญเรือน  วงษ์โรจนกุล</t>
  </si>
  <si>
    <t>ปวช.</t>
  </si>
  <si>
    <t>3930600140101</t>
  </si>
  <si>
    <t>3247</t>
  </si>
  <si>
    <t>น.ส.สุคนธ์  ทองสีอ่อน</t>
  </si>
  <si>
    <t>3909800624305</t>
  </si>
  <si>
    <t>3216</t>
  </si>
  <si>
    <t>นางอำไพ  รักนุ่น</t>
  </si>
  <si>
    <t>บ้านช่องฟืน</t>
  </si>
  <si>
    <t>โรงเรียนบ้านช่องฟืน</t>
  </si>
  <si>
    <t>มัธยมศึกษา</t>
  </si>
  <si>
    <t>3900700246874</t>
  </si>
  <si>
    <t>3024</t>
  </si>
  <si>
    <t>นางลักษิกา  บัวเผียน</t>
  </si>
  <si>
    <t>3930600014246</t>
  </si>
  <si>
    <t>2843</t>
  </si>
  <si>
    <t>นางอารีย๊ะ  เห็นดีน</t>
  </si>
  <si>
    <t>3930600328895</t>
  </si>
  <si>
    <t>3243</t>
  </si>
  <si>
    <t>นายพันธุ์  รักนุ่น</t>
  </si>
  <si>
    <t>3909900499251</t>
  </si>
  <si>
    <t>3242</t>
  </si>
  <si>
    <t>นางเสาวณีย์  วรศักดิ์วุฒิพงษ์</t>
  </si>
  <si>
    <t>3930600022451</t>
  </si>
  <si>
    <t>3241</t>
  </si>
  <si>
    <t>นางจรรยา  ดินเด็ม</t>
  </si>
  <si>
    <t>3930300246834</t>
  </si>
  <si>
    <t>3240</t>
  </si>
  <si>
    <t>นายชูชาติ  จันทรโชติ</t>
  </si>
  <si>
    <t>4930600001517</t>
  </si>
  <si>
    <t>3238</t>
  </si>
  <si>
    <t>นายดนัย  บวชเหตุ</t>
  </si>
  <si>
    <t>3930600467631</t>
  </si>
  <si>
    <t>3237</t>
  </si>
  <si>
    <t>นายเสถียร  ช่วยราย</t>
  </si>
  <si>
    <t>เทคโนโลยีและนวัตกรรมการศึกษา</t>
  </si>
  <si>
    <t>3961100173869</t>
  </si>
  <si>
    <t>3955</t>
  </si>
  <si>
    <t>นางมนรวี  ไชยโย</t>
  </si>
  <si>
    <t>บ้านท่าวา</t>
  </si>
  <si>
    <t>โรงเรียนบ้านท่าวา</t>
  </si>
  <si>
    <t>3930600002582</t>
  </si>
  <si>
    <t>2850</t>
  </si>
  <si>
    <t>นางห้าบี้บ๊ะ  เกษตรกาลาม์</t>
  </si>
  <si>
    <t>3959900115402</t>
  </si>
  <si>
    <t>3236</t>
  </si>
  <si>
    <t>นางมณิสรา  วงศาสวัสดิ์</t>
  </si>
  <si>
    <t>3930800049922</t>
  </si>
  <si>
    <t>3234</t>
  </si>
  <si>
    <t>นายสมพร  พงศ์กรเกียรติ</t>
  </si>
  <si>
    <t>3900300202977</t>
  </si>
  <si>
    <t>3229</t>
  </si>
  <si>
    <t>นายอับดนเล๊าะ  หีมยิ</t>
  </si>
  <si>
    <t>3900100047757</t>
  </si>
  <si>
    <t>4092</t>
  </si>
  <si>
    <t>น.ส.วาสนา  ทิพย์มนตรี</t>
  </si>
  <si>
    <t>บ้านเกาะโคบ</t>
  </si>
  <si>
    <t>โรงเรียนบ้านเกาะโคบ</t>
  </si>
  <si>
    <t>3930600150191</t>
  </si>
  <si>
    <t>3226</t>
  </si>
  <si>
    <t>นางเพ็ญนภา  บัวผิน</t>
  </si>
  <si>
    <t>3930600148731</t>
  </si>
  <si>
    <t>3222</t>
  </si>
  <si>
    <t>นางนิตยา  ติ้นหนู</t>
  </si>
  <si>
    <t>3930600064821</t>
  </si>
  <si>
    <t>บ้านทะเลเหมียง</t>
  </si>
  <si>
    <t>3930600252431</t>
  </si>
  <si>
    <t>3220</t>
  </si>
  <si>
    <t>นายสุรินทร์  สาโส๊ะ</t>
  </si>
  <si>
    <t>3909800322562</t>
  </si>
  <si>
    <t>3217</t>
  </si>
  <si>
    <t>นางสุมัยภร  หีมยิ</t>
  </si>
  <si>
    <t>3909900061655</t>
  </si>
  <si>
    <t>3075</t>
  </si>
  <si>
    <t>3213</t>
  </si>
  <si>
    <t>นายวิชิตร์  เพชรหับ</t>
  </si>
  <si>
    <t>3930600121395</t>
  </si>
  <si>
    <t>1397</t>
  </si>
  <si>
    <t>น.ส.พะเยาว์  วงศ์สุวรรณ</t>
  </si>
  <si>
    <t>บ้านเกาะเสือ</t>
  </si>
  <si>
    <t>โรงเรียนบ้านเกาะเสือ</t>
  </si>
  <si>
    <t>3900900698051</t>
  </si>
  <si>
    <t>3211</t>
  </si>
  <si>
    <t>น.ส.พิมพ์วรักษ์  ไชยรักษ์</t>
  </si>
  <si>
    <t>5900800001985</t>
  </si>
  <si>
    <t>3209</t>
  </si>
  <si>
    <t>นายสวัสดิ์  พูลสวัสดิ์</t>
  </si>
  <si>
    <t>3930100946824</t>
  </si>
  <si>
    <t>3207</t>
  </si>
  <si>
    <t>นางจิรภา  ชูช่วย</t>
  </si>
  <si>
    <t>3900100010861</t>
  </si>
  <si>
    <t>3206</t>
  </si>
  <si>
    <t>นางมัณฑิรา  บุญเกื้อ</t>
  </si>
  <si>
    <t>3819900007163</t>
  </si>
  <si>
    <t>3205</t>
  </si>
  <si>
    <t>นายถาวร  หนูสงวน</t>
  </si>
  <si>
    <t>3930600464331</t>
  </si>
  <si>
    <t>3208</t>
  </si>
  <si>
    <t>นายสุนนท์  หนูนัง</t>
  </si>
  <si>
    <t>บ้านเกาะหมาก</t>
  </si>
  <si>
    <t>3930600275961</t>
  </si>
  <si>
    <t>4001</t>
  </si>
  <si>
    <t>นายสุรพงศ์  พรรณราย</t>
  </si>
  <si>
    <t>บ้านม่วงทวน</t>
  </si>
  <si>
    <t>3930600329671</t>
  </si>
  <si>
    <t>2860</t>
  </si>
  <si>
    <t>น.ส.มัณจนา  ฉางวางปราง</t>
  </si>
  <si>
    <t>3930600025477</t>
  </si>
  <si>
    <t>3204</t>
  </si>
  <si>
    <t>นายอุหมาด  โส๊ะหรี</t>
  </si>
  <si>
    <t>3810300144790</t>
  </si>
  <si>
    <t>3203</t>
  </si>
  <si>
    <t>นางวลัย  หนูนัง</t>
  </si>
  <si>
    <t>3620500135788</t>
  </si>
  <si>
    <t>3202</t>
  </si>
  <si>
    <t>นายสมรัตน์  วรศักดิ์วุฒิพงษ์</t>
  </si>
  <si>
    <t>3909801030751</t>
  </si>
  <si>
    <t>3197</t>
  </si>
  <si>
    <t>นายประดิษฐ์  วงเติม</t>
  </si>
  <si>
    <t>3930600461617</t>
  </si>
  <si>
    <t>3196</t>
  </si>
  <si>
    <t>นางเกศสุดา  เกษตรกาลาม์</t>
  </si>
  <si>
    <t>3930600334135</t>
  </si>
  <si>
    <t>1939900128443</t>
  </si>
  <si>
    <t>229</t>
  </si>
  <si>
    <t>น.ส.รัตนา  ฤทธิ์เนียม</t>
  </si>
  <si>
    <t>นางสาวรัตนา  ฤทธิ์เนียม</t>
  </si>
  <si>
    <t>วัดพระเกิด</t>
  </si>
  <si>
    <t>โรงเรียนวัดพระเกิด</t>
  </si>
  <si>
    <t>3930800033040</t>
  </si>
  <si>
    <t>2972</t>
  </si>
  <si>
    <t>น.ส.นุกูล  เพ็งเกตุ</t>
  </si>
  <si>
    <t>3930600210819</t>
  </si>
  <si>
    <t>2969</t>
  </si>
  <si>
    <t>น.ส.จิราภรณ์  สุภากาญจน์</t>
  </si>
  <si>
    <t>3930600030195</t>
  </si>
  <si>
    <t>2967</t>
  </si>
  <si>
    <t>นางจันทร์พร  เป็นมิตร</t>
  </si>
  <si>
    <t>3901100143412</t>
  </si>
  <si>
    <t>2965</t>
  </si>
  <si>
    <t>นางเยาวนารถ  ศรียา</t>
  </si>
  <si>
    <t>3959900523209</t>
  </si>
  <si>
    <t>2964</t>
  </si>
  <si>
    <t>นางนิภา  คชวงศ์</t>
  </si>
  <si>
    <t>3930600189631</t>
  </si>
  <si>
    <t>2963</t>
  </si>
  <si>
    <t>นางมรี  ศรียา</t>
  </si>
  <si>
    <t>3910500250908</t>
  </si>
  <si>
    <t>2962</t>
  </si>
  <si>
    <t>นายวรวิทย์  มัจฉา</t>
  </si>
  <si>
    <t>3930600327601</t>
  </si>
  <si>
    <t>2712</t>
  </si>
  <si>
    <t>น.ส.พัฐวดี  ทองสีดำ</t>
  </si>
  <si>
    <t>วัดโรจนาราม</t>
  </si>
  <si>
    <t>3930300501672</t>
  </si>
  <si>
    <t>3930600119595</t>
  </si>
  <si>
    <t>2961</t>
  </si>
  <si>
    <t>นายไอศูรย์  ทองสั้น</t>
  </si>
  <si>
    <t>3930500894228</t>
  </si>
  <si>
    <t>2960</t>
  </si>
  <si>
    <t>นางรุ่งทิพย์  รามแก้ว</t>
  </si>
  <si>
    <t>3930200182915</t>
  </si>
  <si>
    <t>3930600391279</t>
  </si>
  <si>
    <t>2956</t>
  </si>
  <si>
    <t>นายนรินทร์  ศรียา</t>
  </si>
  <si>
    <t>3930600411806</t>
  </si>
  <si>
    <t>วัดบางขวน</t>
  </si>
  <si>
    <t>3940900422498</t>
  </si>
  <si>
    <t>2955</t>
  </si>
  <si>
    <t>นางจินตนา  สุขเอียด</t>
  </si>
  <si>
    <t>3930600400880</t>
  </si>
  <si>
    <t>2954</t>
  </si>
  <si>
    <t>น.ส.มนัญญา  สวนแก้ว</t>
  </si>
  <si>
    <t>3930600191334</t>
  </si>
  <si>
    <t>3930300237878</t>
  </si>
  <si>
    <t>2951</t>
  </si>
  <si>
    <t>นายกฤษดา  หนูฤทธิ์</t>
  </si>
  <si>
    <t>3930500822421</t>
  </si>
  <si>
    <t>2949</t>
  </si>
  <si>
    <t>นายจารึก  นุ่นเกลี้ยง</t>
  </si>
  <si>
    <t>3930300468764</t>
  </si>
  <si>
    <t>2948</t>
  </si>
  <si>
    <t>น.ส.ปรีดา  พรมสุด</t>
  </si>
  <si>
    <t>3930600164396</t>
  </si>
  <si>
    <t>2946</t>
  </si>
  <si>
    <t>น.ส.ยินดี  พรมชูแก้ว</t>
  </si>
  <si>
    <t>3930600203669</t>
  </si>
  <si>
    <t>3930600193710</t>
  </si>
  <si>
    <t>2943</t>
  </si>
  <si>
    <t>น.ส.กัลยา  หีมมิน๊ะ</t>
  </si>
  <si>
    <t>3900101057179</t>
  </si>
  <si>
    <t>2580</t>
  </si>
  <si>
    <t>นายชวลิต  นิยม</t>
  </si>
  <si>
    <t>วัดควนนางพิมพ์</t>
  </si>
  <si>
    <t>โรงเรียนวัดควนนางพิมพ์</t>
  </si>
  <si>
    <t>3930100865964</t>
  </si>
  <si>
    <t>3198</t>
  </si>
  <si>
    <t>นายวิโรจน์  ศรีขาว</t>
  </si>
  <si>
    <t>3930600400863</t>
  </si>
  <si>
    <t>2940</t>
  </si>
  <si>
    <t>นางพยอม  ทรงสังข์</t>
  </si>
  <si>
    <t>5930690008221</t>
  </si>
  <si>
    <t>2936</t>
  </si>
  <si>
    <t>นางถนอม  นิยม</t>
  </si>
  <si>
    <t>3930600188163</t>
  </si>
  <si>
    <t>4101</t>
  </si>
  <si>
    <t>นายสุวัฒน์  ขันฑสุนทรไกรขัณฑสุนทรไกร</t>
  </si>
  <si>
    <t>นายสุวัฒน์  ขันฑสุนทรไกร</t>
  </si>
  <si>
    <t>บ้านแหลม</t>
  </si>
  <si>
    <t>3930600069911</t>
  </si>
  <si>
    <t>3930600203251</t>
  </si>
  <si>
    <t>2713</t>
  </si>
  <si>
    <t>นางสมพร  สุวรรณวงศ์</t>
  </si>
  <si>
    <t>3930300011519</t>
  </si>
  <si>
    <t>2931</t>
  </si>
  <si>
    <t>นางโฉม  นวลมาก</t>
  </si>
  <si>
    <t>3930600374161</t>
  </si>
  <si>
    <t>3930300610790</t>
  </si>
  <si>
    <t>2926</t>
  </si>
  <si>
    <t>นายสุนทร  เกิดณรงค์</t>
  </si>
  <si>
    <t>3930600189542</t>
  </si>
  <si>
    <t>4105</t>
  </si>
  <si>
    <t>น.ส.หวันละเอียด  สว่างนิพันธ์</t>
  </si>
  <si>
    <t>บ้านบางมวง</t>
  </si>
  <si>
    <t>3930600338572</t>
  </si>
  <si>
    <t>4104</t>
  </si>
  <si>
    <t>นางประยงค์  นิวัตตระกูล</t>
  </si>
  <si>
    <t>3960500321210</t>
  </si>
  <si>
    <t>4103</t>
  </si>
  <si>
    <t>นายนิรัตน์  นิวัตตระกูล</t>
  </si>
  <si>
    <t>3930600190443</t>
  </si>
  <si>
    <t>2925</t>
  </si>
  <si>
    <t>น.ส.ขอดีหย๊ะ  หมัดหมัน</t>
  </si>
  <si>
    <t>3930300497641</t>
  </si>
  <si>
    <t>2924</t>
  </si>
  <si>
    <t>นางสุไหวย๊ะ  หมัดบิลเฮด</t>
  </si>
  <si>
    <t>3930600207249</t>
  </si>
  <si>
    <t>3930600333821</t>
  </si>
  <si>
    <t>2921</t>
  </si>
  <si>
    <t>นายเริงศักดิ์  มะเลโลหิต</t>
  </si>
  <si>
    <t>3939900046095</t>
  </si>
  <si>
    <t>3872</t>
  </si>
  <si>
    <t>2915</t>
  </si>
  <si>
    <t>นางเสริมศรี  ขำร้าย</t>
  </si>
  <si>
    <t>2930600010421</t>
  </si>
  <si>
    <t>2914</t>
  </si>
  <si>
    <t>นางสณัฎฐณัญ  ทองใหม่</t>
  </si>
  <si>
    <t>นางสณัฏฐณัญ  ทองใหม่</t>
  </si>
  <si>
    <t>3930600191202</t>
  </si>
  <si>
    <t>2911</t>
  </si>
  <si>
    <t>นายอุดม  สุระกำแหง</t>
  </si>
  <si>
    <t>3930300627129</t>
  </si>
  <si>
    <t>2846</t>
  </si>
  <si>
    <t>นางยินดี  วิสุทธยะรัตน์</t>
  </si>
  <si>
    <t>3930300459013</t>
  </si>
  <si>
    <t>1498</t>
  </si>
  <si>
    <t>ว่าที่ร.ต.หญิงสาธิกา  ธนะสีลังกูร</t>
  </si>
  <si>
    <t>ว่าที่ ร.ต.หญิงสาธิกา  ธนะสีลังกูร</t>
  </si>
  <si>
    <t>3930300151825</t>
  </si>
  <si>
    <t>2908</t>
  </si>
  <si>
    <t>นางอรวรรณ  มากนวน</t>
  </si>
  <si>
    <t>3930500390408</t>
  </si>
  <si>
    <t>2907</t>
  </si>
  <si>
    <t>นางละม้าย  ไมตรีจร</t>
  </si>
  <si>
    <t>3930300034586</t>
  </si>
  <si>
    <t>2904</t>
  </si>
  <si>
    <t>นายสมปอง  สมัครพงศ์</t>
  </si>
  <si>
    <t>3930300049389</t>
  </si>
  <si>
    <t>2902</t>
  </si>
  <si>
    <t>นางเพ็ญศรี  พรสุริยา</t>
  </si>
  <si>
    <t>3930600209446</t>
  </si>
  <si>
    <t>2901</t>
  </si>
  <si>
    <t>นางสุพิศ  ชูช่วย</t>
  </si>
  <si>
    <t>3930600172585</t>
  </si>
  <si>
    <t>2896</t>
  </si>
  <si>
    <t>นายจำนง  ชัยโยธา</t>
  </si>
  <si>
    <t>3800900035860</t>
  </si>
  <si>
    <t>3930600171821</t>
  </si>
  <si>
    <t>2891</t>
  </si>
  <si>
    <t>นางคะนึงเนตร  ชัยโยธา</t>
  </si>
  <si>
    <t>3930300033270</t>
  </si>
  <si>
    <t>2890</t>
  </si>
  <si>
    <t>น.ส.ผาสุก  ไชยวรรณ</t>
  </si>
  <si>
    <t>3930800109089</t>
  </si>
  <si>
    <t>2888</t>
  </si>
  <si>
    <t>นางเจือน  ทองอินทร์</t>
  </si>
  <si>
    <t>3901100184941</t>
  </si>
  <si>
    <t>2881</t>
  </si>
  <si>
    <t>นายสุรชาติ  อุไรรัตน์</t>
  </si>
  <si>
    <t>นายสุรชาติ อุไรรัตน์</t>
  </si>
  <si>
    <t>วัดควนเผยอ</t>
  </si>
  <si>
    <t>3930100711541</t>
  </si>
  <si>
    <t>2879</t>
  </si>
  <si>
    <t>นางสีนวล  แก้วมณี</t>
  </si>
  <si>
    <t>3900100888271</t>
  </si>
  <si>
    <t>2877</t>
  </si>
  <si>
    <t>นายศุภศักดิ์  เตชวันโต</t>
  </si>
  <si>
    <t>5930600023543</t>
  </si>
  <si>
    <t>2876</t>
  </si>
  <si>
    <t>นายปรีชา  ฤทธิเดช</t>
  </si>
  <si>
    <t>การบริหารโรงเรียน</t>
  </si>
  <si>
    <t>3930600375354</t>
  </si>
  <si>
    <t>2874</t>
  </si>
  <si>
    <t>นายบุญเลิศ  มณีโชติ</t>
  </si>
  <si>
    <t>5930600004671</t>
  </si>
  <si>
    <t>2873</t>
  </si>
  <si>
    <t>นางสุคนธ์  ธิกรรมพล</t>
  </si>
  <si>
    <t>3930600302837</t>
  </si>
  <si>
    <t>2872</t>
  </si>
  <si>
    <t>นายอุดม  เพ็ชรตีบ</t>
  </si>
  <si>
    <t>3930600318857</t>
  </si>
  <si>
    <t>3930600425262</t>
  </si>
  <si>
    <t>642</t>
  </si>
  <si>
    <t>นางนีรมล  ศิริรัตน์</t>
  </si>
  <si>
    <t>3930500443102</t>
  </si>
  <si>
    <t>2657</t>
  </si>
  <si>
    <t>นางปรีดา  ทองเจือ</t>
  </si>
  <si>
    <t>วัดหัวควน</t>
  </si>
  <si>
    <t>3930600115964</t>
  </si>
  <si>
    <t>3930600002353</t>
  </si>
  <si>
    <t>3930600328771</t>
  </si>
  <si>
    <t>2868</t>
  </si>
  <si>
    <t>นางโสภา  บุญรักษ์</t>
  </si>
  <si>
    <t>3930600330563</t>
  </si>
  <si>
    <t>2866</t>
  </si>
  <si>
    <t>นางสมพร  บำรุงรัตน์</t>
  </si>
  <si>
    <t>3930600424703</t>
  </si>
  <si>
    <t>2864</t>
  </si>
  <si>
    <t>นายมนูญ  แก้วขาว</t>
  </si>
  <si>
    <t>3320901185142</t>
  </si>
  <si>
    <t>2863</t>
  </si>
  <si>
    <t>นางจันทร์จิรา  หมื่นหนู</t>
  </si>
  <si>
    <t>3930600425203</t>
  </si>
  <si>
    <t>2862</t>
  </si>
  <si>
    <t>นางสมหมาย  แสงจันทร์</t>
  </si>
  <si>
    <t>3909900301699</t>
  </si>
  <si>
    <t>2859</t>
  </si>
  <si>
    <t>นางพันธณี  สุภเพียร</t>
  </si>
  <si>
    <t>3930600424711</t>
  </si>
  <si>
    <t>2856</t>
  </si>
  <si>
    <t>นางบุญเรือน  แก้วขาว</t>
  </si>
  <si>
    <t>3930800046036</t>
  </si>
  <si>
    <t>พืชศาสตร์</t>
  </si>
  <si>
    <t>3930600327961</t>
  </si>
  <si>
    <t>4232</t>
  </si>
  <si>
    <t>นายชูศักดิ์  ณรงค์ราช</t>
  </si>
  <si>
    <t>บ้านดอนประดู่</t>
  </si>
  <si>
    <t>5909900021161</t>
  </si>
  <si>
    <t>3930600029332</t>
  </si>
  <si>
    <t>3977</t>
  </si>
  <si>
    <t>นางสุภาพร  ปิติ</t>
  </si>
  <si>
    <t>3930600016621</t>
  </si>
  <si>
    <t>2839</t>
  </si>
  <si>
    <t>นางด่ารีหย๊ะ  สุระกำแหง</t>
  </si>
  <si>
    <t>3930600096544</t>
  </si>
  <si>
    <t>2838</t>
  </si>
  <si>
    <t>นางกุศล  พรหมจรรย์</t>
  </si>
  <si>
    <t>3901000589788</t>
  </si>
  <si>
    <t>2835</t>
  </si>
  <si>
    <t>นางผ่องพรรณ  ทองรักษ์</t>
  </si>
  <si>
    <t>3930600100924</t>
  </si>
  <si>
    <t>2834</t>
  </si>
  <si>
    <t>นางเจือใจ  อินทฤทธิ์</t>
  </si>
  <si>
    <t>ปฐมวัย</t>
  </si>
  <si>
    <t>3930600426111</t>
  </si>
  <si>
    <t>2830</t>
  </si>
  <si>
    <t>นางจีรนันท์  แย้มทอง</t>
  </si>
  <si>
    <t>3930600307987</t>
  </si>
  <si>
    <t>2827</t>
  </si>
  <si>
    <t>นายเฉลิมศักดิ์  ทองรักษ์</t>
  </si>
  <si>
    <t>3930600113473</t>
  </si>
  <si>
    <t>5930690004152</t>
  </si>
  <si>
    <t>3900900542752</t>
  </si>
  <si>
    <t>4231</t>
  </si>
  <si>
    <t>นางประณีต  ทองเด็จ</t>
  </si>
  <si>
    <t>โรงเรียนบ้านโคกทราย</t>
  </si>
  <si>
    <t>3940900307109</t>
  </si>
  <si>
    <t>2782</t>
  </si>
  <si>
    <t>นางจารุวรรณ  ขติยะสุนทร</t>
  </si>
  <si>
    <t>3930600435276</t>
  </si>
  <si>
    <t>2781</t>
  </si>
  <si>
    <t>น.ส.กานดา  ยานะวิมุติ</t>
  </si>
  <si>
    <t>3939900297730</t>
  </si>
  <si>
    <t>2778</t>
  </si>
  <si>
    <t>นางวินิตย์  สมบูรณ์</t>
  </si>
  <si>
    <t>3909800640220</t>
  </si>
  <si>
    <t>2777</t>
  </si>
  <si>
    <t>นางสุณี  ชูมณี</t>
  </si>
  <si>
    <t>3930600426862</t>
  </si>
  <si>
    <t>2776</t>
  </si>
  <si>
    <t>น.ส.กัลยาณี  แก้วประสิทธิ์</t>
  </si>
  <si>
    <t>3930600105683</t>
  </si>
  <si>
    <t>2775</t>
  </si>
  <si>
    <t>นางอารี  เนินทอง</t>
  </si>
  <si>
    <t>5930600003691</t>
  </si>
  <si>
    <t>2771</t>
  </si>
  <si>
    <t>นางลดารัตน์  พรมสุด</t>
  </si>
  <si>
    <t>3930600443601</t>
  </si>
  <si>
    <t>2768</t>
  </si>
  <si>
    <t>นายอำนวย  กิ้มเส็ม</t>
  </si>
  <si>
    <t>3950300030611</t>
  </si>
  <si>
    <t>2942</t>
  </si>
  <si>
    <t>2766</t>
  </si>
  <si>
    <t>นายสมบูรณ์  กลีบโกมุท</t>
  </si>
  <si>
    <t>3930600281112</t>
  </si>
  <si>
    <t>2707</t>
  </si>
  <si>
    <t>นางนิรัตน์  แสงเพ็ชร</t>
  </si>
  <si>
    <t>วัดฝาละมี</t>
  </si>
  <si>
    <t>3930800115232</t>
  </si>
  <si>
    <t>3233</t>
  </si>
  <si>
    <t>นางชัชฎาภา  เตชวันโต</t>
  </si>
  <si>
    <t>2930200009719</t>
  </si>
  <si>
    <t>2622</t>
  </si>
  <si>
    <t>น.ส.วันระหยา  เหรียญนุ้ย</t>
  </si>
  <si>
    <t>3930600016273</t>
  </si>
  <si>
    <t>3912</t>
  </si>
  <si>
    <t>นางเพลินพิศ  พรหมปลอด</t>
  </si>
  <si>
    <t>3930600001420</t>
  </si>
  <si>
    <t>2855</t>
  </si>
  <si>
    <t>นายสุธี  เกษตรกาลาม์</t>
  </si>
  <si>
    <t>3930600003171</t>
  </si>
  <si>
    <t>2749</t>
  </si>
  <si>
    <t>นางไรหาญ  ไชยวัง</t>
  </si>
  <si>
    <t>3930600156865</t>
  </si>
  <si>
    <t>2747</t>
  </si>
  <si>
    <t>นายสมพร  สมบูรณ์</t>
  </si>
  <si>
    <t>3930600229587</t>
  </si>
  <si>
    <t>2746</t>
  </si>
  <si>
    <t>นางวรรณี  บุญยะตุลานนท์</t>
  </si>
  <si>
    <t>3930600310031</t>
  </si>
  <si>
    <t>2744</t>
  </si>
  <si>
    <t>นางพรพนา  ช่วยบุญส่ง</t>
  </si>
  <si>
    <t>3930600201496</t>
  </si>
  <si>
    <t>2743</t>
  </si>
  <si>
    <t>นางวรรณา  บุญเพ็ชร</t>
  </si>
  <si>
    <t>3930600095947</t>
  </si>
  <si>
    <t>2742</t>
  </si>
  <si>
    <t>นางสมศรี  บริสุทธิ์</t>
  </si>
  <si>
    <t>3930600220741</t>
  </si>
  <si>
    <t>2741</t>
  </si>
  <si>
    <t>นางสมใจ  แซมมณี</t>
  </si>
  <si>
    <t>3930600165520</t>
  </si>
  <si>
    <t>2739</t>
  </si>
  <si>
    <t>นางพนมวรรณ  แก้วคงที่</t>
  </si>
  <si>
    <t>3900200215058</t>
  </si>
  <si>
    <t>2738</t>
  </si>
  <si>
    <t>นายชูชัย  สุวรรณแสง</t>
  </si>
  <si>
    <t>3930300083757</t>
  </si>
  <si>
    <t>3930600288486</t>
  </si>
  <si>
    <t>สำนักสงฆ์ห้วยเรือ</t>
  </si>
  <si>
    <t>3930800311104</t>
  </si>
  <si>
    <t>2953</t>
  </si>
  <si>
    <t>นางตติยา  ช่วยไกร</t>
  </si>
  <si>
    <t>3930500661436</t>
  </si>
  <si>
    <t>2653</t>
  </si>
  <si>
    <t>นางสุวรรณดี  สิทธิชัย</t>
  </si>
  <si>
    <t>3930600078309</t>
  </si>
  <si>
    <t>2730</t>
  </si>
  <si>
    <t>นางสงบ  แสงจง</t>
  </si>
  <si>
    <t>3801300549570</t>
  </si>
  <si>
    <t>3900900762574</t>
  </si>
  <si>
    <t>2728</t>
  </si>
  <si>
    <t>นางภาวินี  บุญแก้ว</t>
  </si>
  <si>
    <t>3900900292586</t>
  </si>
  <si>
    <t>5960799000895</t>
  </si>
  <si>
    <t>2725</t>
  </si>
  <si>
    <t>นางวาสนา  สนหละ</t>
  </si>
  <si>
    <t>3930100883237</t>
  </si>
  <si>
    <t>วัดไทรพอน</t>
  </si>
  <si>
    <t>3930600068834</t>
  </si>
  <si>
    <t>2722</t>
  </si>
  <si>
    <t>นางลาวัลย์  ยืนยง</t>
  </si>
  <si>
    <t>3930600072718</t>
  </si>
  <si>
    <t>2720</t>
  </si>
  <si>
    <t>นางสมบูรณ์  จอมนุ้ย</t>
  </si>
  <si>
    <t>3930800276759</t>
  </si>
  <si>
    <t>3930600075261</t>
  </si>
  <si>
    <t>2718</t>
  </si>
  <si>
    <t>นางเตือนใจ  สุดเลิศ</t>
  </si>
  <si>
    <t>3930501063729</t>
  </si>
  <si>
    <t>2716</t>
  </si>
  <si>
    <t>นายอรุณ  รักจุ้ย</t>
  </si>
  <si>
    <t>3901100988404</t>
  </si>
  <si>
    <t>2714</t>
  </si>
  <si>
    <t>นางชีพวรรณ  พัชรสิทธิ์</t>
  </si>
  <si>
    <t>3930600328259</t>
  </si>
  <si>
    <t>2710</t>
  </si>
  <si>
    <t>นางชญานิษฐ์  มีพัฒน์</t>
  </si>
  <si>
    <t>3930800124541</t>
  </si>
  <si>
    <t>2708</t>
  </si>
  <si>
    <t>นายบุญรงค์  บุญราม</t>
  </si>
  <si>
    <t>3930600218097</t>
  </si>
  <si>
    <t>4097</t>
  </si>
  <si>
    <t>น.ส.ปราณี  ชอบงาม</t>
  </si>
  <si>
    <t>3930600424681</t>
  </si>
  <si>
    <t>3959</t>
  </si>
  <si>
    <t>นายอำนวย  แก้วพูล</t>
  </si>
  <si>
    <t>3930600024161</t>
  </si>
  <si>
    <t>2677</t>
  </si>
  <si>
    <t>น.ส.อะสะ  ชอบงาม</t>
  </si>
  <si>
    <t>3959900213251</t>
  </si>
  <si>
    <t>2706</t>
  </si>
  <si>
    <t>นางคมขำ  พรรณราย</t>
  </si>
  <si>
    <t>3810500015616</t>
  </si>
  <si>
    <t>2704</t>
  </si>
  <si>
    <t>นางจันทร์ทิพย์  ทองสีดำ</t>
  </si>
  <si>
    <t>3900100476844</t>
  </si>
  <si>
    <t>2703</t>
  </si>
  <si>
    <t>นางคณา  ยีหวังกอง</t>
  </si>
  <si>
    <t>3960900035303</t>
  </si>
  <si>
    <t>2701</t>
  </si>
  <si>
    <t>นางกฤษณา  ชำมริ</t>
  </si>
  <si>
    <t>3930600024527</t>
  </si>
  <si>
    <t>2700</t>
  </si>
  <si>
    <t>นายวินัย  ธนไพศาลศิลป์</t>
  </si>
  <si>
    <t>นายวินัย ธนไพศาลศิลป์</t>
  </si>
  <si>
    <t>อนุบาลปากพะยูน</t>
  </si>
  <si>
    <t>3930600457016</t>
  </si>
  <si>
    <t>2697</t>
  </si>
  <si>
    <t>นายเสกสรร  แหละหมัน</t>
  </si>
  <si>
    <t>3930600382172</t>
  </si>
  <si>
    <t>3930300580840</t>
  </si>
  <si>
    <t>1028</t>
  </si>
  <si>
    <t>3930800278646</t>
  </si>
  <si>
    <t>362</t>
  </si>
  <si>
    <t>นายคล่องวิชชา  จันทสโร</t>
  </si>
  <si>
    <t>3930600062551</t>
  </si>
  <si>
    <t>2696</t>
  </si>
  <si>
    <t>นายสุริยา  จันทร์ดำ</t>
  </si>
  <si>
    <t>3930600341590</t>
  </si>
  <si>
    <t>2695</t>
  </si>
  <si>
    <t>นางกรรณทิพย์  ช่วยเนียม</t>
  </si>
  <si>
    <t>3900200259128</t>
  </si>
  <si>
    <t>380</t>
  </si>
  <si>
    <t>นางนวลอนงค์  กิมาคม</t>
  </si>
  <si>
    <t>นางนวลอนงค์   กิมาคม</t>
  </si>
  <si>
    <t>5930690005213</t>
  </si>
  <si>
    <t>2690</t>
  </si>
  <si>
    <t>นางปัณณพร  แก้วมณี</t>
  </si>
  <si>
    <t>3930600377331</t>
  </si>
  <si>
    <t>2689</t>
  </si>
  <si>
    <t>นายนิพนธ์  รุณปักษ์</t>
  </si>
  <si>
    <t>3920700243468</t>
  </si>
  <si>
    <t>2688</t>
  </si>
  <si>
    <t>นายเสรี  เรืองรอด</t>
  </si>
  <si>
    <t>3900600321050</t>
  </si>
  <si>
    <t>2723</t>
  </si>
  <si>
    <t>2683</t>
  </si>
  <si>
    <t>นายนริสร์  ยืนยง</t>
  </si>
  <si>
    <t>3930600403170</t>
  </si>
  <si>
    <t>3148</t>
  </si>
  <si>
    <t>นางวราลี  สีดา</t>
  </si>
  <si>
    <t>บ้านหารเทา</t>
  </si>
  <si>
    <t>2930300003763</t>
  </si>
  <si>
    <t>3939900264114</t>
  </si>
  <si>
    <t>4189</t>
  </si>
  <si>
    <t>นายอนิวัตต์  พิกุล</t>
  </si>
  <si>
    <t>3930600193701</t>
  </si>
  <si>
    <t>4185</t>
  </si>
  <si>
    <t>นางอรุณา  วชิราภากร</t>
  </si>
  <si>
    <t>3920200056103</t>
  </si>
  <si>
    <t>1201</t>
  </si>
  <si>
    <t>นางอารมย์  เพ็งพุ่ม</t>
  </si>
  <si>
    <t>3930600219964</t>
  </si>
  <si>
    <t>3930600325357</t>
  </si>
  <si>
    <t>4096</t>
  </si>
  <si>
    <t>น.ส.สมหมาย  เพชรขวัญ</t>
  </si>
  <si>
    <t>3930500014015</t>
  </si>
  <si>
    <t>2819</t>
  </si>
  <si>
    <t>นางพนิดา  อินทรเพชร</t>
  </si>
  <si>
    <t>การจัดการเทคโนโลยีการเกษตร</t>
  </si>
  <si>
    <t>3901200118916</t>
  </si>
  <si>
    <t>1657</t>
  </si>
  <si>
    <t>นายผดุง  แดงทอง</t>
  </si>
  <si>
    <t>3930600105161</t>
  </si>
  <si>
    <t>2861</t>
  </si>
  <si>
    <t>นายจรัญ  เพชรรัตน์</t>
  </si>
  <si>
    <t>3930500359926</t>
  </si>
  <si>
    <t>3210</t>
  </si>
  <si>
    <t>นายธรรมนูญ  เพชรแก้ว</t>
  </si>
  <si>
    <t>3930600380960</t>
  </si>
  <si>
    <t>2679</t>
  </si>
  <si>
    <t>นางเทคนิค  หนูเสน</t>
  </si>
  <si>
    <t>3930600106183</t>
  </si>
  <si>
    <t>2678</t>
  </si>
  <si>
    <t>นายถาวร  ชุมปรางค์</t>
  </si>
  <si>
    <t>3900700302022</t>
  </si>
  <si>
    <t>2675</t>
  </si>
  <si>
    <t>นายอนุวัตร  นิลหัสรังษี</t>
  </si>
  <si>
    <t>3930800064972</t>
  </si>
  <si>
    <t>2670</t>
  </si>
  <si>
    <t>นายธนู  บุญกสินธ์</t>
  </si>
  <si>
    <t>3930100026229</t>
  </si>
  <si>
    <t>2668</t>
  </si>
  <si>
    <t>นางวชิรา  จันทร์ดำ</t>
  </si>
  <si>
    <t>3930600385953</t>
  </si>
  <si>
    <t>3930600162415</t>
  </si>
  <si>
    <t>2664</t>
  </si>
  <si>
    <t>นางณัฐฐิยา  เพ็งจันทร์</t>
  </si>
  <si>
    <t>3930100202256</t>
  </si>
  <si>
    <t>2662</t>
  </si>
  <si>
    <t>นางยุพิน  ก่อทอง</t>
  </si>
  <si>
    <t>1930300088426</t>
  </si>
  <si>
    <t>3930800009904</t>
  </si>
  <si>
    <t>2649</t>
  </si>
  <si>
    <t>นายคนึง  ทนงาน</t>
  </si>
  <si>
    <t>3801400075588</t>
  </si>
  <si>
    <t>4088</t>
  </si>
  <si>
    <t>นางอรอุมา  พรหมจรรย์</t>
  </si>
  <si>
    <t>วัดแหลมดินสอ</t>
  </si>
  <si>
    <t>โรงเรียนวัดแหลมดินสอ</t>
  </si>
  <si>
    <t>3930600235391</t>
  </si>
  <si>
    <t>4087</t>
  </si>
  <si>
    <t>นายประหวัด  แสงเกื้อหนุน</t>
  </si>
  <si>
    <t>3800600719828</t>
  </si>
  <si>
    <t>นายสมพล  ช่วยบุญส่ง</t>
  </si>
  <si>
    <t>3909900237940</t>
  </si>
  <si>
    <t>2648</t>
  </si>
  <si>
    <t>นางปราณี  พูลทรัพย์</t>
  </si>
  <si>
    <t>3930600001284</t>
  </si>
  <si>
    <t>2647</t>
  </si>
  <si>
    <t>นางกัญญา  ปีเลี่ยน</t>
  </si>
  <si>
    <t>3909900396061</t>
  </si>
  <si>
    <t>2646</t>
  </si>
  <si>
    <t>นางพงศ์ศรี  คำทอง</t>
  </si>
  <si>
    <t>3930501035652</t>
  </si>
  <si>
    <t>2643</t>
  </si>
  <si>
    <t>นายพนมยงค์  ดำช่วย</t>
  </si>
  <si>
    <t>3800400114256</t>
  </si>
  <si>
    <t>2642</t>
  </si>
  <si>
    <t>นายธวัชชัย  คำทอง</t>
  </si>
  <si>
    <t>3909800837678</t>
  </si>
  <si>
    <t>2641</t>
  </si>
  <si>
    <t>นางเจริญศรี  เพียรเจริญ</t>
  </si>
  <si>
    <t>3930500212151</t>
  </si>
  <si>
    <t>2640</t>
  </si>
  <si>
    <t>นางบุศรินทร์  ตันอรชร</t>
  </si>
  <si>
    <t>3930600049953</t>
  </si>
  <si>
    <t>2639</t>
  </si>
  <si>
    <t>นายประเสริฐ  เกลี้ยงประดิษฐ์</t>
  </si>
  <si>
    <t>นายประเสริฐ เกลี้ยงประดิษฐ์</t>
  </si>
  <si>
    <t>3930600383578</t>
  </si>
  <si>
    <t>4086</t>
  </si>
  <si>
    <t>นางสุภาพ  ขอบโคกกรวด</t>
  </si>
  <si>
    <t>วัดสุภาษิตาราม</t>
  </si>
  <si>
    <t>5930600011197</t>
  </si>
  <si>
    <t>วิทยาศาสตร์การยภาพ-ชีวภาพ</t>
  </si>
  <si>
    <t>5901100012268</t>
  </si>
  <si>
    <t>2844</t>
  </si>
  <si>
    <t>น.ส.สายพิณ  คะนันชาติ</t>
  </si>
  <si>
    <t>3920100375347</t>
  </si>
  <si>
    <t>2638</t>
  </si>
  <si>
    <t>นายสมยศ  ศรีเพชร</t>
  </si>
  <si>
    <t>3930600221471</t>
  </si>
  <si>
    <t>2637</t>
  </si>
  <si>
    <t>นางนิธิมา  ศรีเพชร</t>
  </si>
  <si>
    <t>3930100489784</t>
  </si>
  <si>
    <t>2636</t>
  </si>
  <si>
    <t>นางวิไลลักษณ์  สุวรรณแสง</t>
  </si>
  <si>
    <t>3940400226410</t>
  </si>
  <si>
    <t>2634</t>
  </si>
  <si>
    <t>นายมนูญ  พรหมขาว</t>
  </si>
  <si>
    <t>3930600218241</t>
  </si>
  <si>
    <t>2633</t>
  </si>
  <si>
    <t>นางนภาภรณ์  ราชสงค์</t>
  </si>
  <si>
    <t>3930800085732</t>
  </si>
  <si>
    <t>2631</t>
  </si>
  <si>
    <t>นายสะอาด  สามารถ</t>
  </si>
  <si>
    <t>3930400132083</t>
  </si>
  <si>
    <t>2974</t>
  </si>
  <si>
    <t>น.ส.ปราณี  ดำเม็ง</t>
  </si>
  <si>
    <t>บ้านท่าเนียน</t>
  </si>
  <si>
    <t>โรงเรียนบ้านท่าเนียน</t>
  </si>
  <si>
    <t>3900100577497</t>
  </si>
  <si>
    <t>2822</t>
  </si>
  <si>
    <t>นางนงลักษณ์  สุวรรณโมสิ</t>
  </si>
  <si>
    <t>3909900141241</t>
  </si>
  <si>
    <t>2625</t>
  </si>
  <si>
    <t>นางยุพา  ศรีสว่าง</t>
  </si>
  <si>
    <t>5930690007666</t>
  </si>
  <si>
    <t>3319</t>
  </si>
  <si>
    <t>นางวาสนา  เกษตรกาลาม์</t>
  </si>
  <si>
    <t>บ้านเกาะนางคำเหนือ</t>
  </si>
  <si>
    <t>3930600250942</t>
  </si>
  <si>
    <t>4090</t>
  </si>
  <si>
    <t>นายสมจิต  ชอบงาม</t>
  </si>
  <si>
    <t>อนุบาลศึกษา</t>
  </si>
  <si>
    <t>3930700107611</t>
  </si>
  <si>
    <t>201</t>
  </si>
  <si>
    <t>นางอำพรศรี  อินแก้ว</t>
  </si>
  <si>
    <t>3930300302211</t>
  </si>
  <si>
    <t>3930600138719</t>
  </si>
  <si>
    <t>1186</t>
  </si>
  <si>
    <t>2621</t>
  </si>
  <si>
    <t>นายอารมณ์  นุ้ยเนียม</t>
  </si>
  <si>
    <t>3939900132714</t>
  </si>
  <si>
    <t>2620</t>
  </si>
  <si>
    <t>น.ส.ชุติมา  สันติยา</t>
  </si>
  <si>
    <t>3930600252457</t>
  </si>
  <si>
    <t>2619</t>
  </si>
  <si>
    <t>นางนฤมล  สาโส๊ะ</t>
  </si>
  <si>
    <t>3930600001012</t>
  </si>
  <si>
    <t>2617</t>
  </si>
  <si>
    <t>น.ส.บุหงา  สันหมุด</t>
  </si>
  <si>
    <t>3901100672318</t>
  </si>
  <si>
    <t>2616</t>
  </si>
  <si>
    <t>น.ส.ปราณี  ไชยภักดี</t>
  </si>
  <si>
    <t>3969900074901</t>
  </si>
  <si>
    <t>2614</t>
  </si>
  <si>
    <t>นายเสริญ  รัตนานุกูล</t>
  </si>
  <si>
    <t>3801200380646</t>
  </si>
  <si>
    <t>2937</t>
  </si>
  <si>
    <t>3930600046199</t>
  </si>
  <si>
    <t>บ้านเกาะนางคำ</t>
  </si>
  <si>
    <t>3930600242290</t>
  </si>
  <si>
    <t>3900700304343</t>
  </si>
  <si>
    <t>1909800017488</t>
  </si>
  <si>
    <t>3930600242435</t>
  </si>
  <si>
    <t>2832</t>
  </si>
  <si>
    <t>น.ส.อารีย์  หลีโส๊ะ</t>
  </si>
  <si>
    <t>3960600234840</t>
  </si>
  <si>
    <t>3900100832438</t>
  </si>
  <si>
    <t>2613</t>
  </si>
  <si>
    <t>นางพักตร์พริ้ง  เพชรประทุม</t>
  </si>
  <si>
    <t>นางพักตร์พริ้ง เพชรประทุม</t>
  </si>
  <si>
    <t>3930600052199</t>
  </si>
  <si>
    <t>2612</t>
  </si>
  <si>
    <t>นายจรัล  ปัญจพรอุดมลาภ</t>
  </si>
  <si>
    <t>3930600242265</t>
  </si>
  <si>
    <t>2611</t>
  </si>
  <si>
    <t>นางแดง  แหละกุบ</t>
  </si>
  <si>
    <t>3900100991757</t>
  </si>
  <si>
    <t>2610</t>
  </si>
  <si>
    <t>นางชลธิชา  สมแสง</t>
  </si>
  <si>
    <t>3930600456761</t>
  </si>
  <si>
    <t>2608</t>
  </si>
  <si>
    <t>นางมาเหรียม  แหละกุบ</t>
  </si>
  <si>
    <t>3930600250888</t>
  </si>
  <si>
    <t>2607</t>
  </si>
  <si>
    <t>น.ส.สายบัว  ชอบงาม</t>
  </si>
  <si>
    <t>3930600252732</t>
  </si>
  <si>
    <t>2602</t>
  </si>
  <si>
    <t>นายวิรัตน์  แสงแก้ว</t>
  </si>
  <si>
    <t>3930600037998</t>
  </si>
  <si>
    <t>3930400055224</t>
  </si>
  <si>
    <t>3930300280765</t>
  </si>
  <si>
    <t>4115</t>
  </si>
  <si>
    <t>น.ส.ศุภพิชญ์  ไชยทอง</t>
  </si>
  <si>
    <t>บ้านโพธิ์ (ชุมคณานุสรณ์)</t>
  </si>
  <si>
    <t>3930600190010</t>
  </si>
  <si>
    <t>3930600145561</t>
  </si>
  <si>
    <t>2595</t>
  </si>
  <si>
    <t>นายมนัส  แสงสว่าง</t>
  </si>
  <si>
    <t>3930600345102</t>
  </si>
  <si>
    <t>2593</t>
  </si>
  <si>
    <t>นางณัฎชา  แสงประสิทธิ์</t>
  </si>
  <si>
    <t>3930600423901</t>
  </si>
  <si>
    <t>2592</t>
  </si>
  <si>
    <t>นางดรุณี  เซ่งฉิม</t>
  </si>
  <si>
    <t>3930600016320</t>
  </si>
  <si>
    <t>2590</t>
  </si>
  <si>
    <t>นายวิสุทธิ์  จันทร์คงหอม</t>
  </si>
  <si>
    <t>3930600240777</t>
  </si>
  <si>
    <t>2589</t>
  </si>
  <si>
    <t>นางละมัย  แสงคงเรือง</t>
  </si>
  <si>
    <t>3930100033128</t>
  </si>
  <si>
    <t>2588</t>
  </si>
  <si>
    <t>นางจุไรรัตน์  จำนงค์</t>
  </si>
  <si>
    <t>3930600016303</t>
  </si>
  <si>
    <t>2586</t>
  </si>
  <si>
    <t>นางนันทนา  จันทร์คงหอม</t>
  </si>
  <si>
    <t>3950300098754</t>
  </si>
  <si>
    <t>2583</t>
  </si>
  <si>
    <t>นายสมหมาย  แก้วพูล</t>
  </si>
  <si>
    <t>3930600423863</t>
  </si>
  <si>
    <t>2578</t>
  </si>
  <si>
    <t>นายพงศ์พันธ์  ทองเจือ</t>
  </si>
  <si>
    <t>3900700459461</t>
  </si>
  <si>
    <t>4248</t>
  </si>
  <si>
    <t>นายประเสริฐ  สุขหอม</t>
  </si>
  <si>
    <t>3309901035106</t>
  </si>
  <si>
    <t>4229</t>
  </si>
  <si>
    <t>นางสกลรัตน์  หนูสงวน</t>
  </si>
  <si>
    <t>นางสกลรักษ์  หนูสงวน</t>
  </si>
  <si>
    <t>1930300019238</t>
  </si>
  <si>
    <t>194</t>
  </si>
  <si>
    <t>วัดแหลมจองถนน</t>
  </si>
  <si>
    <t>เทคโนโลยีและนวัตกรรมทางการศึกษ</t>
  </si>
  <si>
    <t>3930600001110</t>
  </si>
  <si>
    <t>4091</t>
  </si>
  <si>
    <t>นายทรงศักดิ์  สันเสมศรี</t>
  </si>
  <si>
    <t>3930600189534</t>
  </si>
  <si>
    <t>2867</t>
  </si>
  <si>
    <t>นางหวันสะหระ  สว่างนิพันธ์</t>
  </si>
  <si>
    <t>5801000017919</t>
  </si>
  <si>
    <t>3193</t>
  </si>
  <si>
    <t>นางเอื้อเฟื้อ  พิทยอุส่าห์</t>
  </si>
  <si>
    <t>5960999001992</t>
  </si>
  <si>
    <t>2933</t>
  </si>
  <si>
    <t>นางอุมาวดี  จันทรโชติ</t>
  </si>
  <si>
    <t>3930600218232</t>
  </si>
  <si>
    <t>2537</t>
  </si>
  <si>
    <t>นายสมพร  ราชสงค์</t>
  </si>
  <si>
    <t>3930600475375</t>
  </si>
  <si>
    <t>3930300354360</t>
  </si>
  <si>
    <t>2624</t>
  </si>
  <si>
    <t>นางจุไรพร  คงทอง</t>
  </si>
  <si>
    <t>3930600423596</t>
  </si>
  <si>
    <t>3939900267512</t>
  </si>
  <si>
    <t>2825</t>
  </si>
  <si>
    <t>นายบุญนำ  นคราวงศ์</t>
  </si>
  <si>
    <t>3930600424762</t>
  </si>
  <si>
    <t>2573</t>
  </si>
  <si>
    <t>นางสุริพร  แก้วพูล</t>
  </si>
  <si>
    <t>3939900267521</t>
  </si>
  <si>
    <t>2571</t>
  </si>
  <si>
    <t>นางสุมลมาลย์  นคราวงศ์</t>
  </si>
  <si>
    <t>3930500356102</t>
  </si>
  <si>
    <t>2565</t>
  </si>
  <si>
    <t>นายสัมผัส  หมื่นหนู</t>
  </si>
  <si>
    <t>3930600336511</t>
  </si>
  <si>
    <t>2563</t>
  </si>
  <si>
    <t>นางอำนวย  มากมณี</t>
  </si>
  <si>
    <t>3930600030543</t>
  </si>
  <si>
    <t>2561</t>
  </si>
  <si>
    <t>นางพัฒนา  แสงสว่าง</t>
  </si>
  <si>
    <t>3930600458276</t>
  </si>
  <si>
    <t>2559</t>
  </si>
  <si>
    <t>นายนพปฎล  สุวรรณ์</t>
  </si>
  <si>
    <t>นายนพปฎล สุวรรณ์</t>
  </si>
  <si>
    <t>3930600207168</t>
  </si>
  <si>
    <t>2557</t>
  </si>
  <si>
    <t>นางศิริเพ็ญ  เจ้ยแก้ว</t>
  </si>
  <si>
    <t>3930600220652</t>
  </si>
  <si>
    <t>2554</t>
  </si>
  <si>
    <t>นางเครือพันธ์  ฤทธิไพโรจน์</t>
  </si>
  <si>
    <t>3930800037487</t>
  </si>
  <si>
    <t>2549</t>
  </si>
  <si>
    <t>นางฉวีวรรณ  บินดิน</t>
  </si>
  <si>
    <t>นางฉวีวรรณ   บินดิน</t>
  </si>
  <si>
    <t>3919900144585</t>
  </si>
  <si>
    <t>2548</t>
  </si>
  <si>
    <t>น.ส.มานี  หนุนอนันต์</t>
  </si>
  <si>
    <t>3909900427871</t>
  </si>
  <si>
    <t>849</t>
  </si>
  <si>
    <t>น.ส.วาสนา  สันหมุด</t>
  </si>
  <si>
    <t>3930600328801</t>
  </si>
  <si>
    <t>นายพิชัย  บุญรักษ์</t>
  </si>
  <si>
    <t>3930600025396</t>
  </si>
  <si>
    <t>2543</t>
  </si>
  <si>
    <t>นายกามเทพ  ปัตโก</t>
  </si>
  <si>
    <t>5930600008811</t>
  </si>
  <si>
    <t>4186</t>
  </si>
  <si>
    <t>น.ส.นภัสสร  หมัดระหีม</t>
  </si>
  <si>
    <t>ปากพะยูน</t>
  </si>
  <si>
    <t>โรงเรียนปากพะยูน</t>
  </si>
  <si>
    <t>3800100509727</t>
  </si>
  <si>
    <t>100767</t>
  </si>
  <si>
    <t>นางกัลยา  บวชเหตุ</t>
  </si>
  <si>
    <t>3930600001195</t>
  </si>
  <si>
    <t>2591</t>
  </si>
  <si>
    <t>นางอามีระฮ์  สันหีม</t>
  </si>
  <si>
    <t>3909800472866</t>
  </si>
  <si>
    <t>2666</t>
  </si>
  <si>
    <t>นางดารุณี  เกตุสมัน</t>
  </si>
  <si>
    <t>3930600001179</t>
  </si>
  <si>
    <t>2568</t>
  </si>
  <si>
    <t>นายสวาท  สันหีม</t>
  </si>
  <si>
    <t>คหกรรม</t>
  </si>
  <si>
    <t>3930600003627</t>
  </si>
  <si>
    <t>2542</t>
  </si>
  <si>
    <t>นางจรัส  ขุทกาฬา</t>
  </si>
  <si>
    <t>3930600122677</t>
  </si>
  <si>
    <t>2541</t>
  </si>
  <si>
    <t>น.ส.วินา  คงทน</t>
  </si>
  <si>
    <t>การวัดผล</t>
  </si>
  <si>
    <t>3930600006987</t>
  </si>
  <si>
    <t>2539</t>
  </si>
  <si>
    <t>นายมงคล  สุริยวงศ์</t>
  </si>
  <si>
    <t>3930600458314</t>
  </si>
  <si>
    <t>2534</t>
  </si>
  <si>
    <t>นางจงจิต  ปิ่นมี</t>
  </si>
  <si>
    <t>3930600156750</t>
  </si>
  <si>
    <t>2527</t>
  </si>
  <si>
    <t>นายสมพร  จำนงค์</t>
  </si>
  <si>
    <t>3930300451250</t>
  </si>
  <si>
    <t>1269</t>
  </si>
  <si>
    <t>นางอัญชลี  อออิปก</t>
  </si>
  <si>
    <t>วัดท่าควาย</t>
  </si>
  <si>
    <t>3930300403948</t>
  </si>
  <si>
    <t>1162</t>
  </si>
  <si>
    <t>นายสมจิต  ขุนแก้ว</t>
  </si>
  <si>
    <t>3410900341841</t>
  </si>
  <si>
    <t>3930300237185</t>
  </si>
  <si>
    <t>826</t>
  </si>
  <si>
    <t>นางสมศรี  พันธุวงษ์</t>
  </si>
  <si>
    <t>3909800096716</t>
  </si>
  <si>
    <t>1558</t>
  </si>
  <si>
    <t>นางปราณี  รองราม</t>
  </si>
  <si>
    <t>3930300103707</t>
  </si>
  <si>
    <t>1556</t>
  </si>
  <si>
    <t>นางมาลี  โชคไพศาล</t>
  </si>
  <si>
    <t>3930500346441</t>
  </si>
  <si>
    <t>1555</t>
  </si>
  <si>
    <t>น.ส.บุญเกื้อ  ขุนแก้ว</t>
  </si>
  <si>
    <t>นางบุญเกื้อ  ขุนแก้ว</t>
  </si>
  <si>
    <t>3930300103537</t>
  </si>
  <si>
    <t>1554</t>
  </si>
  <si>
    <t>นางยินดี  สันติกุล</t>
  </si>
  <si>
    <t>3930300267955</t>
  </si>
  <si>
    <t>3930100797501</t>
  </si>
  <si>
    <t>1552</t>
  </si>
  <si>
    <t>นายวิเชียร  วิเวกอรุณ</t>
  </si>
  <si>
    <t>3930300399525</t>
  </si>
  <si>
    <t>1550</t>
  </si>
  <si>
    <t>นายปรีดี  ราชเมืองขวาง</t>
  </si>
  <si>
    <t>3930300608621</t>
  </si>
  <si>
    <t>3998</t>
  </si>
  <si>
    <t>นางมินตรา  รอดกิจ</t>
  </si>
  <si>
    <t>3960400302833</t>
  </si>
  <si>
    <t>1545</t>
  </si>
  <si>
    <t>นางจินตนา  ขุนแก้ว</t>
  </si>
  <si>
    <t>3930300244947</t>
  </si>
  <si>
    <t>934</t>
  </si>
  <si>
    <t>1544</t>
  </si>
  <si>
    <t>นายปฐม  นวลเกลี้ยง</t>
  </si>
  <si>
    <t>อนุบาลเขาชัยสน</t>
  </si>
  <si>
    <t>3800100255407</t>
  </si>
  <si>
    <t>4246</t>
  </si>
  <si>
    <t>นางประภาพิมพ์  เมืองสง</t>
  </si>
  <si>
    <t>บ้านท่านางพรหม (ธนาคารกุรงเทพ 8)</t>
  </si>
  <si>
    <t>3930300557716</t>
  </si>
  <si>
    <t>1058</t>
  </si>
  <si>
    <t>นางศิริ  สุวรรณมณี</t>
  </si>
  <si>
    <t>3930100200237</t>
  </si>
  <si>
    <t>170</t>
  </si>
  <si>
    <t>3930300097944</t>
  </si>
  <si>
    <t>1165</t>
  </si>
  <si>
    <t>นางบุญยิ่ง  อมราพิทักษ์</t>
  </si>
  <si>
    <t>3930100861853</t>
  </si>
  <si>
    <t>1541</t>
  </si>
  <si>
    <t>น.ส.พรทิพย์  ฤทธิสุนทร</t>
  </si>
  <si>
    <t>3900900534318</t>
  </si>
  <si>
    <t>1529</t>
  </si>
  <si>
    <t>นางนิวร  เกลี้ยงนิล</t>
  </si>
  <si>
    <t>3939900031977</t>
  </si>
  <si>
    <t>1527</t>
  </si>
  <si>
    <t>นายภักดี  จำนงค์</t>
  </si>
  <si>
    <t>3930300041531</t>
  </si>
  <si>
    <t>1352</t>
  </si>
  <si>
    <t>นายประเสริฐ  ปาธะรัตน์</t>
  </si>
  <si>
    <t>บ้านเทพราช</t>
  </si>
  <si>
    <t>โรงเรียนบ้านเทพราช</t>
  </si>
  <si>
    <t>3930300533710</t>
  </si>
  <si>
    <t>3691</t>
  </si>
  <si>
    <t>นางสุเอมอร  สุดเรือง</t>
  </si>
  <si>
    <t>3930100640989</t>
  </si>
  <si>
    <t>2785</t>
  </si>
  <si>
    <t>นายทวีศักดิ์  อินทร์ด้วง</t>
  </si>
  <si>
    <t>3930300097278</t>
  </si>
  <si>
    <t>36</t>
  </si>
  <si>
    <t>นางนันทิยา  เหล่าทอง</t>
  </si>
  <si>
    <t>3860100742847</t>
  </si>
  <si>
    <t>956</t>
  </si>
  <si>
    <t>นางอำนวย  ชัยบุรินทร์</t>
  </si>
  <si>
    <t>3930300103821</t>
  </si>
  <si>
    <t>1526</t>
  </si>
  <si>
    <t>นางเสาวภา  เอียดคล้าย</t>
  </si>
  <si>
    <t>3849900122515</t>
  </si>
  <si>
    <t>1525</t>
  </si>
  <si>
    <t>นายวิโรจน์  ปล้องบรรจง</t>
  </si>
  <si>
    <t>พละศึกษา</t>
  </si>
  <si>
    <t>3841500005263</t>
  </si>
  <si>
    <t>1522</t>
  </si>
  <si>
    <t>นายอุดม  สิทธิฤทธิ์</t>
  </si>
  <si>
    <t>3930500799080</t>
  </si>
  <si>
    <t>1520</t>
  </si>
  <si>
    <t>นายบุญเลิศ  ชูรัตน์</t>
  </si>
  <si>
    <t>3930300571450</t>
  </si>
  <si>
    <t>2656</t>
  </si>
  <si>
    <t>นางสมศรี  ตุเทพ</t>
  </si>
  <si>
    <t>โรงเรียนวัดควนสามโพธิ์</t>
  </si>
  <si>
    <t>3810200032680</t>
  </si>
  <si>
    <t>1519</t>
  </si>
  <si>
    <t>นายสุชน  ชูทอง</t>
  </si>
  <si>
    <t>3930100827060</t>
  </si>
  <si>
    <t>1518</t>
  </si>
  <si>
    <t>นายเทพ  เพ็ชรอ่อน</t>
  </si>
  <si>
    <t>3939900242749</t>
  </si>
  <si>
    <t>1516</t>
  </si>
  <si>
    <t>น.ส.อุเพ็ญ  จินดาบถ</t>
  </si>
  <si>
    <t>3930100982995</t>
  </si>
  <si>
    <t>1515</t>
  </si>
  <si>
    <t>นางพิทยา  เหตุทอง</t>
  </si>
  <si>
    <t>3930300558461</t>
  </si>
  <si>
    <t>1512</t>
  </si>
  <si>
    <t>นายสนอง  ทองเอม</t>
  </si>
  <si>
    <t>3930300563287</t>
  </si>
  <si>
    <t>1510</t>
  </si>
  <si>
    <t>นางเกษร  เมืองสง</t>
  </si>
  <si>
    <t>3800901083477</t>
  </si>
  <si>
    <t>1507</t>
  </si>
  <si>
    <t>นางพรทิพย์  ขวัญแก้ว</t>
  </si>
  <si>
    <t>3930100873851</t>
  </si>
  <si>
    <t>วัดชุมประดิษฐ์</t>
  </si>
  <si>
    <t>3930300596461</t>
  </si>
  <si>
    <t>3930100874971</t>
  </si>
  <si>
    <t>2538</t>
  </si>
  <si>
    <t>น.ส.ทวีวรรณ  บัวช่วย</t>
  </si>
  <si>
    <t>3930100892708</t>
  </si>
  <si>
    <t>1989</t>
  </si>
  <si>
    <t>นางเพ็ญพรรณ  ชูผอม</t>
  </si>
  <si>
    <t>3930100886228</t>
  </si>
  <si>
    <t>2836</t>
  </si>
  <si>
    <t>นางจุรีย์  ฤทธิ์ทอง</t>
  </si>
  <si>
    <t>3930300486711</t>
  </si>
  <si>
    <t>3930100658063</t>
  </si>
  <si>
    <t>3930100062659</t>
  </si>
  <si>
    <t>1539</t>
  </si>
  <si>
    <t>นางประคิ่น  อินทรภักดิ์</t>
  </si>
  <si>
    <t>3930300146911</t>
  </si>
  <si>
    <t>1503</t>
  </si>
  <si>
    <t>นายสมมารถ  แก้วแจ่ม</t>
  </si>
  <si>
    <t>3910100384231</t>
  </si>
  <si>
    <t>1499</t>
  </si>
  <si>
    <t>นางภาพิยา  มณเฑียรสุภา</t>
  </si>
  <si>
    <t>3930100755603</t>
  </si>
  <si>
    <t>1497</t>
  </si>
  <si>
    <t>น.ส.จริยา  เสตะพันธ์</t>
  </si>
  <si>
    <t>3930300156703</t>
  </si>
  <si>
    <t>1494</t>
  </si>
  <si>
    <t>นายนวราษฎร์  ทักขภิวัตน์</t>
  </si>
  <si>
    <t>นายนวราษฎร์   ทักขภิวัตน์</t>
  </si>
  <si>
    <t>3930100793980</t>
  </si>
  <si>
    <t>1492</t>
  </si>
  <si>
    <t>นางนัจรีย์  พรหมสังคหะ</t>
  </si>
  <si>
    <t>3930100762821</t>
  </si>
  <si>
    <t>1491</t>
  </si>
  <si>
    <t>นางบุษยา  อินทรภักดิ์</t>
  </si>
  <si>
    <t>3930100855781</t>
  </si>
  <si>
    <t>1485</t>
  </si>
  <si>
    <t>นายทนงค์  บุญช่วย</t>
  </si>
  <si>
    <t>3760100633534</t>
  </si>
  <si>
    <t>961</t>
  </si>
  <si>
    <t>นางวรรณชนก  แก้วประดิษฐ์</t>
  </si>
  <si>
    <t>วัดท่านางพรหม</t>
  </si>
  <si>
    <t>โรงเรียนวัดท่านางพรหม</t>
  </si>
  <si>
    <t>5930400017124</t>
  </si>
  <si>
    <t>1152</t>
  </si>
  <si>
    <t>นายประเวทย์  ชูโชติ</t>
  </si>
  <si>
    <t>3910100382955</t>
  </si>
  <si>
    <t>1480</t>
  </si>
  <si>
    <t>นายไพบูลย์  พรหมวิเชียร</t>
  </si>
  <si>
    <t>3930300419836</t>
  </si>
  <si>
    <t>1479</t>
  </si>
  <si>
    <t>นายปรีชา  บุญแก้ว</t>
  </si>
  <si>
    <t>วุฒิครูอื่นๆ</t>
  </si>
  <si>
    <t>5801690001864</t>
  </si>
  <si>
    <t>1475</t>
  </si>
  <si>
    <t>นายสำราญ  รัตนวงศ์</t>
  </si>
  <si>
    <t>3930100647711</t>
  </si>
  <si>
    <t>1474</t>
  </si>
  <si>
    <t>นางฉวีวรรณ  เกษตรสุนทร</t>
  </si>
  <si>
    <t>นางฉวีวรรณ   เกษตรสุนทร</t>
  </si>
  <si>
    <t>บ้านนาหยา</t>
  </si>
  <si>
    <t>โรงเรียนบ้านนาหยา</t>
  </si>
  <si>
    <t>3940100383167</t>
  </si>
  <si>
    <t>1294</t>
  </si>
  <si>
    <t>นางจุรีย์พร  เสือสิงห์</t>
  </si>
  <si>
    <t>บ้านท่าลาด</t>
  </si>
  <si>
    <t>โรงเรียนบ้านท่าลาด</t>
  </si>
  <si>
    <t>3930300361307</t>
  </si>
  <si>
    <t>1463</t>
  </si>
  <si>
    <t>นางสุดา  ถูกจิตร์</t>
  </si>
  <si>
    <t>5930300005663</t>
  </si>
  <si>
    <t>1462</t>
  </si>
  <si>
    <t>นางวรรณิภา  ทิพย์สังข์</t>
  </si>
  <si>
    <t>3930300252184</t>
  </si>
  <si>
    <t>1461</t>
  </si>
  <si>
    <t>นางสุดใจ  ธัญญะอุดร</t>
  </si>
  <si>
    <t>3930300498141</t>
  </si>
  <si>
    <t>1460</t>
  </si>
  <si>
    <t>นางเพชรรัตน์  เอียดสุย</t>
  </si>
  <si>
    <t>3930100645999</t>
  </si>
  <si>
    <t>1458</t>
  </si>
  <si>
    <t>นายบุญเอก  อินทรภักดิ์</t>
  </si>
  <si>
    <t>3930300581846</t>
  </si>
  <si>
    <t>1457</t>
  </si>
  <si>
    <t>นายบุญเสริม  ทิพย์สังข์</t>
  </si>
  <si>
    <t>3930300240798</t>
  </si>
  <si>
    <t>1456</t>
  </si>
  <si>
    <t>น.ส.วรณัน  แซ่คิ้ว</t>
  </si>
  <si>
    <t>3930300268731</t>
  </si>
  <si>
    <t>1455</t>
  </si>
  <si>
    <t>นางศิริมา  เตี้ยวเนี่ยว</t>
  </si>
  <si>
    <t>5930300015162</t>
  </si>
  <si>
    <t>1452</t>
  </si>
  <si>
    <t>น.ส.อารีย์  เนียมบุญ</t>
  </si>
  <si>
    <t>3930300418147</t>
  </si>
  <si>
    <t>1450</t>
  </si>
  <si>
    <t>นางวิลาวัณย์  สุวรรณวงศ์</t>
  </si>
  <si>
    <t>3930300245455</t>
  </si>
  <si>
    <t>1447</t>
  </si>
  <si>
    <t>นางผ่องพรรณ  โหดสุบ</t>
  </si>
  <si>
    <t>3930600191211</t>
  </si>
  <si>
    <t>1443</t>
  </si>
  <si>
    <t>นางสุคนธ์  สุระกำแหง</t>
  </si>
  <si>
    <t>3959900041760</t>
  </si>
  <si>
    <t>1502</t>
  </si>
  <si>
    <t>นายประพันธ์  สุวรรณคีรี</t>
  </si>
  <si>
    <t>วัดโพธิยาราม</t>
  </si>
  <si>
    <t>โรงเรียนวัดโพธิยาราม</t>
  </si>
  <si>
    <t>3939900243079</t>
  </si>
  <si>
    <t>394</t>
  </si>
  <si>
    <t>นางวรณี  สุขทอง</t>
  </si>
  <si>
    <t>3930100625530</t>
  </si>
  <si>
    <t>1172</t>
  </si>
  <si>
    <t>นางผะออง  ด้วงกูล</t>
  </si>
  <si>
    <t>3930300284957</t>
  </si>
  <si>
    <t>1310</t>
  </si>
  <si>
    <t>นางปราณี  สังเมียน</t>
  </si>
  <si>
    <t>3939900023109</t>
  </si>
  <si>
    <t>1308</t>
  </si>
  <si>
    <t>นางรานีย์  ช่วยเกิด</t>
  </si>
  <si>
    <t>3819900051065</t>
  </si>
  <si>
    <t>1307</t>
  </si>
  <si>
    <t>นางเสน่ห์  ชูทอง</t>
  </si>
  <si>
    <t>3930100622646</t>
  </si>
  <si>
    <t>1303</t>
  </si>
  <si>
    <t>นายสมเพียร  สยามพันธ์</t>
  </si>
  <si>
    <t>3930100852315</t>
  </si>
  <si>
    <t>1302</t>
  </si>
  <si>
    <t>นางชลิดา  วรรณรัตน์</t>
  </si>
  <si>
    <t>3930300282385</t>
  </si>
  <si>
    <t>1301</t>
  </si>
  <si>
    <t>นายธรรมทร  เพชรจูด</t>
  </si>
  <si>
    <t>3930300446671</t>
  </si>
  <si>
    <t>1297</t>
  </si>
  <si>
    <t>นางละเมียด  สงสังข์</t>
  </si>
  <si>
    <t>3930100989078</t>
  </si>
  <si>
    <t>1296</t>
  </si>
  <si>
    <t>นางเพ็ญพรรณ  มาชู</t>
  </si>
  <si>
    <t>3930300314121</t>
  </si>
  <si>
    <t>1295</t>
  </si>
  <si>
    <t>นายบุญเวช  บัวขวัญ</t>
  </si>
  <si>
    <t>3740200355692</t>
  </si>
  <si>
    <t>3065</t>
  </si>
  <si>
    <t>นางนงนุช  อินทร์ด้วง</t>
  </si>
  <si>
    <t>บ้านไสนายขัน</t>
  </si>
  <si>
    <t>โรงเรียนบ้านไสนายขัน</t>
  </si>
  <si>
    <t>3800100307041</t>
  </si>
  <si>
    <t>1378</t>
  </si>
  <si>
    <t>นางประมวญ  แก้วมุสิก</t>
  </si>
  <si>
    <t>3910400106341</t>
  </si>
  <si>
    <t>1293</t>
  </si>
  <si>
    <t>นายสานันธ์  สังเมียน</t>
  </si>
  <si>
    <t>3930100983096</t>
  </si>
  <si>
    <t>1289</t>
  </si>
  <si>
    <t>นายนิคม  แก้วมุสิก</t>
  </si>
  <si>
    <t>3930800036073</t>
  </si>
  <si>
    <t>1288</t>
  </si>
  <si>
    <t>นายทวีชัย  คงรื่น</t>
  </si>
  <si>
    <t>3939900243621</t>
  </si>
  <si>
    <t>3997</t>
  </si>
  <si>
    <t>นางกนิษฐา  อินนุ่น</t>
  </si>
  <si>
    <t>วัดสะทัง</t>
  </si>
  <si>
    <t>โรงเรียนวัดสะทัง</t>
  </si>
  <si>
    <t>5930300019087</t>
  </si>
  <si>
    <t>1287</t>
  </si>
  <si>
    <t>นายสัญญา  เครานวล</t>
  </si>
  <si>
    <t>3930300293344</t>
  </si>
  <si>
    <t>1286</t>
  </si>
  <si>
    <t>นายอำนวย  เผือกทิพย์</t>
  </si>
  <si>
    <t>3930300282105</t>
  </si>
  <si>
    <t>1281</t>
  </si>
  <si>
    <t>นางบุญชื่น  แก้วหนูนวล</t>
  </si>
  <si>
    <t>3939900236366</t>
  </si>
  <si>
    <t>1278</t>
  </si>
  <si>
    <t>นางสำลี  สามัคคี</t>
  </si>
  <si>
    <t>3940200419150</t>
  </si>
  <si>
    <t>1277</t>
  </si>
  <si>
    <t>นางเจียมจิตร  สุขวรรณ</t>
  </si>
  <si>
    <t>5930300003156</t>
  </si>
  <si>
    <t>1274</t>
  </si>
  <si>
    <t>นายวินัย  สุขวรรณ</t>
  </si>
  <si>
    <t>3939900219968</t>
  </si>
  <si>
    <t>2865</t>
  </si>
  <si>
    <t>นางสัมพันธ์  สังข์พุ่ม</t>
  </si>
  <si>
    <t>ไทยรัฐวิทยา 23 (วัดโคกโหนด)</t>
  </si>
  <si>
    <t>3930300375065</t>
  </si>
  <si>
    <t>1017</t>
  </si>
  <si>
    <t>นางลำยงค์  จันทร์ขาว</t>
  </si>
  <si>
    <t>3930300249809</t>
  </si>
  <si>
    <t>3969</t>
  </si>
  <si>
    <t>นายอำพล  จีระพันธ์</t>
  </si>
  <si>
    <t>3930100084229</t>
  </si>
  <si>
    <t>2693</t>
  </si>
  <si>
    <t>นางรัชดาวัลย์  แดงเกตุชัยโรจน์</t>
  </si>
  <si>
    <t>นางสาคร  แดงเกตุ</t>
  </si>
  <si>
    <t>3910400148516</t>
  </si>
  <si>
    <t>990</t>
  </si>
  <si>
    <t>น.ส.บุญเสริม  แก้ววิเศษ</t>
  </si>
  <si>
    <t>3930100156530</t>
  </si>
  <si>
    <t>1105</t>
  </si>
  <si>
    <t>นางนิศารักษ์  กำจัดภัย</t>
  </si>
  <si>
    <t>3930100091781</t>
  </si>
  <si>
    <t>3930300272401</t>
  </si>
  <si>
    <t>3930100622379</t>
  </si>
  <si>
    <t>1259</t>
  </si>
  <si>
    <t>นางนุชรี  ไชยตรี</t>
  </si>
  <si>
    <t>3930100763398</t>
  </si>
  <si>
    <t>1258</t>
  </si>
  <si>
    <t>นายบุญธรรม  พัชรเลขกุล</t>
  </si>
  <si>
    <t>3939900073203</t>
  </si>
  <si>
    <t>1532</t>
  </si>
  <si>
    <t>นางสุวรรณ  อินทสระ</t>
  </si>
  <si>
    <t>บ้านคลองขุด</t>
  </si>
  <si>
    <t>โรงเรียนบ้านคลองขุด</t>
  </si>
  <si>
    <t>3929900123057</t>
  </si>
  <si>
    <t>1257</t>
  </si>
  <si>
    <t>นายสุระพล  มะนะโส</t>
  </si>
  <si>
    <t>3920101023932</t>
  </si>
  <si>
    <t>1255</t>
  </si>
  <si>
    <t>นายสมพงษ์  เพชรฤทธิ์</t>
  </si>
  <si>
    <t>3939900237079</t>
  </si>
  <si>
    <t>1254</t>
  </si>
  <si>
    <t>นางสุมนรัตน์  ศรีแก้ว</t>
  </si>
  <si>
    <t>3900200430129</t>
  </si>
  <si>
    <t>1253</t>
  </si>
  <si>
    <t>นายนิพนธ์  วงศ์ช่วย</t>
  </si>
  <si>
    <t>3930100154634</t>
  </si>
  <si>
    <t>1251</t>
  </si>
  <si>
    <t>นายเสริมศักดิ์  รัตนปราโมทย์</t>
  </si>
  <si>
    <t>3930300368174</t>
  </si>
  <si>
    <t>1247</t>
  </si>
  <si>
    <t>นายสมเฟื้อ  มุขประดับ</t>
  </si>
  <si>
    <t>บ้านแหลมดิน (หัสนันท์อุปถัมภ์)</t>
  </si>
  <si>
    <t>โรงเรียนบ้านแหลมดิน</t>
  </si>
  <si>
    <t>การจัดการงานก่อสร้าง</t>
  </si>
  <si>
    <t>3930300096255</t>
  </si>
  <si>
    <t>1246</t>
  </si>
  <si>
    <t>นายโกวิท  เกื้อคลัง</t>
  </si>
  <si>
    <t>3930100098670</t>
  </si>
  <si>
    <t>1243</t>
  </si>
  <si>
    <t>นางศิริยา  มุขประดับ</t>
  </si>
  <si>
    <t>3930300428282</t>
  </si>
  <si>
    <t>1241</t>
  </si>
  <si>
    <t>นายถนอม  อินทสระ</t>
  </si>
  <si>
    <t>3939900278051</t>
  </si>
  <si>
    <t>1240</t>
  </si>
  <si>
    <t>นายนรินทร์  ยอดไชย</t>
  </si>
  <si>
    <t>3930500880545</t>
  </si>
  <si>
    <t>วัดหานโพธิ์</t>
  </si>
  <si>
    <t>3930100313155</t>
  </si>
  <si>
    <t>724</t>
  </si>
  <si>
    <t>นางนิตยา  ฤทธิ์เลื่อน</t>
  </si>
  <si>
    <t>น.ส.นิตยา  ฤทธิ์เลื่อน</t>
  </si>
  <si>
    <t>3930300272959</t>
  </si>
  <si>
    <t>1238</t>
  </si>
  <si>
    <t>นางปัณณพร  หงสกุล</t>
  </si>
  <si>
    <t>3930100610516</t>
  </si>
  <si>
    <t>1236</t>
  </si>
  <si>
    <t>นายถัด  ศรีขาว</t>
  </si>
  <si>
    <t>3930300277691</t>
  </si>
  <si>
    <t>1232</t>
  </si>
  <si>
    <t>นายบุรินทร์  นาคเกตุ</t>
  </si>
  <si>
    <t>3930300049681</t>
  </si>
  <si>
    <t>1229</t>
  </si>
  <si>
    <t>นางประคอง  เพชรฤทธิ์</t>
  </si>
  <si>
    <t>4930300002062</t>
  </si>
  <si>
    <t>1228</t>
  </si>
  <si>
    <t>นางทิพวัลย์  ยั่งยืน</t>
  </si>
  <si>
    <t>3930300215840</t>
  </si>
  <si>
    <t>4226</t>
  </si>
  <si>
    <t>นางอัญชลี  เงินละเอียด</t>
  </si>
  <si>
    <t>บ้านควนยวน</t>
  </si>
  <si>
    <t>3930100741246</t>
  </si>
  <si>
    <t>3930300114181</t>
  </si>
  <si>
    <t>3391</t>
  </si>
  <si>
    <t>นางสุริยา  กล้าคง</t>
  </si>
  <si>
    <t>3810100619557</t>
  </si>
  <si>
    <t>1394</t>
  </si>
  <si>
    <t>นางสุจินต์  ประเสริฐ</t>
  </si>
  <si>
    <t>3930100753325</t>
  </si>
  <si>
    <t>1170</t>
  </si>
  <si>
    <t>นางสุมาพร  กาญจนพันธุ์</t>
  </si>
  <si>
    <t>3900200369551</t>
  </si>
  <si>
    <t>3882</t>
  </si>
  <si>
    <t>นางละออง  เกื้อคลัง</t>
  </si>
  <si>
    <t>3930100733499</t>
  </si>
  <si>
    <t>1189</t>
  </si>
  <si>
    <t>นางพิศทิยา  ขวัญขำ</t>
  </si>
  <si>
    <t>3901100611386</t>
  </si>
  <si>
    <t>1489</t>
  </si>
  <si>
    <t>นางอารีย์  เต็มยอด</t>
  </si>
  <si>
    <t>วิทยาศาตร์</t>
  </si>
  <si>
    <t>3930300389643</t>
  </si>
  <si>
    <t>1214</t>
  </si>
  <si>
    <t>นายสาธร  อินทรสุข</t>
  </si>
  <si>
    <t>3930200247707</t>
  </si>
  <si>
    <t>3930300114059</t>
  </si>
  <si>
    <t>1211</t>
  </si>
  <si>
    <t>น.ส.อาภรณ์  ก้อนเรือง</t>
  </si>
  <si>
    <t>ประถมศึฏษา</t>
  </si>
  <si>
    <t>3930300488480</t>
  </si>
  <si>
    <t>1209</t>
  </si>
  <si>
    <t>นายสีนอง  อำภัยฤทธิ์</t>
  </si>
  <si>
    <t>3930100740380</t>
  </si>
  <si>
    <t>1208</t>
  </si>
  <si>
    <t>นางโสพิศ  นัทธีเชาว์</t>
  </si>
  <si>
    <t>3930100483310</t>
  </si>
  <si>
    <t>1204</t>
  </si>
  <si>
    <t>นายธำรงค์  ศรีเพชร</t>
  </si>
  <si>
    <t>3930300114458</t>
  </si>
  <si>
    <t>1203</t>
  </si>
  <si>
    <t>นางนวลน้อย  ชูชื่น</t>
  </si>
  <si>
    <t>5930300008808</t>
  </si>
  <si>
    <t>1202</t>
  </si>
  <si>
    <t>นางวรรณี  อินทรสุข</t>
  </si>
  <si>
    <t>3959900244521</t>
  </si>
  <si>
    <t>1200</t>
  </si>
  <si>
    <t>นายปัญโญ  จันเทศ</t>
  </si>
  <si>
    <t>3810100567476</t>
  </si>
  <si>
    <t>1197</t>
  </si>
  <si>
    <t>นางประภาพรรณ  กลับแป้น</t>
  </si>
  <si>
    <t>นางประภาพรรณ กลับแป้น</t>
  </si>
  <si>
    <t>การบริหารการศีกษา</t>
  </si>
  <si>
    <t>3930600754771</t>
  </si>
  <si>
    <t>1196</t>
  </si>
  <si>
    <t>นายสมพร  อินทรสุข</t>
  </si>
  <si>
    <t>3800800381987</t>
  </si>
  <si>
    <t>1467</t>
  </si>
  <si>
    <t>นางสุภา  แก้วทอง</t>
  </si>
  <si>
    <t>บ้านเกาะทองสม</t>
  </si>
  <si>
    <t>โรงเรียนบ้านเกาะทองสม</t>
  </si>
  <si>
    <t>3930100268842</t>
  </si>
  <si>
    <t>259</t>
  </si>
  <si>
    <t>นางสุจิน  ช่วยเนียม</t>
  </si>
  <si>
    <t>3210100741234</t>
  </si>
  <si>
    <t>1121</t>
  </si>
  <si>
    <t>นางวรรณา  ถ้วนถวิล</t>
  </si>
  <si>
    <t>3930300216731</t>
  </si>
  <si>
    <t>1193</t>
  </si>
  <si>
    <t>นางเจียมใจ  สังหาร</t>
  </si>
  <si>
    <t>3930300506461</t>
  </si>
  <si>
    <t>1192</t>
  </si>
  <si>
    <t>นางผานิตา  อำไพฤทธิ์</t>
  </si>
  <si>
    <t>3930100920558</t>
  </si>
  <si>
    <t>1190</t>
  </si>
  <si>
    <t>นางอภิสรา  ทองสง</t>
  </si>
  <si>
    <t>3930300303471</t>
  </si>
  <si>
    <t>1188</t>
  </si>
  <si>
    <t>นายไสว  ดำหนก</t>
  </si>
  <si>
    <t>3939900010988</t>
  </si>
  <si>
    <t>1185</t>
  </si>
  <si>
    <t>นางราตรี  ชิณวงศ์</t>
  </si>
  <si>
    <t>3939900040828</t>
  </si>
  <si>
    <t>1184</t>
  </si>
  <si>
    <t>นางฐิติมา  นาคยศ</t>
  </si>
  <si>
    <t>5930300001285</t>
  </si>
  <si>
    <t>1183</t>
  </si>
  <si>
    <t>นายศุภเกียรติ  หมื่นวงศ์</t>
  </si>
  <si>
    <t>3930300324177</t>
  </si>
  <si>
    <t>บ้านควนหมอทอง</t>
  </si>
  <si>
    <t>3930300497616</t>
  </si>
  <si>
    <t>4038</t>
  </si>
  <si>
    <t>นางวนิดา  โจมฤทธิ์</t>
  </si>
  <si>
    <t>3939900036545</t>
  </si>
  <si>
    <t>1551</t>
  </si>
  <si>
    <t>นางปารณีย์  สุวรรณคีรี</t>
  </si>
  <si>
    <t>3930300106340</t>
  </si>
  <si>
    <t>3223</t>
  </si>
  <si>
    <t>นายเช้า  นวลนิ่ม</t>
  </si>
  <si>
    <t>3930100659078</t>
  </si>
  <si>
    <t>1182</t>
  </si>
  <si>
    <t>นายอิสระ  ณะไพรี</t>
  </si>
  <si>
    <t>3930300403956</t>
  </si>
  <si>
    <t>1180</t>
  </si>
  <si>
    <t>นายสมมิตร  ขุนแก้ว</t>
  </si>
  <si>
    <t>3930300105475</t>
  </si>
  <si>
    <t>3930300115497</t>
  </si>
  <si>
    <t>3930300230725</t>
  </si>
  <si>
    <t>1177</t>
  </si>
  <si>
    <t>นางนิภา  สุวรรณธาดา</t>
  </si>
  <si>
    <t>3801300069004</t>
  </si>
  <si>
    <t>1176</t>
  </si>
  <si>
    <t>นางกัลยา  เดชนครินทร์</t>
  </si>
  <si>
    <t>3930300362672</t>
  </si>
  <si>
    <t>1175</t>
  </si>
  <si>
    <t>น.ส.จะเริง  ภักดี</t>
  </si>
  <si>
    <t>3841700668665</t>
  </si>
  <si>
    <t>1174</t>
  </si>
  <si>
    <t>นางสุณีย์  จันทร์รักษ์</t>
  </si>
  <si>
    <t>3930100982987</t>
  </si>
  <si>
    <t>1173</t>
  </si>
  <si>
    <t>นายประภาส  เหตุทอง</t>
  </si>
  <si>
    <t>3930100921341</t>
  </si>
  <si>
    <t>1168</t>
  </si>
  <si>
    <t>นายฉลอง  นิ่มโอ</t>
  </si>
  <si>
    <t>3920100232449</t>
  </si>
  <si>
    <t>1167</t>
  </si>
  <si>
    <t>นางสุภาณี  พรหมสังคหะ</t>
  </si>
  <si>
    <t>นางสุภาณี พรหมสังคหะ</t>
  </si>
  <si>
    <t>รัฐประศาสนศาสตร์</t>
  </si>
  <si>
    <t>รป.ม.</t>
  </si>
  <si>
    <t>3930200179841</t>
  </si>
  <si>
    <t>1166</t>
  </si>
  <si>
    <t>นายอดิศักดิ์  หวัดแท่น</t>
  </si>
  <si>
    <t>3939900170446</t>
  </si>
  <si>
    <t>4082</t>
  </si>
  <si>
    <t>นางรัชดา  ช่วยเพ็ชร</t>
  </si>
  <si>
    <t>3930300418341</t>
  </si>
  <si>
    <t>4081</t>
  </si>
  <si>
    <t>น.ส.วิภา  พินกลับ</t>
  </si>
  <si>
    <t>3930100311934</t>
  </si>
  <si>
    <t>3930600136511</t>
  </si>
  <si>
    <t>1159</t>
  </si>
  <si>
    <t>นายสุพล  อออิปก</t>
  </si>
  <si>
    <t>3839900213227</t>
  </si>
  <si>
    <t>1158</t>
  </si>
  <si>
    <t>นายฉุชวิทยา  หนูฤทธิ์</t>
  </si>
  <si>
    <t>3930100953413</t>
  </si>
  <si>
    <t>บ้านควนโคกยา</t>
  </si>
  <si>
    <t>3930400138332</t>
  </si>
  <si>
    <t>2540</t>
  </si>
  <si>
    <t>นางรุจิรา  อินยอด</t>
  </si>
  <si>
    <t>การวัดผลและประเมินผลการศึกษา</t>
  </si>
  <si>
    <t>3930300507875</t>
  </si>
  <si>
    <t>2263</t>
  </si>
  <si>
    <t>นายชัยยศ  โพธิ์ศรีทอง</t>
  </si>
  <si>
    <t>3930300475680</t>
  </si>
  <si>
    <t>1153</t>
  </si>
  <si>
    <t>นายประสิทธิ์  เผือกสม</t>
  </si>
  <si>
    <t>3930300239048</t>
  </si>
  <si>
    <t>1151</t>
  </si>
  <si>
    <t>นางสุธัญญา  เทพเกื้อ</t>
  </si>
  <si>
    <t>3930300218776</t>
  </si>
  <si>
    <t>1147</t>
  </si>
  <si>
    <t>นายสุกิจ  พรหมอ่อน</t>
  </si>
  <si>
    <t>3930300507824</t>
  </si>
  <si>
    <t>1146</t>
  </si>
  <si>
    <t>นางสมใจ  โพธิ์ศรีทอง</t>
  </si>
  <si>
    <t>3930400028243</t>
  </si>
  <si>
    <t>1144</t>
  </si>
  <si>
    <t>นางมณฑิรา  วังร่ม</t>
  </si>
  <si>
    <t>3930500350465</t>
  </si>
  <si>
    <t>1143</t>
  </si>
  <si>
    <t>นางสมบูรณ์  ฤทธิเดช</t>
  </si>
  <si>
    <t>5930100029861</t>
  </si>
  <si>
    <t>1142</t>
  </si>
  <si>
    <t>นางฤดี  เบญจมาตย์</t>
  </si>
  <si>
    <t>3930800244253</t>
  </si>
  <si>
    <t>1136</t>
  </si>
  <si>
    <t>นายศิวพล  หนูรัตแก้ว</t>
  </si>
  <si>
    <t>1960900033223</t>
  </si>
  <si>
    <t>3909900654010</t>
  </si>
  <si>
    <t>1163</t>
  </si>
  <si>
    <t>นางประวีรา  สิทธิฤทธิ์</t>
  </si>
  <si>
    <t>3930300326714</t>
  </si>
  <si>
    <t>1134</t>
  </si>
  <si>
    <t>น.ส.อำไพ  เพชรคง</t>
  </si>
  <si>
    <t>5930590013800</t>
  </si>
  <si>
    <t>1132</t>
  </si>
  <si>
    <t>นายพนม  แท่นจันทร์</t>
  </si>
  <si>
    <t>3930300287395</t>
  </si>
  <si>
    <t>1123</t>
  </si>
  <si>
    <t>นางสุดารัตน์  สุขจุล</t>
  </si>
  <si>
    <t>3930100432201</t>
  </si>
  <si>
    <t>1122</t>
  </si>
  <si>
    <t>น.ส.ฉลอง  มาณะแก้ว</t>
  </si>
  <si>
    <t>การบริหารสถานศึกษา</t>
  </si>
  <si>
    <t>3810100567468</t>
  </si>
  <si>
    <t>1120</t>
  </si>
  <si>
    <t>นายโอภาศ  กลับแป้น</t>
  </si>
  <si>
    <t>3939900252507</t>
  </si>
  <si>
    <t>3134</t>
  </si>
  <si>
    <t>นางอริศรา  คงจันทร์</t>
  </si>
  <si>
    <t>วัดแตระ (ปาลานุเคราะห์)</t>
  </si>
  <si>
    <t>โรงเรียนวัดแตระ</t>
  </si>
  <si>
    <t>3930300288189</t>
  </si>
  <si>
    <t>3400</t>
  </si>
  <si>
    <t>นางปรนิม  ขวัญพูล</t>
  </si>
  <si>
    <t>3930600143640</t>
  </si>
  <si>
    <t>2848</t>
  </si>
  <si>
    <t>นายแจ่ม  รักษ์ชูชื่น</t>
  </si>
  <si>
    <t>3930300240569</t>
  </si>
  <si>
    <t>994</t>
  </si>
  <si>
    <t>นายปราโมทย์  อุศรัตนิวาส</t>
  </si>
  <si>
    <t>3930100956218</t>
  </si>
  <si>
    <t>3845</t>
  </si>
  <si>
    <t>น.ส.เสาวรัตน์  ฤทธิสุนทร</t>
  </si>
  <si>
    <t>3930300454038</t>
  </si>
  <si>
    <t>951</t>
  </si>
  <si>
    <t>นางประนาม  พุทธขาว</t>
  </si>
  <si>
    <t>3930300341128</t>
  </si>
  <si>
    <t>1055</t>
  </si>
  <si>
    <t>นายอภิชาต  อ่องไล่</t>
  </si>
  <si>
    <t>3930300230016</t>
  </si>
  <si>
    <t>1054</t>
  </si>
  <si>
    <t>นายสมจิต  ดวงจิต</t>
  </si>
  <si>
    <t>5930100046129</t>
  </si>
  <si>
    <t>1051</t>
  </si>
  <si>
    <t>นายสวัสดิศักดิ์  รองราม</t>
  </si>
  <si>
    <t>3930300371761</t>
  </si>
  <si>
    <t>1050</t>
  </si>
  <si>
    <t>นางพรทิพย์  วรรณรัตน์</t>
  </si>
  <si>
    <t>3930300367917</t>
  </si>
  <si>
    <t>1049</t>
  </si>
  <si>
    <t>นางบุญศรี  พรหมอ่อน</t>
  </si>
  <si>
    <t>3930300236596</t>
  </si>
  <si>
    <t>1047</t>
  </si>
  <si>
    <t>นางละเอียด  ลักษณะ</t>
  </si>
  <si>
    <t>3930300570933</t>
  </si>
  <si>
    <t>1044</t>
  </si>
  <si>
    <t>นายสมศักดิ์  ประสารวุฒิ</t>
  </si>
  <si>
    <t>3930300356877</t>
  </si>
  <si>
    <t>2280</t>
  </si>
  <si>
    <t>นางวิมล  เทพนวล</t>
  </si>
  <si>
    <t>3930300049427</t>
  </si>
  <si>
    <t>1041</t>
  </si>
  <si>
    <t>นายอุเทน  สามัคคี</t>
  </si>
  <si>
    <t>3930300243134</t>
  </si>
  <si>
    <t>1008</t>
  </si>
  <si>
    <t>นายวินัย  ครูอ้น</t>
  </si>
  <si>
    <t>3930300464980</t>
  </si>
  <si>
    <t>นางอุทัย  จันเขียว</t>
  </si>
  <si>
    <t>3930300622640</t>
  </si>
  <si>
    <t>1038</t>
  </si>
  <si>
    <t>นายนิคม  ช่วยพิชัย</t>
  </si>
  <si>
    <t>บรรณรักษ์ศาสตร์</t>
  </si>
  <si>
    <t>3930300238238</t>
  </si>
  <si>
    <t>1037</t>
  </si>
  <si>
    <t>นางสุวิมล  ไชยานุพัทธกุล</t>
  </si>
  <si>
    <t>3930300119018</t>
  </si>
  <si>
    <t>1036</t>
  </si>
  <si>
    <t>นางประชุมพร  ครูอ้น</t>
  </si>
  <si>
    <t>3930300226698</t>
  </si>
  <si>
    <t>3900700762635</t>
  </si>
  <si>
    <t>1033</t>
  </si>
  <si>
    <t>นางพรรณนิศา  โพธิชัย</t>
  </si>
  <si>
    <t>3950600509750</t>
  </si>
  <si>
    <t>1032</t>
  </si>
  <si>
    <t>นางศรีบุญญา  ย่องบุตร</t>
  </si>
  <si>
    <t>3930300456707</t>
  </si>
  <si>
    <t>1025</t>
  </si>
  <si>
    <t>นางอำนวย  ชูเพชร</t>
  </si>
  <si>
    <t>โรงเรียนวัดควนโก</t>
  </si>
  <si>
    <t>3939900012816</t>
  </si>
  <si>
    <t>1024</t>
  </si>
  <si>
    <t>นายชูกิจกร  เทพทวี</t>
  </si>
  <si>
    <t>3961100394628</t>
  </si>
  <si>
    <t>4227</t>
  </si>
  <si>
    <t>นางวาสนา  สมบูรณ์</t>
  </si>
  <si>
    <t>วัดหัวเขาชัยสน</t>
  </si>
  <si>
    <t>โรงเรียนวัดหัวเขาชัยสน</t>
  </si>
  <si>
    <t>3930300637574</t>
  </si>
  <si>
    <t>1546</t>
  </si>
  <si>
    <t>นางเพ็ญศรี  ปราณีต</t>
  </si>
  <si>
    <t>5930190001286</t>
  </si>
  <si>
    <t>1018</t>
  </si>
  <si>
    <t>นางจุติพร  ช่วยพิชัย</t>
  </si>
  <si>
    <t>3930300244581</t>
  </si>
  <si>
    <t>1012</t>
  </si>
  <si>
    <t>นางดวงมาลย์  คงช่วย</t>
  </si>
  <si>
    <t>3349700082468</t>
  </si>
  <si>
    <t>983</t>
  </si>
  <si>
    <t>นางสุพรรณี  วิเวกอรุณ</t>
  </si>
  <si>
    <t>5930300021081</t>
  </si>
  <si>
    <t>981</t>
  </si>
  <si>
    <t>นางวรรณี  รุ่งทอง</t>
  </si>
  <si>
    <t>3930300266975</t>
  </si>
  <si>
    <t>980</t>
  </si>
  <si>
    <t>นางศุภลักษณ์  วงศ์รักษา</t>
  </si>
  <si>
    <t>3809800036269</t>
  </si>
  <si>
    <t>979</t>
  </si>
  <si>
    <t>นายสุทิน  ขำแก้ว</t>
  </si>
  <si>
    <t>3930300520316</t>
  </si>
  <si>
    <t>976</t>
  </si>
  <si>
    <t>นายทวี  ชูโรจน์</t>
  </si>
  <si>
    <t>3930300458939</t>
  </si>
  <si>
    <t>3930100731381</t>
  </si>
  <si>
    <t>3930300215360</t>
  </si>
  <si>
    <t>3961100456411</t>
  </si>
  <si>
    <t>3930300364471</t>
  </si>
  <si>
    <t>4220</t>
  </si>
  <si>
    <t>นายจรัญ  กาญจนรังษี</t>
  </si>
  <si>
    <t>3930100205166</t>
  </si>
  <si>
    <t>4219</t>
  </si>
  <si>
    <t>นางสมจิตร  ปาทะรัตน์</t>
  </si>
  <si>
    <t>3930300264361</t>
  </si>
  <si>
    <t>3600</t>
  </si>
  <si>
    <t>นางเพ็ญศรี  มากสุก</t>
  </si>
  <si>
    <t>3101400903550</t>
  </si>
  <si>
    <t>685</t>
  </si>
  <si>
    <t>นางกนกวรรณ  เรืองแก้ว</t>
  </si>
  <si>
    <t>3770400579934</t>
  </si>
  <si>
    <t>2932</t>
  </si>
  <si>
    <t>นางพวงเพ็ญ  ศิลาทอง</t>
  </si>
  <si>
    <t>3930300244939</t>
  </si>
  <si>
    <t>1521</t>
  </si>
  <si>
    <t>นางผุสดี  นวลเกลี้ยง</t>
  </si>
  <si>
    <t>3930300417469</t>
  </si>
  <si>
    <t>3948</t>
  </si>
  <si>
    <t>นางอัมพร  รอดเนียม</t>
  </si>
  <si>
    <t>3800400143451</t>
  </si>
  <si>
    <t>1514</t>
  </si>
  <si>
    <t>นางจุฑาภัสณัน  มณีพันธ์</t>
  </si>
  <si>
    <t>3909900613208</t>
  </si>
  <si>
    <t>4030</t>
  </si>
  <si>
    <t>นางสุภาพ  เสือพล</t>
  </si>
  <si>
    <t>3930300409458</t>
  </si>
  <si>
    <t>1113</t>
  </si>
  <si>
    <t>นางวรรณกร  จันทร์ดอน</t>
  </si>
  <si>
    <t>3930300242421</t>
  </si>
  <si>
    <t>991</t>
  </si>
  <si>
    <t>นายศรายุธ  เปี่ยมสิริโรจน์</t>
  </si>
  <si>
    <t>3930300230075</t>
  </si>
  <si>
    <t>นายนิพนธ์  เหมียนย่อง</t>
  </si>
  <si>
    <t>นูรุลอิสลามหนองธง</t>
  </si>
  <si>
    <t>ปฏิบัติการสอนในโรงเรียนเขาชัยสน</t>
  </si>
  <si>
    <t>วิทยาศาสตร์เคมี</t>
  </si>
  <si>
    <t>3930500186371</t>
  </si>
  <si>
    <t>679</t>
  </si>
  <si>
    <t>น.ส.กาญจนา  นุ่นเกลี้ยง</t>
  </si>
  <si>
    <t>ปฏิบัติการสอนในโรงเรียนชะรัดชนูปถัมภ์</t>
  </si>
  <si>
    <t>3800700167215</t>
  </si>
  <si>
    <t>1067</t>
  </si>
  <si>
    <t>นายวิยุทธ์  กาญจนกำเนิด</t>
  </si>
  <si>
    <t>ศึกษาธรรมอิสลาม</t>
  </si>
  <si>
    <t>3939900038963</t>
  </si>
  <si>
    <t>700</t>
  </si>
  <si>
    <t>นายสมบัติ  อินทร์เจริญ</t>
  </si>
  <si>
    <t>สันติธรรมวิทยา</t>
  </si>
  <si>
    <t>ปฏิบัติการสอนในโรงเรียนสันติธรรมวิทยา</t>
  </si>
  <si>
    <t>3930200199630</t>
  </si>
  <si>
    <t>698</t>
  </si>
  <si>
    <t>นางเพ็ญวดี  อินทร์แดง</t>
  </si>
  <si>
    <t>3930600009439</t>
  </si>
  <si>
    <t>นางมลินา  เหมาะสง่า</t>
  </si>
  <si>
    <t>ศาสนูปถัมภ์ปากพะยูนมูลนิธิ</t>
  </si>
  <si>
    <t>ปฏิบัติการสอนในโรงเรียนศาสนูปถัมภ์ปากพะยูนมูลนิธิ</t>
  </si>
  <si>
    <t>3930600189976</t>
  </si>
  <si>
    <t>นายหมัดยุสุบ  ชัยสุโข</t>
  </si>
  <si>
    <t>3909900617645</t>
  </si>
  <si>
    <t>นางสมหมาย  บุญเรือง</t>
  </si>
  <si>
    <t>ปฏิบัติการสอนในโรงเรียนบ้านดอนประดู่</t>
  </si>
  <si>
    <t>3900100726701</t>
  </si>
  <si>
    <t>1074</t>
  </si>
  <si>
    <t>นางอุดม  พัสสระ</t>
  </si>
  <si>
    <t>ปฏิบัติการสอนในโรงเรียนบ้านโพธิ์</t>
  </si>
  <si>
    <t>3930600024942</t>
  </si>
  <si>
    <t>682</t>
  </si>
  <si>
    <t>นายอาหมัด  เกตสมัน</t>
  </si>
  <si>
    <t>3129900370655</t>
  </si>
  <si>
    <t>30</t>
  </si>
  <si>
    <t>นางวิไลวรรณ  เลี้ยงสมบูรณ์</t>
  </si>
  <si>
    <t>สพท.พัทลุง เขต 2</t>
  </si>
  <si>
    <t>3901100358940</t>
  </si>
  <si>
    <t>3930600472813</t>
  </si>
  <si>
    <t>28</t>
  </si>
  <si>
    <t>นายโสภณ  บุญเกื้อ</t>
  </si>
  <si>
    <t>3350500282406</t>
  </si>
  <si>
    <t>นางนพพร  จีระพันธ์</t>
  </si>
  <si>
    <t>3770300072331</t>
  </si>
  <si>
    <t>26</t>
  </si>
  <si>
    <t>นายอาทร  จันทร์แดง</t>
  </si>
  <si>
    <t>3930400192434</t>
  </si>
  <si>
    <t>3930300448976</t>
  </si>
  <si>
    <t>24</t>
  </si>
  <si>
    <t>นางประไพ  สมัครพงษ์</t>
  </si>
  <si>
    <t>3910100332427</t>
  </si>
  <si>
    <t>22</t>
  </si>
  <si>
    <t>นายนุกูล  คชฤทธิ์</t>
  </si>
  <si>
    <t>3930300276644</t>
  </si>
  <si>
    <t>21</t>
  </si>
  <si>
    <t>นางชลธิชา  ปล้องบรรจง</t>
  </si>
  <si>
    <t>3909900466086</t>
  </si>
  <si>
    <t>วุฒิครูอื่นๆ(พัฒนาสังคม)</t>
  </si>
  <si>
    <t>3909900556409</t>
  </si>
  <si>
    <t>19</t>
  </si>
  <si>
    <t>นางศารีญา  อิสโร</t>
  </si>
  <si>
    <t>3900200045446</t>
  </si>
  <si>
    <t>3930800217116</t>
  </si>
  <si>
    <t>น.ส.จารุวรรณ  ชูขาว</t>
  </si>
  <si>
    <t>3920500121997</t>
  </si>
  <si>
    <t>7</t>
  </si>
  <si>
    <t>รองผู้อำนวยการสำนักงานเขตพื้นที่การศึกษาประถม</t>
  </si>
  <si>
    <t>รอง ผอ.สพป.</t>
  </si>
  <si>
    <t>นายณัฐ  จันทรากุล</t>
  </si>
  <si>
    <t>3809000759469</t>
  </si>
  <si>
    <t>132(ร)</t>
  </si>
  <si>
    <t>นายนิยม  จันทร์อุดม</t>
  </si>
  <si>
    <t>3930100122350</t>
  </si>
  <si>
    <t>4</t>
  </si>
  <si>
    <t>นายสมบูรณ์  ไชยกาฬ</t>
  </si>
  <si>
    <t>mj_dtl</t>
  </si>
  <si>
    <t>mj_name</t>
  </si>
  <si>
    <t>ed_name</t>
  </si>
  <si>
    <t>idcode</t>
  </si>
  <si>
    <t>id</t>
  </si>
  <si>
    <t>n_position</t>
  </si>
  <si>
    <t>post_name</t>
  </si>
  <si>
    <t>name</t>
  </si>
  <si>
    <t>ชื่อ - ชื่อสกุล(ปัจจุบัน)</t>
  </si>
  <si>
    <t>s_name</t>
  </si>
  <si>
    <t>น.ส.อโนทัย  เต็มยอด</t>
  </si>
  <si>
    <t>นางอภิญญา  คำนวณ</t>
  </si>
  <si>
    <t>นางฐิติกาญจน์  ร่วงเหมือน</t>
  </si>
  <si>
    <t>นส.ปรีดา  หนูนัง</t>
  </si>
  <si>
    <t>นางแก้วมณี  โสพิน</t>
  </si>
  <si>
    <t>นางอุ่นเรือน  หนูจันทร์</t>
  </si>
  <si>
    <t>นส.สุธิดา  พนูหล่อ</t>
  </si>
  <si>
    <t>นส.ธัญลักษณ์  คงทอง</t>
  </si>
  <si>
    <t>น.ส.นปภัช  ศรีชูทอง</t>
  </si>
  <si>
    <t>นส.เสาวนีย์  คชเลิศ</t>
  </si>
  <si>
    <t>นส.อารีย์  หม่อมคช</t>
  </si>
  <si>
    <t>นางนาถวลี  วรพันธ์</t>
  </si>
  <si>
    <t>นางฐิติมา  วิจิตรวงศ์</t>
  </si>
  <si>
    <t>นส.สายขวัญ  สุวรรณวงศ์</t>
  </si>
  <si>
    <t>ย้ายมาจากชุมพร 20 พ.ค.56</t>
  </si>
  <si>
    <t>นายดิฐพงษ์  ดวงภักดี</t>
  </si>
  <si>
    <t>5930300021201</t>
  </si>
  <si>
    <t>น.ส.เฉลิมศรี  เมืองสง</t>
  </si>
  <si>
    <t>ย้ายมาจากระนอง 20 พ.ค.56</t>
  </si>
  <si>
    <t>นายเกรียงไกร  ชูรอด</t>
  </si>
  <si>
    <t>3930100068975</t>
  </si>
  <si>
    <t>ย้ายมาจาก สพป.สุราษ 2  20 พ.ค. 56</t>
  </si>
  <si>
    <t>1226</t>
  </si>
  <si>
    <t>3930600341930</t>
  </si>
  <si>
    <t>น.ส.อโนรัตน์  ปุรินทราภิบาล</t>
  </si>
  <si>
    <t>4230</t>
  </si>
  <si>
    <t>3930500959389</t>
  </si>
  <si>
    <t>ย้ายมาจาก สพป.กระบี่ 20 พ.ค.56</t>
  </si>
  <si>
    <t>นางวาสนา  โส๊ะสุบ</t>
  </si>
  <si>
    <t>3930600276038</t>
  </si>
  <si>
    <t>ย้ายมาจาก สพม.12 20 พ.ค.56</t>
  </si>
  <si>
    <t>นางอุบล  หนูมาก</t>
  </si>
  <si>
    <t>นางสุภาพร  ศรีวิลัย</t>
  </si>
  <si>
    <t>น.ส.ภาวดี  เกตุแก้ว</t>
  </si>
  <si>
    <t>3930600366177</t>
  </si>
  <si>
    <t>ย้ายมาจาก สพป.ปน.1  20 พ.ค.56</t>
  </si>
  <si>
    <t>น.ส.พัชรี  วัชรดิลก</t>
  </si>
  <si>
    <t>1909800088741</t>
  </si>
  <si>
    <t>ย้ายมาจาก สพป.ปน.2  20 พ.ค.56</t>
  </si>
  <si>
    <t>นางวานิดา  ปลื้มภะวัง</t>
  </si>
  <si>
    <t>1909900069234</t>
  </si>
  <si>
    <t>ย้ายมาจาก สพป.กระบี่  20 พ.ค.56</t>
  </si>
  <si>
    <t>นายสนั่น  แพทย์หมัด</t>
  </si>
  <si>
    <t>3930600467739</t>
  </si>
  <si>
    <t>ย้ายมาจาก สพป.ปทุมธานี 20 พ.ค.56</t>
  </si>
  <si>
    <t>นางจิรนันท์  แก้วชนะ</t>
  </si>
  <si>
    <t>3930300130801</t>
  </si>
  <si>
    <t>ย้ายมาจาก สพป.สุราษ 3  20 มิ.ย. 56</t>
  </si>
  <si>
    <t>น.ส.กุลวดี  นกหมุด</t>
  </si>
  <si>
    <t>1930500001162</t>
  </si>
  <si>
    <t>น.ส.ยุมัยลา  เส็มหมัด</t>
  </si>
  <si>
    <t>5930600021389</t>
  </si>
  <si>
    <t>นายบุญชัย  ณรงค์ราช</t>
  </si>
  <si>
    <t>3930600328224</t>
  </si>
  <si>
    <t>ย้ายมาจาก สพป.นครศรี 3 28 มิ.ย.56</t>
  </si>
  <si>
    <t>ย้ายมาจาก สพป.ปน 2 28 มิ.ย.56</t>
  </si>
  <si>
    <t>น.ส.อิสริยา  นุ้ยผอม</t>
  </si>
  <si>
    <t>3930400115898</t>
  </si>
  <si>
    <t>ย้ายมาจาก สพป.นราธิวาส 26 มิ.ย.56</t>
  </si>
  <si>
    <t>นางคำนึง  สุยฉ่อง</t>
  </si>
  <si>
    <t>3930200097101</t>
  </si>
  <si>
    <t>3939900174778</t>
  </si>
  <si>
    <t>น.ส.สูใบดะ  กิจวัง</t>
  </si>
  <si>
    <t>3930200217778</t>
  </si>
  <si>
    <t>ย้ายมาจาก สพป.กระบี่ 26 มิ.ย.56</t>
  </si>
  <si>
    <t>แก้ ชก เพิ่ม</t>
  </si>
  <si>
    <t>น.ส.สนธยา  อุ่นเพ็ง</t>
  </si>
  <si>
    <t>3930500848650</t>
  </si>
  <si>
    <t>ย้ายมาจาก สพป.ตรัง 2 28 มิ.ย.56</t>
  </si>
  <si>
    <t>นางรัชดา  อักษรทอง</t>
  </si>
  <si>
    <t>3930400199323</t>
  </si>
  <si>
    <t>ย้ายมาจาก สพป.พังงา 20 พ.ค.56</t>
  </si>
  <si>
    <t>นายอับดลเหลาะ  เศรษฐสุข</t>
  </si>
  <si>
    <t>3930200069531</t>
  </si>
  <si>
    <t>นางพัชรี  สุดสวาท</t>
  </si>
  <si>
    <t>1909800121854</t>
  </si>
  <si>
    <t>น.ส.สุพรรษา  เอียดดำ</t>
  </si>
  <si>
    <t>3930200241580</t>
  </si>
  <si>
    <t>1900600005470</t>
  </si>
  <si>
    <t>น.ส.พินัดดา  สุทธิกาญจน์</t>
  </si>
  <si>
    <t>ชีววิทยาประยุกต์</t>
  </si>
  <si>
    <t>3930400058703</t>
  </si>
  <si>
    <t>ย้ายมาจาก สพป.ยะลา 2  20 พ.ค.56</t>
  </si>
  <si>
    <t>น.ส.สุกัลยา  ด้วงนิล</t>
  </si>
  <si>
    <t>3930300419666</t>
  </si>
  <si>
    <t>ย้ายมาจาก สพป.นครศรี 2 20 พ.ค.56</t>
  </si>
  <si>
    <t>น.ส.ราตรี  เกลี้ยงนิล</t>
  </si>
  <si>
    <t>3939900103447</t>
  </si>
  <si>
    <t>นางอามีนา  หมันหมาด</t>
  </si>
  <si>
    <t>3930300634150</t>
  </si>
  <si>
    <t>ย้ายมาจาก สพป.นราธิวาส 3  20 พ.ค.56</t>
  </si>
  <si>
    <t>นางอารีย์  พรหมปลัด</t>
  </si>
  <si>
    <t>3930200069400</t>
  </si>
  <si>
    <t>น.ส.ซานียะฮ์  สุดบู</t>
  </si>
  <si>
    <t>1930300088370</t>
  </si>
  <si>
    <t>นายบุญประเสริฐ  หมื่นชล</t>
  </si>
  <si>
    <t>5960199000495</t>
  </si>
  <si>
    <t>นางไหรหนะ  มาลัยสนั่น</t>
  </si>
  <si>
    <t>3930200009087</t>
  </si>
  <si>
    <t>นางขวัญจิต  ณ พัทลุง</t>
  </si>
  <si>
    <t>3930100201187</t>
  </si>
  <si>
    <t>ย้ายมาจาก สพป.ชุมพร 1  28 มิ.ย.56</t>
  </si>
  <si>
    <t>น.ส.อำนวยพร  ช่วยเอี่ยม</t>
  </si>
  <si>
    <t>3930300207669</t>
  </si>
  <si>
    <t>ย้ายมาจาก สพป.นครนายก 20 พ.ค.56</t>
  </si>
  <si>
    <t>นายบรรจง   เครือทอง</t>
  </si>
  <si>
    <t>3930300138829</t>
  </si>
  <si>
    <t>ย้ายมาจาก สพป.นราธิวาส 20 พ.ค.56</t>
  </si>
  <si>
    <t>3930100879001</t>
  </si>
  <si>
    <t>3930300498248</t>
  </si>
  <si>
    <t>1939900030338</t>
  </si>
  <si>
    <t>3930200092738</t>
  </si>
  <si>
    <t>พัฒนาการครอบครัวและเด็ก</t>
  </si>
  <si>
    <t>1930300021585</t>
  </si>
  <si>
    <t>3930100942934</t>
  </si>
  <si>
    <t>5930600001558</t>
  </si>
  <si>
    <t>3930600394464</t>
  </si>
  <si>
    <t>ปรัชญา</t>
  </si>
  <si>
    <t>3930400161121</t>
  </si>
  <si>
    <t>นายอุสมาน  มะยีเต๊ะ</t>
  </si>
  <si>
    <t>3950600318458</t>
  </si>
  <si>
    <t>ย้ายมาจาก สพป.ยะลา 2  11 ธ.ค.56</t>
  </si>
  <si>
    <t>นางวันดี  แวววรรณจิต</t>
  </si>
  <si>
    <t>3930400104888</t>
  </si>
  <si>
    <t>ย้ายมาจาก สพป.สุราษ 1  12 ธ.ค.56</t>
  </si>
  <si>
    <t>นายสมศักดิ์  กิจวัง</t>
  </si>
  <si>
    <t>3930200069655</t>
  </si>
  <si>
    <t>ย้ายมาจาก สพป.กระบี่ 12 ธ.ค.56</t>
  </si>
  <si>
    <t>ย้ายไป สพป.พัทลุง 1 5 เม.ย.56</t>
  </si>
  <si>
    <t>นางอาดียา  หมาดหมาน</t>
  </si>
  <si>
    <t>3930200143839</t>
  </si>
  <si>
    <t>อิสลามศึกษา</t>
  </si>
  <si>
    <t>ย้ายมาจาก สพป.สงขลา 3  31 ต.ค. 56</t>
  </si>
  <si>
    <t>น.ส.สุภาพร  ศรีสุวรรณ์</t>
  </si>
  <si>
    <t>นางพิชญาพร  วระกาญจน์</t>
  </si>
  <si>
    <t>นางชาริณี  สุวรรณชนะ</t>
  </si>
  <si>
    <t>3930600346141</t>
  </si>
  <si>
    <t>ย้ายมาจาก กทม. แต่ 16 ต.ค. 56</t>
  </si>
  <si>
    <t>นายเอกชัย  ไพโรจน์</t>
  </si>
  <si>
    <t>3930800211487</t>
  </si>
  <si>
    <t>ย้ายมาจาก สพป.สงขลา 2  1 ธ.ค. 56</t>
  </si>
  <si>
    <t>นางสุนิสา  เจี้ยงเต็ม</t>
  </si>
  <si>
    <t>นางจิระวรรณ  วรรณกูล</t>
  </si>
  <si>
    <t>โอนมาจาก ทต.ตรัง  2 ต.ค.56</t>
  </si>
  <si>
    <t>บัญชีรายละเอียดการปรับอัตราเงินเดือนข้าราชการครูและบุคลากรทางการศึกษาให้ได้รับเงินเดือนเพิ่มขึ้นตามคุณวุฒิที่ ก.ค.ศ.รับรอง</t>
  </si>
  <si>
    <t>ลำดับ</t>
  </si>
  <si>
    <t>วุฒิ/สาขา</t>
  </si>
  <si>
    <t xml:space="preserve"> 4 ปี</t>
  </si>
  <si>
    <t>5 ปี</t>
  </si>
  <si>
    <t>หน่วยงานการศึกษา/</t>
  </si>
  <si>
    <t>เลขประจำตัว</t>
  </si>
  <si>
    <t>โรงเรียน</t>
  </si>
  <si>
    <t>เลขที่</t>
  </si>
  <si>
    <t>ก่อนปรับ</t>
  </si>
  <si>
    <t>ปรับให้ได้รับ</t>
  </si>
  <si>
    <t>ประชาชน</t>
  </si>
  <si>
    <t>ค.บ./เกษตรกรรม</t>
  </si>
  <si>
    <t>บ้านท่านางพรหม(ธนาคารกรุงเทพ 8)</t>
  </si>
  <si>
    <t>ศศ.บ./อิสลามศึกษา</t>
  </si>
  <si>
    <t>ค.บ./การประถมศึกษา</t>
  </si>
  <si>
    <t>(บ้านเมาะลาแต)</t>
  </si>
  <si>
    <t>(สพป.สงขลา เขต 3)</t>
  </si>
  <si>
    <t>ค.ม./การศึกษาปฐมวัย</t>
  </si>
  <si>
    <t>(บางสะพาน)</t>
  </si>
  <si>
    <t>(พระราชทานบ้านเกาะพีพี)</t>
  </si>
  <si>
    <t>(สพป.กระบี่)</t>
  </si>
  <si>
    <t>ศษ.ม./การประถมศึกษา</t>
  </si>
  <si>
    <t>(บ้านเขานาใน)</t>
  </si>
  <si>
    <t>ค.บ./ภาษาไทย</t>
  </si>
  <si>
    <t>ศศ.บ./ภาษาอังกฤษ</t>
  </si>
  <si>
    <t>(บ้านเกาะไทร)</t>
  </si>
  <si>
    <t>(2367)</t>
  </si>
  <si>
    <t>วท.บ./วิทยาการคอมพิวเตอร์</t>
  </si>
  <si>
    <t>(หารเทารังสีประชาสรรค์)</t>
  </si>
  <si>
    <t>(2425)</t>
  </si>
  <si>
    <t>ค.บ./วิทยาศาสตร์ทั่วไป</t>
  </si>
  <si>
    <t>(บ้านพรุหวา)</t>
  </si>
  <si>
    <t>(บ้านน้ำบ่อ)</t>
  </si>
  <si>
    <t>(สพป.ปัตตานี เขต 1)</t>
  </si>
  <si>
    <t>(11329)</t>
  </si>
  <si>
    <t>กศ.บ./คณิตศาสตร์</t>
  </si>
  <si>
    <t>(บ้านกลางมิตรภาพที่ 44)</t>
  </si>
  <si>
    <t>(2401)</t>
  </si>
  <si>
    <t>ค.บ./การศึกษาปฐมวัย</t>
  </si>
  <si>
    <t>(วัดอรัญคามวารี)</t>
  </si>
  <si>
    <t>(สพป.สุราษฎร์ธานี เขต 3)</t>
  </si>
  <si>
    <t>(5467)</t>
  </si>
  <si>
    <t>วท.บ./คณิตศาสตร์ประยุกต์</t>
  </si>
  <si>
    <t>วท.บ./คณิตศาสตร์</t>
  </si>
  <si>
    <t>(สพป.ตรัง เขต 2)</t>
  </si>
  <si>
    <t>(สพป.สงขลา เขต 2)</t>
  </si>
  <si>
    <t>ค.บ./ภาษาอังกฤษ</t>
  </si>
  <si>
    <t>(สพป.ภูเก็ต)</t>
  </si>
  <si>
    <t>(สพป.พังงา)</t>
  </si>
  <si>
    <t>3930100534119</t>
  </si>
  <si>
    <t>(นิคมสร้างตนเองพัฒนาภาคใต้ 11)</t>
  </si>
  <si>
    <t>(สพป.ยะลา เขต 2)</t>
  </si>
  <si>
    <t>(1051)</t>
  </si>
  <si>
    <t>(บ้านท่ามะพร้าว)</t>
  </si>
  <si>
    <t>(1728)</t>
  </si>
  <si>
    <t>ศศ.บ./ภาษาไทย</t>
  </si>
  <si>
    <t>(บ้านโตน)</t>
  </si>
  <si>
    <t>(4111)</t>
  </si>
  <si>
    <t>(บ้านบางหิน)</t>
  </si>
  <si>
    <t>(สพป.ระนอง)</t>
  </si>
  <si>
    <t>(1336)</t>
  </si>
  <si>
    <t>(บ้านบ่อมะม่วง)</t>
  </si>
  <si>
    <t>(1648)</t>
  </si>
  <si>
    <t>(วัดคงคาล้อม)</t>
  </si>
  <si>
    <t>(สพป.สุราษฎร์ธานี เขต 1)</t>
  </si>
  <si>
    <t>(576)</t>
  </si>
  <si>
    <t>(บ้านบางหว้า)</t>
  </si>
  <si>
    <t>กศ.ม./บริหารการศึกษา</t>
  </si>
  <si>
    <t>(บ้านทับใหม่)</t>
  </si>
  <si>
    <t>(4942)</t>
  </si>
  <si>
    <t>นางสุวรรณา ขวัญทอง</t>
  </si>
  <si>
    <t>นางสุนิสา เจี้ยงเต็ม</t>
  </si>
  <si>
    <t>(วัดสถิตโพธาราม)</t>
  </si>
  <si>
    <t>(2059)</t>
  </si>
  <si>
    <t>(บ้านแบหอ)</t>
  </si>
  <si>
    <t>(สพป.ยะลา เขต 1)</t>
  </si>
  <si>
    <t>(24)</t>
  </si>
  <si>
    <t>(บ้านนางรอง)</t>
  </si>
  <si>
    <t>(2278)</t>
  </si>
  <si>
    <t>(ชุมชนบ้านเขากลม)</t>
  </si>
  <si>
    <t>(71)</t>
  </si>
  <si>
    <t>(ทรัพย์ทวี)</t>
  </si>
  <si>
    <t>(5258)</t>
  </si>
  <si>
    <t>นางภานิดา  เกื้อสุข</t>
  </si>
  <si>
    <t>จบ ป.โท ก่อนบรรจุ</t>
  </si>
  <si>
    <t>ศษ.ม./บริหารการศึกษา 17 มี.ค.55</t>
  </si>
  <si>
    <t>บ้านเกาะพลวย สุราษ 1</t>
  </si>
  <si>
    <t>บรรจุ 1 ก.พ.56</t>
  </si>
  <si>
    <t>บ้านเกาะปันตัง ยะลา2</t>
  </si>
  <si>
    <t>ย้ายมา 20 พ.ค.56</t>
  </si>
  <si>
    <t>วัดชลธีพฤกษาราม ชุมพร 2</t>
  </si>
  <si>
    <t>จบเมื่อ 31 พ.ค.56</t>
  </si>
  <si>
    <t>นางนัยนา  เพชรตีบ</t>
  </si>
  <si>
    <t>น.ส.จุไรพร  คงทอง</t>
  </si>
  <si>
    <t>จบ ป.โท 3 ธ.ค.56</t>
  </si>
  <si>
    <t>ชุมชนวัดน้ำขาว</t>
  </si>
  <si>
    <t>แก้ ชกพ.17 มิ.ย.56</t>
  </si>
  <si>
    <t>วิทยาศาสตร์(เคมี)</t>
  </si>
  <si>
    <t>แก้ ชก. 3 ก.ย.56</t>
  </si>
  <si>
    <t>วัดชัยมังคลาราม</t>
  </si>
  <si>
    <t>ปรับเงินเดือนไม่ได้</t>
  </si>
  <si>
    <t>วิทยาศาสตร์(ฟิสิกส์)</t>
  </si>
  <si>
    <t>จบ ป โท 2556</t>
  </si>
  <si>
    <t>จบโท 2555</t>
  </si>
  <si>
    <t>จบ ป.โท 13 ธ.ค.55 บรรจุ 2552</t>
  </si>
  <si>
    <t>บรรจุ  52 จบ ป.โท 56</t>
  </si>
  <si>
    <t>จบ ป โท 2554 บรรจุปี 2548</t>
  </si>
  <si>
    <t>บ้านปูโป๊ะ</t>
  </si>
  <si>
    <t>จบ ป.โท 8 มี.ค.56</t>
  </si>
  <si>
    <t>แก้ ชก เพิ่ม 21 มี.ค.54</t>
  </si>
  <si>
    <t>จบ ป.โท 14 พ.ย.56</t>
  </si>
  <si>
    <t>รอ</t>
  </si>
  <si>
    <t>วัดพลอยกระจ่างศรี</t>
  </si>
  <si>
    <t>แก้ ชก ได้ 13 มิ.ย. 56</t>
  </si>
  <si>
    <t>วัดราษฎร์สโมสร</t>
  </si>
  <si>
    <t>วัดเทพลีลา</t>
  </si>
  <si>
    <t>ขบป.ทล.9(ป)</t>
  </si>
  <si>
    <t>จบ ป.โท 22 ก.ย.56</t>
  </si>
  <si>
    <t>บรรจุ  53 จบ ป.โท7 มี.ค.56</t>
  </si>
  <si>
    <t>เกาะปันหยี</t>
  </si>
  <si>
    <t>ย้ายมาห้วยทราย 9 พ.ค.56</t>
  </si>
  <si>
    <t>ย้ายมาห้วยทราย 4 ธ.ค.56</t>
  </si>
  <si>
    <t>แก้ ชก 8 พ.ย.56</t>
  </si>
  <si>
    <t>ย้ายมาเหมืองตะกั่ว 9 พ.ค.56</t>
  </si>
  <si>
    <t>บ้านบางเบน</t>
  </si>
  <si>
    <t>ย้ายมาเหมืองตะกั่ว 20 พ.ค.56</t>
  </si>
  <si>
    <t>แก้ ชก 27 ส.ค.56</t>
  </si>
  <si>
    <t>วัดวิสุทธิวงศ์</t>
  </si>
  <si>
    <t>จบป.โท 4 ต.ค.56</t>
  </si>
  <si>
    <t>จบปโท 2546 บรรจุ 1 พ.ค.2546</t>
  </si>
  <si>
    <t>ย้ายมาทุ่งนารี 4 ธ.ค.56</t>
  </si>
  <si>
    <t>กศ.ม.การบริหารการศึกษา 1 มี.ค.56</t>
  </si>
  <si>
    <t>บ้านบายอ</t>
  </si>
  <si>
    <t>บ้านทับยาง</t>
  </si>
  <si>
    <t>ย้ายมาจาก สงขลา 3 20 พ.ค.56</t>
  </si>
  <si>
    <t>น.ส.สุวรรณา (พรหมแก้ว)ขวัญทอง</t>
  </si>
  <si>
    <t>บ้านสะโล</t>
  </si>
  <si>
    <t>ย้ายมาจาก สพป นรา แต่ 20 พ.ค.56</t>
  </si>
  <si>
    <t>แก้ ชก เพิ่มได้ 21 มี.ค.56</t>
  </si>
  <si>
    <t>บ้านกาลิซา</t>
  </si>
  <si>
    <t>ชุมชนบ้านสาบัน</t>
  </si>
  <si>
    <t>ย้ายมาจาก สพป.ปัตตารี 1  20 พ.ค.56</t>
  </si>
  <si>
    <t>น.ส.สุนิสา ( พรหมเม่ง)เจี้ยงเต็ม</t>
  </si>
  <si>
    <t>ดูจบ ป.โทเมื่อปี13 มิ.ย.56</t>
  </si>
  <si>
    <t>ย้ายไป สงขลา 2</t>
  </si>
  <si>
    <t>ประชานิคม 2</t>
  </si>
  <si>
    <t>ย้ายมาจาก สพป ชุมพร 1 แต่ 20 พ.ค.56</t>
  </si>
  <si>
    <t>ประชานิคม 4</t>
  </si>
  <si>
    <t>บ้านตันหยงเปาว์</t>
  </si>
  <si>
    <t>ยังไม่ออก ว 30</t>
  </si>
  <si>
    <t>แก้ ชกพ. 6 ก.ย.55</t>
  </si>
  <si>
    <t>จบ ป.โท7 มี.ค.56 กศ.ม.(การบริหารการศึกษา)</t>
  </si>
  <si>
    <t>แก้ ชก ได้ 8 ก.พ. 56</t>
  </si>
  <si>
    <t>บ้านสวรรค์</t>
  </si>
  <si>
    <t>ย้ายมาจาก สพป.สงขลา3  20 พ.ค. 56</t>
  </si>
  <si>
    <t>น.ส.สุดารัตน์  ไกรเถาว์</t>
  </si>
  <si>
    <t>บรรจุ 8 ต.ค.56</t>
  </si>
  <si>
    <t>ย้ายมา บ้านหารเทา 22 มิ.ย.55</t>
  </si>
  <si>
    <t>นางพรรณี  (แซ่แจ้น)คงแก้ว</t>
  </si>
  <si>
    <t>ย้ายมาท่าเชียด 9 พ.ค.56</t>
  </si>
  <si>
    <t>แก้ ชก ได้ 13 มี.ค. 56</t>
  </si>
  <si>
    <t>ย้ายมาทะเลเหมียง 9 พ.ค.56</t>
  </si>
  <si>
    <t>บ้านทุ่งเสียน</t>
  </si>
  <si>
    <t>คณิตศาสตร์ประยุกต์</t>
  </si>
  <si>
    <t>ย้ายมาเกาะโคบ 20 พ.ค.56 จากสุราด 2</t>
  </si>
  <si>
    <t>บ้านยะรัง</t>
  </si>
  <si>
    <t>บ้านน้ำใส</t>
  </si>
  <si>
    <t>บ้านรังแตน</t>
  </si>
  <si>
    <t>บ้านคลองกำ</t>
  </si>
  <si>
    <t>ย้ายไป สพป.พัทลุง 1</t>
  </si>
  <si>
    <t>จบป.โท 27 ส.ค.56</t>
  </si>
  <si>
    <t>ผู้อำนวยการสถานศึกษา (2599)</t>
  </si>
  <si>
    <t>จบ ป.โท 15 มี.ค.54</t>
  </si>
  <si>
    <t>บ้านหลักเขต</t>
  </si>
  <si>
    <t>จบป.โท 30 พ.ย.56</t>
  </si>
  <si>
    <t>คบ.</t>
  </si>
  <si>
    <t>กศ.ม./การบริหารการศึกษา</t>
  </si>
  <si>
    <t>ค.ม./หลักสูตรและการสอน</t>
  </si>
  <si>
    <t>กศ.ม./หลักสูตรและการสอน</t>
  </si>
  <si>
    <t>วท.บ./วิทยาศาสตร์เคมี</t>
  </si>
  <si>
    <t>วท.บ./วิทยาศาสตร์ทั่วไป</t>
  </si>
  <si>
    <t>ศษ.บ./ภาษาไทย</t>
  </si>
  <si>
    <t>ศษ.ม./การบริหารการศึกษา</t>
  </si>
  <si>
    <t>ค.บ./สังคมศึกษา</t>
  </si>
  <si>
    <t>ศษ.ม./วิทยาศาสตร์</t>
  </si>
  <si>
    <t>ศษ.ม./ศึกษาศาสตร์เพื่อพัฒนาชุมชน</t>
  </si>
  <si>
    <t>ศษ.ม./เทคโนโลยีทางการศึกษา</t>
  </si>
  <si>
    <t>ค.บ./สุขศึกษา</t>
  </si>
  <si>
    <t>กศ.ม./การวิจัยและประเมินผล</t>
  </si>
  <si>
    <t>ศษ.ม./เทคโนโลยีและสื่อสารการศึกษา</t>
  </si>
  <si>
    <t>กศ.ม./วัดผล/ประเมินผลการศึกษา</t>
  </si>
  <si>
    <t>ศษ.ม./การบริหารการสึกษา</t>
  </si>
  <si>
    <t>ค.บ./คณิตศาสตร์</t>
  </si>
  <si>
    <t>ศศ.บ./ภูมิศาสตร์</t>
  </si>
  <si>
    <t>ค.บ./ศิลปศึกษา</t>
  </si>
  <si>
    <t>ค.บ./อุตสาหกรรมศิลป์</t>
  </si>
  <si>
    <t>กศ.บ./การแนะแนว</t>
  </si>
  <si>
    <t>กศ.บ./วิทยาศาสตร์</t>
  </si>
  <si>
    <t>วท.บ./คอมพิวเตอร์</t>
  </si>
  <si>
    <t>ศศ.บ./จิตวิทยาและการแนะแนว</t>
  </si>
  <si>
    <t>ศศ.บ./การประถมศึกษา</t>
  </si>
  <si>
    <t>วท.บ./วิทยาศาสตร์(เคมี)</t>
  </si>
  <si>
    <t>ค.ม./การบริหารการศึกษา</t>
  </si>
  <si>
    <t>ศษ.บ./การวัดและประเมินผลการศึกษา</t>
  </si>
  <si>
    <t>กศ.บ./ภาษาไทย</t>
  </si>
  <si>
    <t>วท.ม./วิธีวิทยาการวิจัย</t>
  </si>
  <si>
    <t>ศษ.บ./ประถมศึกษา</t>
  </si>
  <si>
    <t>ศษ.บ./สุขศึกษา</t>
  </si>
  <si>
    <t>ศศ.ม./บริหารการศึกษา</t>
  </si>
  <si>
    <t>กศ.บ./การประถมศึกษา</t>
  </si>
  <si>
    <t>ค.ม./บริหารการศึกษา</t>
  </si>
  <si>
    <t>วท.บ./วิทยาศาสตร์</t>
  </si>
  <si>
    <t>กศ.บ./วิทยาศาสตร์(ฟิสิกส์)</t>
  </si>
  <si>
    <t>ศษ.ม./บริหารการศึกษา</t>
  </si>
  <si>
    <t>ค.บ./นาฏศิลป์</t>
  </si>
  <si>
    <t>กศ.ม./คณิตศาสตร์</t>
  </si>
  <si>
    <t>ค.บ./วิทยาศาสตร์</t>
  </si>
  <si>
    <t>ศษ.บ./การประถมศึกษา</t>
  </si>
  <si>
    <t>ค.ม./วิจัยการศึกษา</t>
  </si>
  <si>
    <t>วท.บ./เทคโนโลยีการเกษตร</t>
  </si>
  <si>
    <t>กศ.ม./วิจัย</t>
  </si>
  <si>
    <t>ศษ.ม./จิตวิทยาการศึกษา</t>
  </si>
  <si>
    <t>ค.บ./คหกรรมศาสตร์</t>
  </si>
  <si>
    <t>ค.บ./คอมพิวเตอร์ศึกษา</t>
  </si>
  <si>
    <t>วท.บ./ชีววิทยาประยุกต์</t>
  </si>
  <si>
    <t>ค.ม./การวัดและประเมินผลการศึกษา</t>
  </si>
  <si>
    <t>วท.บ./การฝึกและการจัดการกีฬา</t>
  </si>
  <si>
    <t>วท.บ./อนามัยสิ่งแวดล้อม</t>
  </si>
  <si>
    <t>ค.บ./เทคโนโลยีทางการศึกษา</t>
  </si>
  <si>
    <t>ศษ.บ./คณิตศาสตร์</t>
  </si>
  <si>
    <t>ศษ.ม./หลักสูตรและการสอน</t>
  </si>
  <si>
    <t>วัดควนโก</t>
  </si>
  <si>
    <t>(บ้านทะเลเหมียง)</t>
  </si>
  <si>
    <t>(4098)</t>
  </si>
  <si>
    <t>วัดนาหม่อม</t>
  </si>
  <si>
    <t>(สพป.กระบี่ )</t>
  </si>
  <si>
    <t>(สพป.นราธิวาส เขต  )</t>
  </si>
  <si>
    <t>(บ้านเกาะนางคำ)</t>
  </si>
  <si>
    <t>(มิตรมวลชน 1)</t>
  </si>
  <si>
    <t>ย้ายมาจาก  20 พ.ค.56</t>
  </si>
  <si>
    <t>(วัดเทพลีลา)</t>
  </si>
  <si>
    <t>(สพป.นราธิวาส เขต 3)</t>
  </si>
  <si>
    <t>(สพป.ชุมพร เขต 1 )</t>
  </si>
  <si>
    <t>(สพป.นครนายก)</t>
  </si>
  <si>
    <t>(3124)</t>
  </si>
  <si>
    <t>(4140)</t>
  </si>
  <si>
    <t>(4182)</t>
  </si>
  <si>
    <t>(2939)</t>
  </si>
  <si>
    <t>(บ้านทุ่งนารี)</t>
  </si>
  <si>
    <t>ย้ายมาจาก สพป.สุราษ 2  20 พ.ค. 56 รอ</t>
  </si>
  <si>
    <t>รอ  ศษ.ม./บริหารการศึกษา 17 มี.ค.55</t>
  </si>
  <si>
    <t>รอย้ายมาจาก สพป.สุราษ 3  20 มิ.ย. 56</t>
  </si>
  <si>
    <t>ปโทจบเมื่อ 31 พ.ค.56</t>
  </si>
  <si>
    <t>รอ ย้ายมา 5 ม.ค.55</t>
  </si>
  <si>
    <t>รอ ย้ายมา 30 พ.ย.55</t>
  </si>
  <si>
    <t>ย้ายมา 5 ม.ค.55</t>
  </si>
  <si>
    <t>รอ ย้ายมา 1 ส.ค.55</t>
  </si>
  <si>
    <t>รอย้ายมา 5 ม.ค.55</t>
  </si>
  <si>
    <t xml:space="preserve">รอย้ายมาจาก สพม.12 20 พ.ค.56 </t>
  </si>
  <si>
    <t xml:space="preserve">รอย้ายมาเกาะโคบ 20 พ.ค.56 </t>
  </si>
  <si>
    <t>รอจบ ป.โท 13 ธ.ค.55 บรรจุ 2552</t>
  </si>
  <si>
    <t>รอย้ายมาทุ่งนารี 4 ธ.ค.56</t>
  </si>
  <si>
    <t>รอจบ ป.โท ก่อนบรรจุย้ายมา 30 พ.ย.55</t>
  </si>
  <si>
    <t xml:space="preserve"> รอจบ ป.โท 14 พ.ย.56</t>
  </si>
  <si>
    <t>ย้ายมาจาก สพป.ปัตตานี 1  20 พ.ค.56</t>
  </si>
  <si>
    <t>นางสาวจุฑามาศ  แก้วพยศ</t>
  </si>
  <si>
    <t>ศษ.ม./ประถมศึกษา</t>
  </si>
  <si>
    <t>นางพรรณี คงแก้ว</t>
  </si>
  <si>
    <t>วท.บ./เกษตร</t>
  </si>
  <si>
    <t>น.ส.พัชรี  ฤทธิ์โต</t>
  </si>
  <si>
    <t>(วัดเขาวงก์)</t>
  </si>
  <si>
    <t>(4240)</t>
  </si>
  <si>
    <t>ศษ.ม./คณิตศาสตร์ศึกษา</t>
  </si>
  <si>
    <t>จบโท 30 พ.ย.56</t>
  </si>
  <si>
    <t>ผอ.สถานศึกษา</t>
  </si>
  <si>
    <t>(บ้านหนองธง)</t>
  </si>
  <si>
    <t>วท.บ./เกษตรศึกษา</t>
  </si>
  <si>
    <t xml:space="preserve">ผู้อำนวยการสถานศึกษา </t>
  </si>
  <si>
    <t>(2599)</t>
  </si>
  <si>
    <t>ค.บ/ภาษาอังกฤษ</t>
  </si>
  <si>
    <t>แก้ ชก เพิ่มได้ 24 มี.ค.56</t>
  </si>
  <si>
    <t>จบ ป โท 31 พ.ค.56</t>
  </si>
  <si>
    <t>ศษ.ม./การวัดผลและวิจัยการศึกษา</t>
  </si>
  <si>
    <t>(สนข.บางกะปี)</t>
  </si>
  <si>
    <t>กศ.บ./วิทยาศาสตร์กายภาพ</t>
  </si>
  <si>
    <t>วท.บ./วิทยาศาสตร์(ชีววิทยา)</t>
  </si>
  <si>
    <t>ค.บ./วิทยาศาสตร์(ฟิสิกส์)</t>
  </si>
  <si>
    <t>(สพป.นครศรี เขต 2)</t>
  </si>
  <si>
    <t>(บ้านโหล๊ะหาร)</t>
  </si>
  <si>
    <t>(3177)</t>
  </si>
  <si>
    <t>ศษ.บ./การบริหารการศึกษา</t>
  </si>
  <si>
    <t>ศศ.บ./ภาษาและวรรณคดีไทย</t>
  </si>
  <si>
    <t>(สพป.นราธิวาส เขต3 )</t>
  </si>
  <si>
    <t>(บ้านต้นสน)</t>
  </si>
  <si>
    <t>(1002)</t>
  </si>
  <si>
    <t>แก้ ชก เพิ่ม 21 มี.ค.56</t>
  </si>
  <si>
    <t>(1564)</t>
  </si>
  <si>
    <t>ศศ.บ./การฝึกและการจัดการกีฬา)</t>
  </si>
  <si>
    <t>(4216)</t>
  </si>
  <si>
    <t xml:space="preserve">แก้ ชก 10 มี.ค.57 </t>
  </si>
  <si>
    <t>แก้ชก</t>
  </si>
  <si>
    <t xml:space="preserve">  12 ธ.ค.56</t>
  </si>
  <si>
    <t>แก้ ชก 12 มิ.ย.56</t>
  </si>
  <si>
    <t>แก้ ชก 29 เม.ย.56</t>
  </si>
  <si>
    <t>แก้ ชก 29 มี.ค.56</t>
  </si>
  <si>
    <t xml:space="preserve"> 21 มี.ค.56</t>
  </si>
  <si>
    <t>รองผู้อำนวยการ</t>
  </si>
  <si>
    <t>ผู้อำนวยการ</t>
  </si>
  <si>
    <t>ศษ.ม./จิตวิทยา</t>
  </si>
  <si>
    <t>2991</t>
  </si>
  <si>
    <t>(1 มกราคม 2557)</t>
  </si>
  <si>
    <t>ที่ ศธ 0206.7/ว 21</t>
  </si>
  <si>
    <t>หนังสือสำนักงาน ก.ค.ศ.</t>
  </si>
  <si>
    <t>(1 มกราคม 2556)</t>
  </si>
  <si>
    <t>(1 มกราคม 2555)</t>
  </si>
  <si>
    <t>ด่วนมาก ที่ ศธ 0206.7/ว 30</t>
  </si>
  <si>
    <t>ยังไม่ได้ดำเนินการ</t>
  </si>
  <si>
    <t>อยู่ระหว่างดำเนินการ</t>
  </si>
  <si>
    <t>ดำเนินการแล้ว</t>
  </si>
  <si>
    <t>หมายเหตุ (ชี้แจงเหตุผลที่ยังไม่ดำเนินการ)</t>
  </si>
  <si>
    <t>ผลการดำเนินการ</t>
  </si>
  <si>
    <t>บัญชีรายงานผลการดำเนินการปรับเงินเดือนข้าราชการครูและบุคลากรทางการศึกษาตามคุณวุฒิที่ ก.ค.ศ.รับรอง</t>
  </si>
  <si>
    <t>ส่งพร้อมหนังสือสำนักงานเขตพื้นที่การศึกษาประถมศึกษาพัทลุง เขต 2 ที่ ศธ 0442/              ลงวันที่  25 มิถุนายน  2557</t>
  </si>
  <si>
    <t>√</t>
  </si>
  <si>
    <t>อยู่ระหว่างแก้ไขคำสั่งที่เกี่ยวข้องหลังจากปรับตาม</t>
  </si>
  <si>
    <t>ที่ ศธ 0206.7/ว 21  (1 มกราคม 2556)</t>
  </si>
  <si>
    <t>แก้ ชกพ. มิ.ย.57</t>
  </si>
  <si>
    <t>(แนบท้ายคำสั่งสำนักงานเขตพื้นที่การศึกษาประถมศึกษาพัทลุง เขต 2   ที่  220  /2557  สั่ง ณ วันที่ 25    มิถุนายน พ.ศ.2557)</t>
  </si>
  <si>
    <t>แก้ชกพ</t>
  </si>
  <si>
    <t>จบ ป.โท ตค 56</t>
  </si>
  <si>
    <t>ID</t>
  </si>
  <si>
    <t>pre_nam</t>
  </si>
  <si>
    <t>name1</t>
  </si>
  <si>
    <t>name2</t>
  </si>
  <si>
    <t>อันดับตคด</t>
  </si>
  <si>
    <t>ขั้นตคด</t>
  </si>
  <si>
    <t>n_path</t>
  </si>
  <si>
    <t>n_rate</t>
  </si>
  <si>
    <t>นาย</t>
  </si>
  <si>
    <t>อนัน</t>
  </si>
  <si>
    <t>สมาธิ</t>
  </si>
  <si>
    <t>3920100859042</t>
  </si>
  <si>
    <t>สพท. พัทลุง</t>
  </si>
  <si>
    <t>98</t>
  </si>
  <si>
    <t>รองผู้อำนวยการสำนักงานเขตพื้นที่การศึกษา</t>
  </si>
  <si>
    <t>นุกูล</t>
  </si>
  <si>
    <t>คชฤทธิ์</t>
  </si>
  <si>
    <t>น.ส.</t>
  </si>
  <si>
    <t>ลำเฑียร</t>
  </si>
  <si>
    <t>ชนะสุวรรณ์</t>
  </si>
  <si>
    <t>จารุวรรณ</t>
  </si>
  <si>
    <t>ชูขาว</t>
  </si>
  <si>
    <t>สพท.พัทลุง  เขต 2 กลุ่มนิเทศ ติดตามและประเมินผลการ</t>
  </si>
  <si>
    <t>นาง</t>
  </si>
  <si>
    <t>ศารีญา</t>
  </si>
  <si>
    <t>อิสโร</t>
  </si>
  <si>
    <t>ผุสดี</t>
  </si>
  <si>
    <t>ฤทธิ์ช่วยรอด</t>
  </si>
  <si>
    <t>ชลธิชา</t>
  </si>
  <si>
    <t>ปล้องบรรจง</t>
  </si>
  <si>
    <t>ประไพ</t>
  </si>
  <si>
    <t>สมัครพงษ์</t>
  </si>
  <si>
    <t>อาทร</t>
  </si>
  <si>
    <t>จันทร์แดง</t>
  </si>
  <si>
    <t>คศ.4(3)</t>
  </si>
  <si>
    <t>นพพร</t>
  </si>
  <si>
    <t>จีระพันธ์</t>
  </si>
  <si>
    <t>คศ.3(2)</t>
  </si>
  <si>
    <t>โสภณ</t>
  </si>
  <si>
    <t>บุญเกื้อ</t>
  </si>
  <si>
    <t>สุพัตรา</t>
  </si>
  <si>
    <t>สิงหเสม</t>
  </si>
  <si>
    <t>วิไลวรรณ</t>
  </si>
  <si>
    <t>เลี้ยงสมบูรณ์</t>
  </si>
  <si>
    <t>อนงค์</t>
  </si>
  <si>
    <t>เชาวนะกิจ</t>
  </si>
  <si>
    <t>3809900007791</t>
  </si>
  <si>
    <t>1</t>
  </si>
  <si>
    <t>ผู้อำนวยการสำนักงานเขตพื้นที่การศึกษา</t>
  </si>
  <si>
    <t>คศ.5(4)</t>
  </si>
  <si>
    <t>ปร.ด.</t>
  </si>
  <si>
    <t>สมบูรณ์</t>
  </si>
  <si>
    <t>ไชยกาฬ</t>
  </si>
  <si>
    <t>ณัฐ</t>
  </si>
  <si>
    <t>จันทรากุล</t>
  </si>
  <si>
    <t>ปฐม</t>
  </si>
  <si>
    <t>นวลเกลี้ยง</t>
  </si>
  <si>
    <t>กนกวรรณ</t>
  </si>
  <si>
    <t>เรืองแก้ว</t>
  </si>
  <si>
    <t>วรรณกร</t>
  </si>
  <si>
    <t>จันทร์ดอน</t>
  </si>
  <si>
    <t>อำพล</t>
  </si>
  <si>
    <t>ไชยวรรณ</t>
  </si>
  <si>
    <t>จุฑาภัสณัน</t>
  </si>
  <si>
    <t>มณีพันธ์</t>
  </si>
  <si>
    <t>พวงเพ็ญ</t>
  </si>
  <si>
    <t>ศิลาทอง</t>
  </si>
  <si>
    <t>เพ็ญศรี</t>
  </si>
  <si>
    <t>มากสุก</t>
  </si>
  <si>
    <t>จรรยา</t>
  </si>
  <si>
    <t>อินทฤทธิ์</t>
  </si>
  <si>
    <t>อัมพร</t>
  </si>
  <si>
    <t>รอดเนียม</t>
  </si>
  <si>
    <t>สุภาพ</t>
  </si>
  <si>
    <t>เสือพล</t>
  </si>
  <si>
    <t>สมจิตร</t>
  </si>
  <si>
    <t>ปาทะรัตน์</t>
  </si>
  <si>
    <t>จรัญ</t>
  </si>
  <si>
    <t>กาญจนรังษี</t>
  </si>
  <si>
    <t>วิยะดา</t>
  </si>
  <si>
    <t>ศิลปปัญญา</t>
  </si>
  <si>
    <t>ดวงมาลย์</t>
  </si>
  <si>
    <t>คงช่วย</t>
  </si>
  <si>
    <t>จุติพร</t>
  </si>
  <si>
    <t>ช่วยพิชัย</t>
  </si>
  <si>
    <t>ปราณีต</t>
  </si>
  <si>
    <t>วาสนา</t>
  </si>
  <si>
    <t>ศรีบุญญา</t>
  </si>
  <si>
    <t>ย่องบุตร</t>
  </si>
  <si>
    <t>ยุวธิดา</t>
  </si>
  <si>
    <t>มณี</t>
  </si>
  <si>
    <t>วินัย</t>
  </si>
  <si>
    <t>ครูอ้น</t>
  </si>
  <si>
    <t>พรรณนิศา</t>
  </si>
  <si>
    <t>โพธิชัย</t>
  </si>
  <si>
    <t>เรณู</t>
  </si>
  <si>
    <t>แก้วบุตร</t>
  </si>
  <si>
    <t>ประชุมพร</t>
  </si>
  <si>
    <t>สุวิมล</t>
  </si>
  <si>
    <t>ไชยานุพัทธกุล</t>
  </si>
  <si>
    <t>นิคม</t>
  </si>
  <si>
    <t>อุเทน</t>
  </si>
  <si>
    <t>สามัคคี</t>
  </si>
  <si>
    <t>ฐิติพงษ์</t>
  </si>
  <si>
    <t>ปานศิริ</t>
  </si>
  <si>
    <t>1939900129385</t>
  </si>
  <si>
    <t>694</t>
  </si>
  <si>
    <t>สมศักดิ์</t>
  </si>
  <si>
    <t>ประสารวุฒิ</t>
  </si>
  <si>
    <t>ละเอียด</t>
  </si>
  <si>
    <t>ลักษณะ</t>
  </si>
  <si>
    <t>บุญศรี</t>
  </si>
  <si>
    <t>พรหมอ่อน</t>
  </si>
  <si>
    <t>พรทิพย์</t>
  </si>
  <si>
    <t>วรรณรัตน์</t>
  </si>
  <si>
    <t>สวัสดิศักดิ์</t>
  </si>
  <si>
    <t>รองราม</t>
  </si>
  <si>
    <t>สมจิต</t>
  </si>
  <si>
    <t>ดวงจิต</t>
  </si>
  <si>
    <t>อภิชาต</t>
  </si>
  <si>
    <t>อ่องไล่</t>
  </si>
  <si>
    <t>วิมล</t>
  </si>
  <si>
    <t>เทพนวล</t>
  </si>
  <si>
    <t>แจ่ม</t>
  </si>
  <si>
    <t>รักษ์ชูชื่น</t>
  </si>
  <si>
    <t>อริศรา</t>
  </si>
  <si>
    <t>คงจันทร์</t>
  </si>
  <si>
    <t>ปรนิม</t>
  </si>
  <si>
    <t>ขวัญพูล</t>
  </si>
  <si>
    <t>เสาวรัตน์</t>
  </si>
  <si>
    <t>ฤทธิสุนทร</t>
  </si>
  <si>
    <t>โอภาศ</t>
  </si>
  <si>
    <t>กลับแป้น</t>
  </si>
  <si>
    <t>จิรภา</t>
  </si>
  <si>
    <t>วัฒน์หนู</t>
  </si>
  <si>
    <t>นาถวลี</t>
  </si>
  <si>
    <t>วรพันธ์</t>
  </si>
  <si>
    <t>1072</t>
  </si>
  <si>
    <t>ฉลอง</t>
  </si>
  <si>
    <t>มาณะแก้ว</t>
  </si>
  <si>
    <t>สุดารัตน์</t>
  </si>
  <si>
    <t>สุขจุล</t>
  </si>
  <si>
    <t>พนม</t>
  </si>
  <si>
    <t>แท่นจันทร์</t>
  </si>
  <si>
    <t>อำไพ</t>
  </si>
  <si>
    <t>เพชรคง</t>
  </si>
  <si>
    <t>วิภา</t>
  </si>
  <si>
    <t>ชูจันทร์</t>
  </si>
  <si>
    <t>ประวีรา</t>
  </si>
  <si>
    <t>สิทธิฤทธิ์</t>
  </si>
  <si>
    <t>กาญจนา</t>
  </si>
  <si>
    <t>เจ๊ะนาแว</t>
  </si>
  <si>
    <t>ศิวพล</t>
  </si>
  <si>
    <t>หนูรัตแก้ว</t>
  </si>
  <si>
    <t>ฤดี</t>
  </si>
  <si>
    <t>เบญจมาตย์</t>
  </si>
  <si>
    <t>ฤทธิเดช</t>
  </si>
  <si>
    <t>มณฑิรา</t>
  </si>
  <si>
    <t>วังร่ม</t>
  </si>
  <si>
    <t>สมใจ</t>
  </si>
  <si>
    <t>โพธิ์ศรีทอง</t>
  </si>
  <si>
    <t>สุกิจ</t>
  </si>
  <si>
    <t>สุธัญญา</t>
  </si>
  <si>
    <t>เทพเกื้อ</t>
  </si>
  <si>
    <t>ประสิทธิ์</t>
  </si>
  <si>
    <t>เผือกสม</t>
  </si>
  <si>
    <t>ชัยยศ</t>
  </si>
  <si>
    <t>รุจิรา</t>
  </si>
  <si>
    <t>อินยอด</t>
  </si>
  <si>
    <t>บุญณรักษ์</t>
  </si>
  <si>
    <t>ขวัญนา</t>
  </si>
  <si>
    <t>บุญเลิศ</t>
  </si>
  <si>
    <t>ชูรัตน์</t>
  </si>
  <si>
    <t>นันทิยา</t>
  </si>
  <si>
    <t>เหล่าทอง</t>
  </si>
  <si>
    <t>ประเสริฐ</t>
  </si>
  <si>
    <t>ปาธะรัตน์</t>
  </si>
  <si>
    <t>อุดม</t>
  </si>
  <si>
    <t>วิโรจน์</t>
  </si>
  <si>
    <t>เสาวภา</t>
  </si>
  <si>
    <t>เอียดคล้าย</t>
  </si>
  <si>
    <t>ทวีศักดิ์</t>
  </si>
  <si>
    <t>อินทร์ด้วง</t>
  </si>
  <si>
    <t>สุเอมอร</t>
  </si>
  <si>
    <t>สุดเรือง</t>
  </si>
  <si>
    <t>ภักดี</t>
  </si>
  <si>
    <t>จำนงค์</t>
  </si>
  <si>
    <t>บุญโยม</t>
  </si>
  <si>
    <t>ศิริ</t>
  </si>
  <si>
    <t>สุวรรณมณี</t>
  </si>
  <si>
    <t>บุญยิ่ง</t>
  </si>
  <si>
    <t>อมราพิทักษ์</t>
  </si>
  <si>
    <t>นิวร</t>
  </si>
  <si>
    <t>เกลี้ยงนิล</t>
  </si>
  <si>
    <t>ประภาพิมพ์</t>
  </si>
  <si>
    <t>เมืองสง</t>
  </si>
  <si>
    <t>ฉุชวิทยา</t>
  </si>
  <si>
    <t>หนูฤทธิ์</t>
  </si>
  <si>
    <t>ข่อลีฝ๋ะ</t>
  </si>
  <si>
    <t>กะสิรักษ์</t>
  </si>
  <si>
    <t>1850300044217</t>
  </si>
  <si>
    <t>1126</t>
  </si>
  <si>
    <t>สุพล</t>
  </si>
  <si>
    <t>อออิปก</t>
  </si>
  <si>
    <t>วรรณี</t>
  </si>
  <si>
    <t>ทองยก</t>
  </si>
  <si>
    <t>3930300114202</t>
  </si>
  <si>
    <t>1160</t>
  </si>
  <si>
    <t>ประทีป</t>
  </si>
  <si>
    <t>เอียดหมุน</t>
  </si>
  <si>
    <t>สุมณฑา</t>
  </si>
  <si>
    <t>ราชเมืองขวาง</t>
  </si>
  <si>
    <t>พินกลับ</t>
  </si>
  <si>
    <t>รัชดา</t>
  </si>
  <si>
    <t>ช่วยเพ็ชร</t>
  </si>
  <si>
    <t>อดิศักดิ์</t>
  </si>
  <si>
    <t>หวัดแท่น</t>
  </si>
  <si>
    <t>สุภาณี</t>
  </si>
  <si>
    <t>พรหมสังคหะ</t>
  </si>
  <si>
    <t>นิ่มโอ</t>
  </si>
  <si>
    <t>ประภาส</t>
  </si>
  <si>
    <t>เหตุทอง</t>
  </si>
  <si>
    <t>สุณีย์</t>
  </si>
  <si>
    <t>จันทร์รักษ์</t>
  </si>
  <si>
    <t>จะเริง</t>
  </si>
  <si>
    <t>กัลยา</t>
  </si>
  <si>
    <t>เดชนครินทร์</t>
  </si>
  <si>
    <t>นิภา</t>
  </si>
  <si>
    <t>สุวรรณธาดา</t>
  </si>
  <si>
    <t>สุภัสรีญา</t>
  </si>
  <si>
    <t>ชัญญานุช</t>
  </si>
  <si>
    <t>ชูเพชร</t>
  </si>
  <si>
    <t>สมมิตร</t>
  </si>
  <si>
    <t>ขุนแก้ว</t>
  </si>
  <si>
    <t>อิสระ</t>
  </si>
  <si>
    <t>ณะไพรี</t>
  </si>
  <si>
    <t>ปารณีย์</t>
  </si>
  <si>
    <t>สุวรรณคีรี</t>
  </si>
  <si>
    <t>พัฒจะรีย์</t>
  </si>
  <si>
    <t>สังข์ศรีสุข</t>
  </si>
  <si>
    <t>เช้า</t>
  </si>
  <si>
    <t>นวลนิ่ม</t>
  </si>
  <si>
    <t>วนิดา</t>
  </si>
  <si>
    <t>โจมฤทธิ์</t>
  </si>
  <si>
    <t>ศุภเกียรติ</t>
  </si>
  <si>
    <t>หมื่นวงศ์</t>
  </si>
  <si>
    <t>สุจิน</t>
  </si>
  <si>
    <t>ช่วยเนียม</t>
  </si>
  <si>
    <t>วรรณา</t>
  </si>
  <si>
    <t>ถ้วนถวิล</t>
  </si>
  <si>
    <t>ฐิติมา</t>
  </si>
  <si>
    <t>วิจิตรวงศ์</t>
  </si>
  <si>
    <t>ราตรี</t>
  </si>
  <si>
    <t>ชิณวงศ์</t>
  </si>
  <si>
    <t>ไสว</t>
  </si>
  <si>
    <t>ดำหนก</t>
  </si>
  <si>
    <t>อภิสรา</t>
  </si>
  <si>
    <t>ทองสง</t>
  </si>
  <si>
    <t>ผานิตา</t>
  </si>
  <si>
    <t>อำไพฤทธิ์</t>
  </si>
  <si>
    <t>เจียมใจ</t>
  </si>
  <si>
    <t>สังหาร</t>
  </si>
  <si>
    <t>สุภา</t>
  </si>
  <si>
    <t>แก้วทอง</t>
  </si>
  <si>
    <t>สายขวัญ</t>
  </si>
  <si>
    <t>สุวรรณวงศ์</t>
  </si>
  <si>
    <t>4064</t>
  </si>
  <si>
    <t>สมพร</t>
  </si>
  <si>
    <t>อินทรสุข</t>
  </si>
  <si>
    <t>สุมาพร</t>
  </si>
  <si>
    <t>กาญจนพันธุ์</t>
  </si>
  <si>
    <t>พิศทิยา</t>
  </si>
  <si>
    <t>ขวัญขำ</t>
  </si>
  <si>
    <t>ประภาพรรณ</t>
  </si>
  <si>
    <t>ปัญโญ</t>
  </si>
  <si>
    <t>จันเทศ</t>
  </si>
  <si>
    <t>นวลน้อย</t>
  </si>
  <si>
    <t>ชูชื่น</t>
  </si>
  <si>
    <t>ธำรงค์</t>
  </si>
  <si>
    <t>ศรีเพชร</t>
  </si>
  <si>
    <t>โสพิศ</t>
  </si>
  <si>
    <t>นัทธีเชาว์</t>
  </si>
  <si>
    <t>สีนอง</t>
  </si>
  <si>
    <t>อำภัยฤทธิ์</t>
  </si>
  <si>
    <t>อาภรณ์</t>
  </si>
  <si>
    <t>ก้อนเรือง</t>
  </si>
  <si>
    <t>ขวัญชนก</t>
  </si>
  <si>
    <t>เหมมูล</t>
  </si>
  <si>
    <t>สาธร</t>
  </si>
  <si>
    <t>สุจินต์</t>
  </si>
  <si>
    <t>อารีย์</t>
  </si>
  <si>
    <t>เต็มยอด</t>
  </si>
  <si>
    <t>สุริยา</t>
  </si>
  <si>
    <t>กล้าคง</t>
  </si>
  <si>
    <t>อัตตา</t>
  </si>
  <si>
    <t>วงค์สะอาด</t>
  </si>
  <si>
    <t>ละออง</t>
  </si>
  <si>
    <t>เกื้อคลัง</t>
  </si>
  <si>
    <t>คงอิ้ว</t>
  </si>
  <si>
    <t>อัญชลี</t>
  </si>
  <si>
    <t>เงินละเอียด</t>
  </si>
  <si>
    <t>สำเนียง</t>
  </si>
  <si>
    <t>รัตนบุรี</t>
  </si>
  <si>
    <t>สมศรี</t>
  </si>
  <si>
    <t>พันธุวงษ์</t>
  </si>
  <si>
    <t>ฑิฆัมพร</t>
  </si>
  <si>
    <t>เพ็งแก้ว</t>
  </si>
  <si>
    <t>จินตนา</t>
  </si>
  <si>
    <t>ปรีดี</t>
  </si>
  <si>
    <t>วิเชียร</t>
  </si>
  <si>
    <t>วิเวกอรุณ</t>
  </si>
  <si>
    <t>ปิยะนันท์</t>
  </si>
  <si>
    <t>คงบุญ</t>
  </si>
  <si>
    <t>ยินดี</t>
  </si>
  <si>
    <t>สันติกุล</t>
  </si>
  <si>
    <t>มาลี</t>
  </si>
  <si>
    <t>โชคไพศาล</t>
  </si>
  <si>
    <t>ปราณี</t>
  </si>
  <si>
    <t>มินตรา</t>
  </si>
  <si>
    <t>รอดกิจ</t>
  </si>
  <si>
    <t>นรินทร์</t>
  </si>
  <si>
    <t>ยอดไชย</t>
  </si>
  <si>
    <t>1224</t>
  </si>
  <si>
    <t>นิตยา</t>
  </si>
  <si>
    <t>ฤทธิ์เลื่อน</t>
  </si>
  <si>
    <t>ทิพวัลย์</t>
  </si>
  <si>
    <t>ยั่งยืน</t>
  </si>
  <si>
    <t>ประคอง</t>
  </si>
  <si>
    <t>เพชรฤทธิ์</t>
  </si>
  <si>
    <t>บุรินทร์</t>
  </si>
  <si>
    <t>นาคเกตุ</t>
  </si>
  <si>
    <t>ถัด</t>
  </si>
  <si>
    <t>ศรีขาว</t>
  </si>
  <si>
    <t>ปัณณพร</t>
  </si>
  <si>
    <t>หงสกุล</t>
  </si>
  <si>
    <t>ขวัญศรี</t>
  </si>
  <si>
    <t>พิไลลักษณ์</t>
  </si>
  <si>
    <t>สุขเทพ</t>
  </si>
  <si>
    <t>3900100554110</t>
  </si>
  <si>
    <t>1248</t>
  </si>
  <si>
    <t>เสริมศักดิ์</t>
  </si>
  <si>
    <t>รัตนปราโมทย์</t>
  </si>
  <si>
    <t>นิพนธ์</t>
  </si>
  <si>
    <t>วงศ์ช่วย</t>
  </si>
  <si>
    <t>สุมนรัตน์</t>
  </si>
  <si>
    <t>ศรีแก้ว</t>
  </si>
  <si>
    <t>สมพงษ์</t>
  </si>
  <si>
    <t>สุระพล</t>
  </si>
  <si>
    <t>มะนะโส</t>
  </si>
  <si>
    <t>สุวรรณ</t>
  </si>
  <si>
    <t>อินทสระ</t>
  </si>
  <si>
    <t>บุญธรรม</t>
  </si>
  <si>
    <t>พัชรเลขกุล</t>
  </si>
  <si>
    <t>ลำยงค์</t>
  </si>
  <si>
    <t>จันทร์ขาว</t>
  </si>
  <si>
    <t>นิศารักษ์</t>
  </si>
  <si>
    <t>กำจัดภัย</t>
  </si>
  <si>
    <t>นุชรี</t>
  </si>
  <si>
    <t>ไชยตรี</t>
  </si>
  <si>
    <t>ทักษิณา</t>
  </si>
  <si>
    <t>เทพประสิทธิ์</t>
  </si>
  <si>
    <t>คงฤทธิ์</t>
  </si>
  <si>
    <t>รัชดาวัลย์</t>
  </si>
  <si>
    <t>แดงเกตุชัยโรจน์</t>
  </si>
  <si>
    <t>สัมพันธ์</t>
  </si>
  <si>
    <t>สังข์พุ่ม</t>
  </si>
  <si>
    <t>ชูกิจกร</t>
  </si>
  <si>
    <t>เทพทวี</t>
  </si>
  <si>
    <t>อำนวย</t>
  </si>
  <si>
    <t>อโนทัย</t>
  </si>
  <si>
    <t>1027</t>
  </si>
  <si>
    <t>หม่อมคช</t>
  </si>
  <si>
    <t>พรภิเดช</t>
  </si>
  <si>
    <t>ด้วงดำ</t>
  </si>
  <si>
    <t>ถนอม</t>
  </si>
  <si>
    <t>ศิริยา</t>
  </si>
  <si>
    <t>มุขประดับ</t>
  </si>
  <si>
    <t>โกวิท</t>
  </si>
  <si>
    <t>สมเฟื้อ</t>
  </si>
  <si>
    <t>สุขวรรณ</t>
  </si>
  <si>
    <t>เจียมจิตร</t>
  </si>
  <si>
    <t>สำลี</t>
  </si>
  <si>
    <t>บุญชื่น</t>
  </si>
  <si>
    <t>แก้วหนูนวล</t>
  </si>
  <si>
    <t>เผือกทิพย์</t>
  </si>
  <si>
    <t>สัญญา</t>
  </si>
  <si>
    <t>เครานวล</t>
  </si>
  <si>
    <t>กนิษฐา</t>
  </si>
  <si>
    <t>อินนุ่น</t>
  </si>
  <si>
    <t>สุคนธ์</t>
  </si>
  <si>
    <t>สุระกำแหง</t>
  </si>
  <si>
    <t>ผ่องพรรณ</t>
  </si>
  <si>
    <t>โหดสุบ</t>
  </si>
  <si>
    <t>วิลาวัณย์</t>
  </si>
  <si>
    <t>เนียมบุญ</t>
  </si>
  <si>
    <t>ศิริมา</t>
  </si>
  <si>
    <t>เตี้ยวเนี่ยว</t>
  </si>
  <si>
    <t>วรณัน</t>
  </si>
  <si>
    <t>แซ่คิ้ว</t>
  </si>
  <si>
    <t>บุญเสริม</t>
  </si>
  <si>
    <t>ทิพย์สังข์</t>
  </si>
  <si>
    <t>บุญเอก</t>
  </si>
  <si>
    <t>อินทรภักดิ์</t>
  </si>
  <si>
    <t>เพชรรัตน์</t>
  </si>
  <si>
    <t>เอียดสุย</t>
  </si>
  <si>
    <t>สุดใจ</t>
  </si>
  <si>
    <t>ธัญญะอุดร</t>
  </si>
  <si>
    <t>วรรณิภา</t>
  </si>
  <si>
    <t>สุดา</t>
  </si>
  <si>
    <t>ถูกจิตร์</t>
  </si>
  <si>
    <t>อภิญญา</t>
  </si>
  <si>
    <t>คำนวณ</t>
  </si>
  <si>
    <t>1468</t>
  </si>
  <si>
    <t>ฉวีวรรณ</t>
  </si>
  <si>
    <t>เกษตรสุนทร</t>
  </si>
  <si>
    <t>สำราญ</t>
  </si>
  <si>
    <t>รัตนวงศ์</t>
  </si>
  <si>
    <t>ประเวทย์</t>
  </si>
  <si>
    <t>ชูโชติ</t>
  </si>
  <si>
    <t>ปรีชา</t>
  </si>
  <si>
    <t>บุญแก้ว</t>
  </si>
  <si>
    <t>ไพบูลย์</t>
  </si>
  <si>
    <t>พรหมวิเชียร</t>
  </si>
  <si>
    <t>เฉลิมศรี</t>
  </si>
  <si>
    <t>1482</t>
  </si>
  <si>
    <t>ทนงค์</t>
  </si>
  <si>
    <t>บุญช่วย</t>
  </si>
  <si>
    <t>บุษยา</t>
  </si>
  <si>
    <t>นัจรีย์</t>
  </si>
  <si>
    <t>นวราษฎร์</t>
  </si>
  <si>
    <t>ทักขภิวัตน์</t>
  </si>
  <si>
    <t>จริยา</t>
  </si>
  <si>
    <t>เสตะพันธ์</t>
  </si>
  <si>
    <t>ภาพิยา</t>
  </si>
  <si>
    <t>มณเฑียรสุภา</t>
  </si>
  <si>
    <t>สมมารถ</t>
  </si>
  <si>
    <t>แก้วแจ่ม</t>
  </si>
  <si>
    <t>ประคิ่น</t>
  </si>
  <si>
    <t>ศิยามล</t>
  </si>
  <si>
    <t>ชุมจุล</t>
  </si>
  <si>
    <t>เพ็ญพรรณ</t>
  </si>
  <si>
    <t>ชูผอม</t>
  </si>
  <si>
    <t>ทวีวรรณ</t>
  </si>
  <si>
    <t>บัวช่วย</t>
  </si>
  <si>
    <t>จุรีย์</t>
  </si>
  <si>
    <t>ฤทธิ์ทอง</t>
  </si>
  <si>
    <t>จุรีรัตน์</t>
  </si>
  <si>
    <t>สุภาวดี</t>
  </si>
  <si>
    <t>เพ็ญพิศ</t>
  </si>
  <si>
    <t>เกื้อเส้ง</t>
  </si>
  <si>
    <t>ขวัญแก้ว</t>
  </si>
  <si>
    <t>เกษร</t>
  </si>
  <si>
    <t>สนอง</t>
  </si>
  <si>
    <t>ทองเอม</t>
  </si>
  <si>
    <t>พิทยา</t>
  </si>
  <si>
    <t>อุเพ็ญ</t>
  </si>
  <si>
    <t>จินดาบถ</t>
  </si>
  <si>
    <t>เทพ</t>
  </si>
  <si>
    <t>เพ็ชรอ่อน</t>
  </si>
  <si>
    <t>สุชน</t>
  </si>
  <si>
    <t>ชูทอง</t>
  </si>
  <si>
    <t>ตุเทพ</t>
  </si>
  <si>
    <t>ทวีชัย</t>
  </si>
  <si>
    <t>คงรื่น</t>
  </si>
  <si>
    <t>แก้วมุสิก</t>
  </si>
  <si>
    <t>สานันธ์</t>
  </si>
  <si>
    <t>สังเมียน</t>
  </si>
  <si>
    <t>ประมวญ</t>
  </si>
  <si>
    <t>นงนุช</t>
  </si>
  <si>
    <t>บุญเวช</t>
  </si>
  <si>
    <t>บัวขวัญ</t>
  </si>
  <si>
    <t>วรณี</t>
  </si>
  <si>
    <t>สุขทอง</t>
  </si>
  <si>
    <t>ผะออง</t>
  </si>
  <si>
    <t>ด้วงกูล</t>
  </si>
  <si>
    <t>มาชู</t>
  </si>
  <si>
    <t>ละเมียด</t>
  </si>
  <si>
    <t>สงสังข์</t>
  </si>
  <si>
    <t>ดิฐพงษ์</t>
  </si>
  <si>
    <t>ดวงภักดี</t>
  </si>
  <si>
    <t>1298</t>
  </si>
  <si>
    <t>ธรรมทร</t>
  </si>
  <si>
    <t>เพชรจูด</t>
  </si>
  <si>
    <t>ชลิดา</t>
  </si>
  <si>
    <t>สมเพียร</t>
  </si>
  <si>
    <t>สยามพันธ์</t>
  </si>
  <si>
    <t>เสน่ห์</t>
  </si>
  <si>
    <t>รานีย์</t>
  </si>
  <si>
    <t>ช่วยเกิด</t>
  </si>
  <si>
    <t>ประพันธ์</t>
  </si>
  <si>
    <t>กามเทพ</t>
  </si>
  <si>
    <t>ปัตโก</t>
  </si>
  <si>
    <t>พิชัย</t>
  </si>
  <si>
    <t>บุญรักษ์</t>
  </si>
  <si>
    <t>สันหมุด</t>
  </si>
  <si>
    <t>ราชสงค์</t>
  </si>
  <si>
    <t>มานี</t>
  </si>
  <si>
    <t>หนุนอนันต์</t>
  </si>
  <si>
    <t>บินดิน</t>
  </si>
  <si>
    <t>เครือพันธ์</t>
  </si>
  <si>
    <t>ฤทธิไพโรจน์</t>
  </si>
  <si>
    <t>ศิริเพ็ญ</t>
  </si>
  <si>
    <t>เจ้ยแก้ว</t>
  </si>
  <si>
    <t>นพปฎล</t>
  </si>
  <si>
    <t>สุวรรณ์</t>
  </si>
  <si>
    <t>พัฒนา</t>
  </si>
  <si>
    <t>แสงสว่าง</t>
  </si>
  <si>
    <t>มากมณี</t>
  </si>
  <si>
    <t>สัมผัส</t>
  </si>
  <si>
    <t>หมื่นหนู</t>
  </si>
  <si>
    <t>สุมลมาลย์</t>
  </si>
  <si>
    <t>นคราวงศ์</t>
  </si>
  <si>
    <t>สุริพร</t>
  </si>
  <si>
    <t>แก้วพูล</t>
  </si>
  <si>
    <t>จุไรพร</t>
  </si>
  <si>
    <t>คงทอง</t>
  </si>
  <si>
    <t>บุญนำ</t>
  </si>
  <si>
    <t>ธนไพศาลศิลป์</t>
  </si>
  <si>
    <t>มากชุมนุม</t>
  </si>
  <si>
    <t>หวันสะหระ</t>
  </si>
  <si>
    <t>สว่างนิพันธ์</t>
  </si>
  <si>
    <t>อุมาวดี</t>
  </si>
  <si>
    <t>จันทรโชติ</t>
  </si>
  <si>
    <t>เอื้อเฟื้อ</t>
  </si>
  <si>
    <t>พิทยอุส่าห์</t>
  </si>
  <si>
    <t>นัยนา</t>
  </si>
  <si>
    <t>เพชรตีบ</t>
  </si>
  <si>
    <t>ทรงศักดิ์</t>
  </si>
  <si>
    <t>สันเสมศรี</t>
  </si>
  <si>
    <t>สกลรัตน์</t>
  </si>
  <si>
    <t>หนูสงวน</t>
  </si>
  <si>
    <t>สุขหอม</t>
  </si>
  <si>
    <t>จงจิต</t>
  </si>
  <si>
    <t>ปิ่นมี</t>
  </si>
  <si>
    <t>มงคล</t>
  </si>
  <si>
    <t>สุริยวงศ์</t>
  </si>
  <si>
    <t>วินา</t>
  </si>
  <si>
    <t>คงทน</t>
  </si>
  <si>
    <t>จรัส</t>
  </si>
  <si>
    <t>ขุทกาฬา</t>
  </si>
  <si>
    <t>สวาท</t>
  </si>
  <si>
    <t>สันหีม</t>
  </si>
  <si>
    <t>อามีระฮ์</t>
  </si>
  <si>
    <t>ดารุณี</t>
  </si>
  <si>
    <t>เกตุสมัน</t>
  </si>
  <si>
    <t>นภัสสร</t>
  </si>
  <si>
    <t>หมัดระหีม</t>
  </si>
  <si>
    <t>บวชเหตุ</t>
  </si>
  <si>
    <t>พงศ์พันธ์</t>
  </si>
  <si>
    <t>ทองเจือ</t>
  </si>
  <si>
    <t>สมหมาย</t>
  </si>
  <si>
    <t>นันทนา</t>
  </si>
  <si>
    <t>จันทร์คงหอม</t>
  </si>
  <si>
    <t>จุไรรัตน์</t>
  </si>
  <si>
    <t>ละมัย</t>
  </si>
  <si>
    <t>แสงคงเรือง</t>
  </si>
  <si>
    <t>วิสุทธิ์</t>
  </si>
  <si>
    <t>ดรุณี</t>
  </si>
  <si>
    <t>เซ่งฉิม</t>
  </si>
  <si>
    <t>ณัฎชา</t>
  </si>
  <si>
    <t>แสงประสิทธิ์</t>
  </si>
  <si>
    <t>มนัส</t>
  </si>
  <si>
    <t>ศุภพิชญ์</t>
  </si>
  <si>
    <t>ไชยทอง</t>
  </si>
  <si>
    <t>ชัยสุโข</t>
  </si>
  <si>
    <t>อุษา</t>
  </si>
  <si>
    <t>พันธุ์คีรี</t>
  </si>
  <si>
    <t>3901100128685</t>
  </si>
  <si>
    <t>2845</t>
  </si>
  <si>
    <t>ปรีดา</t>
  </si>
  <si>
    <t>ประยุทธ</t>
  </si>
  <si>
    <t>ขุนศรีรักษา</t>
  </si>
  <si>
    <t>บุญเรือน</t>
  </si>
  <si>
    <t>แก้วขาว</t>
  </si>
  <si>
    <t>พันธณี</t>
  </si>
  <si>
    <t>สุภเพียร</t>
  </si>
  <si>
    <t>แสงจันทร์</t>
  </si>
  <si>
    <t>จันทร์จิรา</t>
  </si>
  <si>
    <t>มนูญ</t>
  </si>
  <si>
    <t>บำรุงรัตน์</t>
  </si>
  <si>
    <t>สุณีรัตน์</t>
  </si>
  <si>
    <t>ดีนกาหมีน</t>
  </si>
  <si>
    <t>จักราวุธ</t>
  </si>
  <si>
    <t>ทองสีดำ</t>
  </si>
  <si>
    <t>นีรมล</t>
  </si>
  <si>
    <t>ศิริรัตน์</t>
  </si>
  <si>
    <t>เบญจพร</t>
  </si>
  <si>
    <t>ยิ้มแก้ว</t>
  </si>
  <si>
    <t>เพ็ชรตีบ</t>
  </si>
  <si>
    <t>ธิกรรมพล</t>
  </si>
  <si>
    <t>มณีโชติ</t>
  </si>
  <si>
    <t>ศุภศักดิ์</t>
  </si>
  <si>
    <t>เตชวันโต</t>
  </si>
  <si>
    <t>สีนวล</t>
  </si>
  <si>
    <t>แก้วมณี</t>
  </si>
  <si>
    <t>สุรชาติ</t>
  </si>
  <si>
    <t>อุไรรัตน์</t>
  </si>
  <si>
    <t>ภาวดี</t>
  </si>
  <si>
    <t>เกตุแก้ว</t>
  </si>
  <si>
    <t>4106</t>
  </si>
  <si>
    <t>พรศักดิ์</t>
  </si>
  <si>
    <t>บุญยัง</t>
  </si>
  <si>
    <t>นงลักษณ์</t>
  </si>
  <si>
    <t>จันทร์ชูเพ็ชร์</t>
  </si>
  <si>
    <t>เฉลิมศักดิ์</t>
  </si>
  <si>
    <t>ทองรักษ์</t>
  </si>
  <si>
    <t>จีรนันท์</t>
  </si>
  <si>
    <t>แย้มทอง</t>
  </si>
  <si>
    <t>เจือใจ</t>
  </si>
  <si>
    <t>กุศล</t>
  </si>
  <si>
    <t>พรหมจรรย์</t>
  </si>
  <si>
    <t>ด่ารีหย๊ะ</t>
  </si>
  <si>
    <t>สุภาพร</t>
  </si>
  <si>
    <t>ศรีวิลัย</t>
  </si>
  <si>
    <t>มิน๊ะ</t>
  </si>
  <si>
    <t>นิยมเดชา</t>
  </si>
  <si>
    <t>ชูศักดิ์</t>
  </si>
  <si>
    <t>ณรงค์ราช</t>
  </si>
  <si>
    <t>กิ้มเส็ม</t>
  </si>
  <si>
    <t>ลดารัตน์</t>
  </si>
  <si>
    <t>พรมสุด</t>
  </si>
  <si>
    <t>อารี</t>
  </si>
  <si>
    <t>เนินทอง</t>
  </si>
  <si>
    <t>กัลยาณี</t>
  </si>
  <si>
    <t>แก้วประสิทธิ์</t>
  </si>
  <si>
    <t>สุณี</t>
  </si>
  <si>
    <t>ชูมณี</t>
  </si>
  <si>
    <t>วินิตย์</t>
  </si>
  <si>
    <t>เพชรรัตนมุณี</t>
  </si>
  <si>
    <t>กานดา</t>
  </si>
  <si>
    <t>ยานะวิมุติ</t>
  </si>
  <si>
    <t>ขติยะสุนทร</t>
  </si>
  <si>
    <t>ประณีต</t>
  </si>
  <si>
    <t>ทองเด็จ</t>
  </si>
  <si>
    <t>บุญรงค์</t>
  </si>
  <si>
    <t>บุญราม</t>
  </si>
  <si>
    <t>ฐิติกาญจน์</t>
  </si>
  <si>
    <t>ร่วงเหมือน</t>
  </si>
  <si>
    <t>1083</t>
  </si>
  <si>
    <t>ชญานิษฐ์</t>
  </si>
  <si>
    <t>มีพัฒน์</t>
  </si>
  <si>
    <t>ชีพวรรณ</t>
  </si>
  <si>
    <t>พัชรสิทธิ์</t>
  </si>
  <si>
    <t>อรุณ</t>
  </si>
  <si>
    <t>รักจุ้ย</t>
  </si>
  <si>
    <t>เตือนใจ</t>
  </si>
  <si>
    <t>สุดเลิศ</t>
  </si>
  <si>
    <t>สุนิสา</t>
  </si>
  <si>
    <t>พรหมแก้ว</t>
  </si>
  <si>
    <t>จอมนุ้ย</t>
  </si>
  <si>
    <t>ลาวัลย์</t>
  </si>
  <si>
    <t>ยืนยง</t>
  </si>
  <si>
    <t>สมลักษณ์</t>
  </si>
  <si>
    <t>ฆังคะประทุม</t>
  </si>
  <si>
    <t>คนึง</t>
  </si>
  <si>
    <t>ทนงาน</t>
  </si>
  <si>
    <t>จรรจิรา</t>
  </si>
  <si>
    <t>คงบัว</t>
  </si>
  <si>
    <t>อารมย์</t>
  </si>
  <si>
    <t>เพ็งพุ่ม</t>
  </si>
  <si>
    <t>พรรณี</t>
  </si>
  <si>
    <t>คงแก้ว</t>
  </si>
  <si>
    <t>ผดุง</t>
  </si>
  <si>
    <t>แดงทอง</t>
  </si>
  <si>
    <t>วิมลรัตน์</t>
  </si>
  <si>
    <t>รัตนประทีป</t>
  </si>
  <si>
    <t>ไกรเถาว์</t>
  </si>
  <si>
    <t>1801200110774</t>
  </si>
  <si>
    <t>2660</t>
  </si>
  <si>
    <t>ยุพิน</t>
  </si>
  <si>
    <t>ก่อทอง</t>
  </si>
  <si>
    <t>ณัฐฐิยา</t>
  </si>
  <si>
    <t>เพ็งจันทร์</t>
  </si>
  <si>
    <t>วิลาวรรณ์</t>
  </si>
  <si>
    <t>การนาดี</t>
  </si>
  <si>
    <t>วชิรา</t>
  </si>
  <si>
    <t>จันทร์ดำ</t>
  </si>
  <si>
    <t>ธนู</t>
  </si>
  <si>
    <t>บุญกสินธ์</t>
  </si>
  <si>
    <t>อนุวัตร</t>
  </si>
  <si>
    <t>นิลหัสรังษี</t>
  </si>
  <si>
    <t>ถาวร</t>
  </si>
  <si>
    <t>ชุมปรางค์</t>
  </si>
  <si>
    <t>เทคนิค</t>
  </si>
  <si>
    <t>หนูเสน</t>
  </si>
  <si>
    <t>พนิดา</t>
  </si>
  <si>
    <t>อินทรเพชร</t>
  </si>
  <si>
    <t>วราลี</t>
  </si>
  <si>
    <t>สีดา</t>
  </si>
  <si>
    <t>ธรรมนูญ</t>
  </si>
  <si>
    <t>เพชรแก้ว</t>
  </si>
  <si>
    <t>เพชรขวัญ</t>
  </si>
  <si>
    <t>อรุณา</t>
  </si>
  <si>
    <t>วชิราภากร</t>
  </si>
  <si>
    <t>อนิวัตต์</t>
  </si>
  <si>
    <t>พิกุล</t>
  </si>
  <si>
    <t>เพลินจิต</t>
  </si>
  <si>
    <t>หมะหวีเอ็น</t>
  </si>
  <si>
    <t>นริสร์</t>
  </si>
  <si>
    <t>จุฬารัตน์</t>
  </si>
  <si>
    <t>จันทร์คง</t>
  </si>
  <si>
    <t>สุวรรณดี</t>
  </si>
  <si>
    <t>สิทธิชัย</t>
  </si>
  <si>
    <t>สนหละ</t>
  </si>
  <si>
    <t>สาโรจน์</t>
  </si>
  <si>
    <t>ภาวินี</t>
  </si>
  <si>
    <t>ณิชารีย์</t>
  </si>
  <si>
    <t>เพชรจำรัส</t>
  </si>
  <si>
    <t>สงบ</t>
  </si>
  <si>
    <t>แสงจง</t>
  </si>
  <si>
    <t>ตติยา</t>
  </si>
  <si>
    <t>ช่วยไกร</t>
  </si>
  <si>
    <t>ศรีสุดา</t>
  </si>
  <si>
    <t>ชอบงาม</t>
  </si>
  <si>
    <t>3930600198126</t>
  </si>
  <si>
    <t>3913</t>
  </si>
  <si>
    <t>ศรียา</t>
  </si>
  <si>
    <t>คล่องวิชชา</t>
  </si>
  <si>
    <t>จันทสโร</t>
  </si>
  <si>
    <t>นวลอนงค์</t>
  </si>
  <si>
    <t>กิมาคม</t>
  </si>
  <si>
    <t>เสรี</t>
  </si>
  <si>
    <t>เรืองรอด</t>
  </si>
  <si>
    <t>รุณปักษ์</t>
  </si>
  <si>
    <t>กรรณทิพย์</t>
  </si>
  <si>
    <t>ปณิษฐา</t>
  </si>
  <si>
    <t>ลอยเลื่อน</t>
  </si>
  <si>
    <t>อโนรัตน์</t>
  </si>
  <si>
    <t>ปุรินทราภิบาล</t>
  </si>
  <si>
    <t>วิสิษฐ์</t>
  </si>
  <si>
    <t>อัษฎาวุธ</t>
  </si>
  <si>
    <t>สุวิชญางกูร</t>
  </si>
  <si>
    <t>อนงค์ศิลป์</t>
  </si>
  <si>
    <t>บัวบาน</t>
  </si>
  <si>
    <t>สุจิตรา</t>
  </si>
  <si>
    <t>เทียนแพ</t>
  </si>
  <si>
    <t>5930400006904</t>
  </si>
  <si>
    <t>1897</t>
  </si>
  <si>
    <t>จ.ส.ต.</t>
  </si>
  <si>
    <t>ชุบ</t>
  </si>
  <si>
    <t>ไตรวรรณ</t>
  </si>
  <si>
    <t>ศรีวะปะ</t>
  </si>
  <si>
    <t>เยาวรัตน์</t>
  </si>
  <si>
    <t>บัวศรี</t>
  </si>
  <si>
    <t>ทองแป้น</t>
  </si>
  <si>
    <t>ทองขาว</t>
  </si>
  <si>
    <t>สุธาดา</t>
  </si>
  <si>
    <t>เสกสรร</t>
  </si>
  <si>
    <t>แหละหมัน</t>
  </si>
  <si>
    <t>อะสะ</t>
  </si>
  <si>
    <t>โส๊ะสุบ</t>
  </si>
  <si>
    <t>กฤษณา</t>
  </si>
  <si>
    <t>ชำมริ</t>
  </si>
  <si>
    <t>คณา</t>
  </si>
  <si>
    <t>ยีหวังกอง</t>
  </si>
  <si>
    <t>จันทร์ทิพย์</t>
  </si>
  <si>
    <t>สุรพงศ์</t>
  </si>
  <si>
    <t>พรรณราย</t>
  </si>
  <si>
    <t>คมขำ</t>
  </si>
  <si>
    <t>สะอาด</t>
  </si>
  <si>
    <t>สามารถ</t>
  </si>
  <si>
    <t>นภาภรณ์</t>
  </si>
  <si>
    <t>พรหมขาว</t>
  </si>
  <si>
    <t>วิไลลักษณ์</t>
  </si>
  <si>
    <t>สุวรรณแสง</t>
  </si>
  <si>
    <t>นิธิมา</t>
  </si>
  <si>
    <t>สมยศ</t>
  </si>
  <si>
    <t>เกรียงไกร</t>
  </si>
  <si>
    <t>ชูรอด</t>
  </si>
  <si>
    <t>อะมิด๊ะ</t>
  </si>
  <si>
    <t>หมัดเจริญ</t>
  </si>
  <si>
    <t>ขอบโคกกรวด</t>
  </si>
  <si>
    <t>เกลี้ยงประดิษฐ์</t>
  </si>
  <si>
    <t>สมพล</t>
  </si>
  <si>
    <t>ช่วยบุญส่ง</t>
  </si>
  <si>
    <t>บุศรินทร์</t>
  </si>
  <si>
    <t>ตันอรชร</t>
  </si>
  <si>
    <t>เจริญศรี</t>
  </si>
  <si>
    <t>เพียรเจริญ</t>
  </si>
  <si>
    <t>ธวัชชัย</t>
  </si>
  <si>
    <t>คำทอง</t>
  </si>
  <si>
    <t>พนมยงค์</t>
  </si>
  <si>
    <t>ดำช่วย</t>
  </si>
  <si>
    <t>พงศ์ศรี</t>
  </si>
  <si>
    <t>กัญญา</t>
  </si>
  <si>
    <t>ปีเลี่ยน</t>
  </si>
  <si>
    <t>พูลทรัพย์</t>
  </si>
  <si>
    <t>ประหวัด</t>
  </si>
  <si>
    <t>แสงเกื้อหนุน</t>
  </si>
  <si>
    <t>อรอุมา</t>
  </si>
  <si>
    <t>ยุพา</t>
  </si>
  <si>
    <t>ศรีสว่าง</t>
  </si>
  <si>
    <t>สุวรรณโมสิ</t>
  </si>
  <si>
    <t>อายีซ๊ะ</t>
  </si>
  <si>
    <t>อำนาจ</t>
  </si>
  <si>
    <t>พูลสวัสดิ์</t>
  </si>
  <si>
    <t>ทยาพร</t>
  </si>
  <si>
    <t>ทิพย์มณี</t>
  </si>
  <si>
    <t>วิรัตน์</t>
  </si>
  <si>
    <t>แสงแก้ว</t>
  </si>
  <si>
    <t>สายบัว</t>
  </si>
  <si>
    <t>มาเหรียม</t>
  </si>
  <si>
    <t>แหละกุบ</t>
  </si>
  <si>
    <t>สมแสง</t>
  </si>
  <si>
    <t>แดง</t>
  </si>
  <si>
    <t>จรัล</t>
  </si>
  <si>
    <t>ปัญจพรอุดมลาภ</t>
  </si>
  <si>
    <t>พักตร์พริ้ง</t>
  </si>
  <si>
    <t>เพชรประทุม</t>
  </si>
  <si>
    <t>หลีโส๊ะ</t>
  </si>
  <si>
    <t>อุสมาน</t>
  </si>
  <si>
    <t>มะยีเต๊ะ</t>
  </si>
  <si>
    <t>จิดาภา</t>
  </si>
  <si>
    <t>มณีดำ</t>
  </si>
  <si>
    <t>เสริญ</t>
  </si>
  <si>
    <t>รัตนานุกูล</t>
  </si>
  <si>
    <t>อำพรศรี</t>
  </si>
  <si>
    <t>อินแก้ว</t>
  </si>
  <si>
    <t>จิตตินี</t>
  </si>
  <si>
    <t>ไชยภักดี</t>
  </si>
  <si>
    <t>บุหงา</t>
  </si>
  <si>
    <t>นฤมล</t>
  </si>
  <si>
    <t>สาโส๊ะ</t>
  </si>
  <si>
    <t>ชุติมา</t>
  </si>
  <si>
    <t>สันติยา</t>
  </si>
  <si>
    <t>กมลชนก</t>
  </si>
  <si>
    <t>1800600023665</t>
  </si>
  <si>
    <t>เกษตรกาลาม์</t>
  </si>
  <si>
    <t>พรรณชนก</t>
  </si>
  <si>
    <t>ชลเจริญ</t>
  </si>
  <si>
    <t>ว่าที่ร.ต.หญิง</t>
  </si>
  <si>
    <t>สาธิกา</t>
  </si>
  <si>
    <t>ธนะสีลังกูร</t>
  </si>
  <si>
    <t>วิสุทธยะรัตน์</t>
  </si>
  <si>
    <t>เจือน</t>
  </si>
  <si>
    <t>ทองอินทร์</t>
  </si>
  <si>
    <t>ผาสุก</t>
  </si>
  <si>
    <t>คะนึงเนตร</t>
  </si>
  <si>
    <t>ชัยโยธา</t>
  </si>
  <si>
    <t>จำนง</t>
  </si>
  <si>
    <t>สุพิศ</t>
  </si>
  <si>
    <t>ชูช่วย</t>
  </si>
  <si>
    <t>พรสุริยา</t>
  </si>
  <si>
    <t>สมปอง</t>
  </si>
  <si>
    <t>สมัครพงศ์</t>
  </si>
  <si>
    <t>ละม้าย</t>
  </si>
  <si>
    <t>ไมตรีจร</t>
  </si>
  <si>
    <t>อรวรรณ</t>
  </si>
  <si>
    <t>มากนวน</t>
  </si>
  <si>
    <t>สุนทร</t>
  </si>
  <si>
    <t>เกิดณรงค์</t>
  </si>
  <si>
    <t>นิรมล</t>
  </si>
  <si>
    <t>อินจุ้ย</t>
  </si>
  <si>
    <t>โฉม</t>
  </si>
  <si>
    <t>นวลมาก</t>
  </si>
  <si>
    <t>นันทวรรณ</t>
  </si>
  <si>
    <t>คารี</t>
  </si>
  <si>
    <t>สุวัฒน์</t>
  </si>
  <si>
    <t>ขันฑสุนทรไกร</t>
  </si>
  <si>
    <t>กลีบโกมุท</t>
  </si>
  <si>
    <t>หีมมิน๊ะ</t>
  </si>
  <si>
    <t>อุบลรัตน์</t>
  </si>
  <si>
    <t>แก้วแสงอ่อน</t>
  </si>
  <si>
    <t>พรมชูแก้ว</t>
  </si>
  <si>
    <t>จารึก</t>
  </si>
  <si>
    <t>นุ่นเกลี้ยง</t>
  </si>
  <si>
    <t>กฤษดา</t>
  </si>
  <si>
    <t>หยาลิขอ</t>
  </si>
  <si>
    <t>มัจฉา</t>
  </si>
  <si>
    <t>มนัญญา</t>
  </si>
  <si>
    <t>สวนแก้ว</t>
  </si>
  <si>
    <t>สุขเอียด</t>
  </si>
  <si>
    <t>พัชรากร</t>
  </si>
  <si>
    <t>อินทรัตน์</t>
  </si>
  <si>
    <t>สณัฎฐณัญ</t>
  </si>
  <si>
    <t>ทองใหม่</t>
  </si>
  <si>
    <t>พัชรี</t>
  </si>
  <si>
    <t>ฤทธิ์โต</t>
  </si>
  <si>
    <t>เริงศักดิ์</t>
  </si>
  <si>
    <t>มะเลโลหิต</t>
  </si>
  <si>
    <t>นุชนาถ</t>
  </si>
  <si>
    <t>ศรีพุฒ</t>
  </si>
  <si>
    <t>สุไหวย๊ะ</t>
  </si>
  <si>
    <t>หมัดบิลเฮด</t>
  </si>
  <si>
    <t>ขอดีหย๊ะ</t>
  </si>
  <si>
    <t>หมัดหมัน</t>
  </si>
  <si>
    <t>นิรัตน์</t>
  </si>
  <si>
    <t>นิวัตตระกูล</t>
  </si>
  <si>
    <t>ประยงค์</t>
  </si>
  <si>
    <t>หวันละเอียด</t>
  </si>
  <si>
    <t>วรวิทย์</t>
  </si>
  <si>
    <t>มรี</t>
  </si>
  <si>
    <t>คชวงศ์</t>
  </si>
  <si>
    <t>เยาวนารถ</t>
  </si>
  <si>
    <t>จันทร์พร</t>
  </si>
  <si>
    <t>เป็นมิตร</t>
  </si>
  <si>
    <t>จิราภรณ์</t>
  </si>
  <si>
    <t>สุภากาญจน์</t>
  </si>
  <si>
    <t>วานิดา</t>
  </si>
  <si>
    <t>ปลื้มภะวัง</t>
  </si>
  <si>
    <t>2971</t>
  </si>
  <si>
    <t>เพ็งเกตุ</t>
  </si>
  <si>
    <t>รัตนา</t>
  </si>
  <si>
    <t>ฤทธิ์เนียม</t>
  </si>
  <si>
    <t>ชวลิต</t>
  </si>
  <si>
    <t>นิยม</t>
  </si>
  <si>
    <t>พยอม</t>
  </si>
  <si>
    <t>ทรงสังข์</t>
  </si>
  <si>
    <t>อุไรวรรณ</t>
  </si>
  <si>
    <t>ยาชะรัด</t>
  </si>
  <si>
    <t>พัฐวดี</t>
  </si>
  <si>
    <t>สุรศักดิ์</t>
  </si>
  <si>
    <t>พรหมปลัด</t>
  </si>
  <si>
    <t>รุ่งทิพย์</t>
  </si>
  <si>
    <t>รามแก้ว</t>
  </si>
  <si>
    <t>ไอศูรย์</t>
  </si>
  <si>
    <t>ทองสั้น</t>
  </si>
  <si>
    <t>อุบล</t>
  </si>
  <si>
    <t>หนูมาก</t>
  </si>
  <si>
    <t>วันระหยา</t>
  </si>
  <si>
    <t>เหรียญนุ้ย</t>
  </si>
  <si>
    <t>แสงเพ็ชร</t>
  </si>
  <si>
    <t>ชูชัย</t>
  </si>
  <si>
    <t>พนมวรรณ</t>
  </si>
  <si>
    <t>แก้วคงที่</t>
  </si>
  <si>
    <t>แซมมณี</t>
  </si>
  <si>
    <t>บริสุทธิ์</t>
  </si>
  <si>
    <t>บุญเพ็ชร</t>
  </si>
  <si>
    <t>พรพนา</t>
  </si>
  <si>
    <t>บุญยะตุลานนท์</t>
  </si>
  <si>
    <t>ไรหาญ</t>
  </si>
  <si>
    <t>ไชยวัง</t>
  </si>
  <si>
    <t>สุธี</t>
  </si>
  <si>
    <t>ชัชฎาภา</t>
  </si>
  <si>
    <t>เพลินพิศ</t>
  </si>
  <si>
    <t>พรหมปลอด</t>
  </si>
  <si>
    <t>อุทัย</t>
  </si>
  <si>
    <t>ก่งเซ่ง</t>
  </si>
  <si>
    <t>มัณจนา</t>
  </si>
  <si>
    <t>ฉางวางปราง</t>
  </si>
  <si>
    <t>เกศสุดา</t>
  </si>
  <si>
    <t>ประดิษฐ์</t>
  </si>
  <si>
    <t>วงเติม</t>
  </si>
  <si>
    <t>สมรัตน์</t>
  </si>
  <si>
    <t>วรศักดิ์วุฒิพงษ์</t>
  </si>
  <si>
    <t>วลัย</t>
  </si>
  <si>
    <t>หนูนัง</t>
  </si>
  <si>
    <t>อุหมาด</t>
  </si>
  <si>
    <t>โส๊ะหรี</t>
  </si>
  <si>
    <t>สุนนท์</t>
  </si>
  <si>
    <t>สนั่น</t>
  </si>
  <si>
    <t>แพทย์หมัด</t>
  </si>
  <si>
    <t>พะเยาว์</t>
  </si>
  <si>
    <t>วงศ์สุวรรณ</t>
  </si>
  <si>
    <t>มัณฑิรา</t>
  </si>
  <si>
    <t>สวัสดิ์</t>
  </si>
  <si>
    <t>พิมพ์วรักษ์</t>
  </si>
  <si>
    <t>ไชยรักษ์</t>
  </si>
  <si>
    <t>จิรนันท์</t>
  </si>
  <si>
    <t>แก้วชนะ</t>
  </si>
  <si>
    <t>3212</t>
  </si>
  <si>
    <t>อารมณ์</t>
  </si>
  <si>
    <t>นุ้ยเนียม</t>
  </si>
  <si>
    <t>สุมัยภร</t>
  </si>
  <si>
    <t>หีมยิ</t>
  </si>
  <si>
    <t>3219</t>
  </si>
  <si>
    <t>สุรินทร์</t>
  </si>
  <si>
    <t>ลภัส</t>
  </si>
  <si>
    <t>กุลวดี</t>
  </si>
  <si>
    <t>นกหมุด</t>
  </si>
  <si>
    <t>1256</t>
  </si>
  <si>
    <t>ติ้นหนู</t>
  </si>
  <si>
    <t>เพ็ญนภา</t>
  </si>
  <si>
    <t>บัวผิน</t>
  </si>
  <si>
    <t>ทิพย์มนตรี</t>
  </si>
  <si>
    <t>อับดนเล๊าะ</t>
  </si>
  <si>
    <t>ห้าบี้บ๊ะ</t>
  </si>
  <si>
    <t>บุญชัย</t>
  </si>
  <si>
    <t>3230</t>
  </si>
  <si>
    <t>พงศ์กรเกียรติ</t>
  </si>
  <si>
    <t>ยุมัยลา</t>
  </si>
  <si>
    <t>เส็มหมัด</t>
  </si>
  <si>
    <t>3235</t>
  </si>
  <si>
    <t>มณิสรา</t>
  </si>
  <si>
    <t>วงศาสวัสดิ์</t>
  </si>
  <si>
    <t>มนรวี</t>
  </si>
  <si>
    <t>ไชยโย</t>
  </si>
  <si>
    <t>เสถียร</t>
  </si>
  <si>
    <t>ช่วยราย</t>
  </si>
  <si>
    <t>อารีย๊ะ</t>
  </si>
  <si>
    <t>เห็นดีน</t>
  </si>
  <si>
    <t>ลักษิกา</t>
  </si>
  <si>
    <t>บัวเผียน</t>
  </si>
  <si>
    <t>รักนุ่น</t>
  </si>
  <si>
    <t>ดนัย</t>
  </si>
  <si>
    <t>ชูชาติ</t>
  </si>
  <si>
    <t>ดินเด็ม</t>
  </si>
  <si>
    <t>เสาวณีย์</t>
  </si>
  <si>
    <t>พันธุ์</t>
  </si>
  <si>
    <t>สุวรรณเรืองศรี</t>
  </si>
  <si>
    <t>ชอบ</t>
  </si>
  <si>
    <t>ซันนา</t>
  </si>
  <si>
    <t>บูละ</t>
  </si>
  <si>
    <t>ทองสีอ่อน</t>
  </si>
  <si>
    <t>วงษ์โรจนกุล</t>
  </si>
  <si>
    <t>วีระพงษ์</t>
  </si>
  <si>
    <t>ด้วงแก้ว</t>
  </si>
  <si>
    <t>วันดี</t>
  </si>
  <si>
    <t>แวววรรณจิต</t>
  </si>
  <si>
    <t>มณฑา</t>
  </si>
  <si>
    <t>แก้วอาดูร</t>
  </si>
  <si>
    <t>5960600001094</t>
  </si>
  <si>
    <t>วนิตย์</t>
  </si>
  <si>
    <t>ผลามิโช</t>
  </si>
  <si>
    <t>เสาวนิตย์</t>
  </si>
  <si>
    <t>แซ่หลิ้ม</t>
  </si>
  <si>
    <t>จีรญาดา</t>
  </si>
  <si>
    <t>ทองศรี</t>
  </si>
  <si>
    <t>ภัค</t>
  </si>
  <si>
    <t>ฝ้าตีม๊ะ</t>
  </si>
  <si>
    <t>หนูเอียด</t>
  </si>
  <si>
    <t>อาหมัด</t>
  </si>
  <si>
    <t>เกตสมัน</t>
  </si>
  <si>
    <t>พัสสระ</t>
  </si>
  <si>
    <t>บุญเรือง</t>
  </si>
  <si>
    <t>หมัดยุสุบ</t>
  </si>
  <si>
    <t>มลินา</t>
  </si>
  <si>
    <t>เหมาะสง่า</t>
  </si>
  <si>
    <t>พยูน</t>
  </si>
  <si>
    <t>พูลเกตุ</t>
  </si>
  <si>
    <t>ระเบือน</t>
  </si>
  <si>
    <t>ทองสอาด</t>
  </si>
  <si>
    <t>เจริญ</t>
  </si>
  <si>
    <t>วีรนันท์</t>
  </si>
  <si>
    <t>หนูหลง</t>
  </si>
  <si>
    <t>สุชาดา</t>
  </si>
  <si>
    <t>หิรัญกาญจน์</t>
  </si>
  <si>
    <t>สุตตะคาร</t>
  </si>
  <si>
    <t>ชนิกร</t>
  </si>
  <si>
    <t>สุพรรณชนะบุรี</t>
  </si>
  <si>
    <t>เพียรจิต</t>
  </si>
  <si>
    <t>ดำชื่น</t>
  </si>
  <si>
    <t>สุนิตย์</t>
  </si>
  <si>
    <t>ลือกิจนา</t>
  </si>
  <si>
    <t>แก้วเดิม</t>
  </si>
  <si>
    <t>แจ่มศรี</t>
  </si>
  <si>
    <t>ธานีรณานนท์</t>
  </si>
  <si>
    <t>ธิติมา</t>
  </si>
  <si>
    <t>ทองช่วย</t>
  </si>
  <si>
    <t>วาริน</t>
  </si>
  <si>
    <t>ช่วยคุณูปการ</t>
  </si>
  <si>
    <t>อาวรณ์</t>
  </si>
  <si>
    <t>ฐานิดา</t>
  </si>
  <si>
    <t>อุไร</t>
  </si>
  <si>
    <t>ชุมพล</t>
  </si>
  <si>
    <t>นิ่มโอ่</t>
  </si>
  <si>
    <t>กิจวัง</t>
  </si>
  <si>
    <t>ไชยเอียด</t>
  </si>
  <si>
    <t>ฝ้ายทอง</t>
  </si>
  <si>
    <t>3299</t>
  </si>
  <si>
    <t>หามะ</t>
  </si>
  <si>
    <t>3930200106119</t>
  </si>
  <si>
    <t>4109</t>
  </si>
  <si>
    <t>ปิยนุช</t>
  </si>
  <si>
    <t>วุ่นแก้ว</t>
  </si>
  <si>
    <t>เกลี้ยงสง</t>
  </si>
  <si>
    <t>เกรียงศักดิ์</t>
  </si>
  <si>
    <t>บุญสุข</t>
  </si>
  <si>
    <t>หทัยชนก</t>
  </si>
  <si>
    <t>อิสริยา</t>
  </si>
  <si>
    <t>นุ้ยผอม</t>
  </si>
  <si>
    <t>2521</t>
  </si>
  <si>
    <t>ฝาติหมะ</t>
  </si>
  <si>
    <t>ศรียานเก็ม</t>
  </si>
  <si>
    <t>สุธาสินี</t>
  </si>
  <si>
    <t>ธิดารัตน์</t>
  </si>
  <si>
    <t>หมีนปาน</t>
  </si>
  <si>
    <t>หมาดโสะ</t>
  </si>
  <si>
    <t>ราณี</t>
  </si>
  <si>
    <t>ทองลี้</t>
  </si>
  <si>
    <t>แอนนา</t>
  </si>
  <si>
    <t>เพชรกาศ</t>
  </si>
  <si>
    <t>ออสันตินุตสกุล</t>
  </si>
  <si>
    <t>ศรัญญา</t>
  </si>
  <si>
    <t>สงพรหม</t>
  </si>
  <si>
    <t>ยุพดี</t>
  </si>
  <si>
    <t>อาแวกะจิ</t>
  </si>
  <si>
    <t>ทรัพย์สำรวย</t>
  </si>
  <si>
    <t>นวลสมอ</t>
  </si>
  <si>
    <t>รัชนี</t>
  </si>
  <si>
    <t>ปราบกรี</t>
  </si>
  <si>
    <t>ญาณิกา</t>
  </si>
  <si>
    <t>กาหยี</t>
  </si>
  <si>
    <t>ยุวดี</t>
  </si>
  <si>
    <t>จีนเมือง</t>
  </si>
  <si>
    <t>เหมือนจันทร์</t>
  </si>
  <si>
    <t>อ้อยใจ</t>
  </si>
  <si>
    <t>สุภาพรรณ</t>
  </si>
  <si>
    <t>อินทร์แก้ว</t>
  </si>
  <si>
    <t>ขุนจันทร์</t>
  </si>
  <si>
    <t>ขวัญนภา</t>
  </si>
  <si>
    <t>มาเอียด</t>
  </si>
  <si>
    <t>พิชชา</t>
  </si>
  <si>
    <t>อินทร์นาค</t>
  </si>
  <si>
    <t>สุนันทา</t>
  </si>
  <si>
    <t>เรวดี</t>
  </si>
  <si>
    <t>สุคิด</t>
  </si>
  <si>
    <t>นาแพง</t>
  </si>
  <si>
    <t>สุจินดา</t>
  </si>
  <si>
    <t>ไกรณรงค์</t>
  </si>
  <si>
    <t>สุภัคย์</t>
  </si>
  <si>
    <t>เศรษฐสุข</t>
  </si>
  <si>
    <t>ธัญลักษณ์</t>
  </si>
  <si>
    <t>เมฆอรุณ</t>
  </si>
  <si>
    <t>คำนึง</t>
  </si>
  <si>
    <t>สุยฉ่อง</t>
  </si>
  <si>
    <t>3329</t>
  </si>
  <si>
    <t>พิศสมร</t>
  </si>
  <si>
    <t>สงทิพย์</t>
  </si>
  <si>
    <t>สมสิน</t>
  </si>
  <si>
    <t>เปรมฤดี</t>
  </si>
  <si>
    <t>อภิชาติ</t>
  </si>
  <si>
    <t>ภานิดา</t>
  </si>
  <si>
    <t>เกื้อสุข</t>
  </si>
  <si>
    <t>3290</t>
  </si>
  <si>
    <t>สายหยุด</t>
  </si>
  <si>
    <t>อินทร์จันทร์</t>
  </si>
  <si>
    <t>อ่าอีฉะ</t>
  </si>
  <si>
    <t>ยะมันยะ</t>
  </si>
  <si>
    <t>วันวิสาข์</t>
  </si>
  <si>
    <t>พงศ์จันทรเสถียร</t>
  </si>
  <si>
    <t>ไพรัตน์</t>
  </si>
  <si>
    <t>บัวจุด</t>
  </si>
  <si>
    <t>จันทิมา</t>
  </si>
  <si>
    <t>มากแก้ว</t>
  </si>
  <si>
    <t>พลนุ้ย</t>
  </si>
  <si>
    <t>ยุซุบ</t>
  </si>
  <si>
    <t>ไหมหมาด</t>
  </si>
  <si>
    <t>อ้ารีด</t>
  </si>
  <si>
    <t>หัดดนหละ</t>
  </si>
  <si>
    <t>ศิริลักษณ์</t>
  </si>
  <si>
    <t>ธุนาสูรย์</t>
  </si>
  <si>
    <t>มุทิตา</t>
  </si>
  <si>
    <t>สะแหละ</t>
  </si>
  <si>
    <t>อัสนะ</t>
  </si>
  <si>
    <t>ทิพย์ร่วง</t>
  </si>
  <si>
    <t>สำแดง</t>
  </si>
  <si>
    <t>ประหยัด</t>
  </si>
  <si>
    <t>ตี่เกาะ</t>
  </si>
  <si>
    <t>เหมมันต์</t>
  </si>
  <si>
    <t>สุราณี</t>
  </si>
  <si>
    <t>เหล็มปาน</t>
  </si>
  <si>
    <t>อัมไพ</t>
  </si>
  <si>
    <t>ยอดดำ</t>
  </si>
  <si>
    <t>เนติกานต์</t>
  </si>
  <si>
    <t>พัทบุรี</t>
  </si>
  <si>
    <t>ขวัญใจ</t>
  </si>
  <si>
    <t>สุกัญญา</t>
  </si>
  <si>
    <t>ศุภวรรณ</t>
  </si>
  <si>
    <t>นุ่นวิเชียร</t>
  </si>
  <si>
    <t>บินต่วน</t>
  </si>
  <si>
    <t>ประภาษ</t>
  </si>
  <si>
    <t>ปานจุ้ย</t>
  </si>
  <si>
    <t>ศิรินันท์</t>
  </si>
  <si>
    <t>จรีรัตน์</t>
  </si>
  <si>
    <t>สุมลทิพย์</t>
  </si>
  <si>
    <t>เศียรอุ่น</t>
  </si>
  <si>
    <t>เฉลา</t>
  </si>
  <si>
    <t>นพนิช</t>
  </si>
  <si>
    <t>ไชยศรี</t>
  </si>
  <si>
    <t>บุญภา</t>
  </si>
  <si>
    <t>วังช่วย</t>
  </si>
  <si>
    <t>จิตร</t>
  </si>
  <si>
    <t>กิตติมา</t>
  </si>
  <si>
    <t>ปิยะวรรณ</t>
  </si>
  <si>
    <t>มิตรเปรียญ</t>
  </si>
  <si>
    <t>ดวงคะชาติ</t>
  </si>
  <si>
    <t>บุษราคำ</t>
  </si>
  <si>
    <t>สมสังข์</t>
  </si>
  <si>
    <t>ปิยาภรณ์</t>
  </si>
  <si>
    <t>ทัศนา</t>
  </si>
  <si>
    <t>ปนคำ</t>
  </si>
  <si>
    <t>เส็นโสม</t>
  </si>
  <si>
    <t>จิราณี</t>
  </si>
  <si>
    <t>อินนุรักษ์</t>
  </si>
  <si>
    <t>อุมา</t>
  </si>
  <si>
    <t>ศุภวดี</t>
  </si>
  <si>
    <t>สมุหเสนีโต</t>
  </si>
  <si>
    <t>โชติมา</t>
  </si>
  <si>
    <t>สมบูรณ์ประเสริฐ</t>
  </si>
  <si>
    <t>สราวุธ</t>
  </si>
  <si>
    <t>ขำนุรักษ์</t>
  </si>
  <si>
    <t>ภาณุ</t>
  </si>
  <si>
    <t>บุนนาค</t>
  </si>
  <si>
    <t>สุมาลี</t>
  </si>
  <si>
    <t>อัด</t>
  </si>
  <si>
    <t>สุขสวัสดิ์</t>
  </si>
  <si>
    <t>แสงอรุณ</t>
  </si>
  <si>
    <t>ชุติวัต</t>
  </si>
  <si>
    <t>กล้าศักดา</t>
  </si>
  <si>
    <t>เพียงใจ</t>
  </si>
  <si>
    <t>บุญกลาง</t>
  </si>
  <si>
    <t>เรืองฤทธิ์</t>
  </si>
  <si>
    <t>คำดีบุญ</t>
  </si>
  <si>
    <t>ปัทมา</t>
  </si>
  <si>
    <t>วัชรจิรโสภณ</t>
  </si>
  <si>
    <t>ระเบียบ</t>
  </si>
  <si>
    <t>เกื้อวงค์</t>
  </si>
  <si>
    <t>อัจฉรา</t>
  </si>
  <si>
    <t>ด้วงเหมือน</t>
  </si>
  <si>
    <t>มาโนช</t>
  </si>
  <si>
    <t>หมานมานะ</t>
  </si>
  <si>
    <t>อรุณศรี</t>
  </si>
  <si>
    <t>เสนชู</t>
  </si>
  <si>
    <t>อิศรา</t>
  </si>
  <si>
    <t>ตาเย็บ</t>
  </si>
  <si>
    <t>เชื่อมใจ</t>
  </si>
  <si>
    <t>อิสมาแอน</t>
  </si>
  <si>
    <t>บุญให้</t>
  </si>
  <si>
    <t>เพชรย้อย</t>
  </si>
  <si>
    <t>เรืองเดช</t>
  </si>
  <si>
    <t>อรทิพา</t>
  </si>
  <si>
    <t>แสงชาตรี</t>
  </si>
  <si>
    <t>พิศพักตร์</t>
  </si>
  <si>
    <t>พินัย</t>
  </si>
  <si>
    <t>หนูหล่อ</t>
  </si>
  <si>
    <t>นันทาทิพ</t>
  </si>
  <si>
    <t>ผอมฉิม</t>
  </si>
  <si>
    <t>จำเนียร</t>
  </si>
  <si>
    <t>เยาว์นุ่น</t>
  </si>
  <si>
    <t>อำพร</t>
  </si>
  <si>
    <t>กัณหากรณ์</t>
  </si>
  <si>
    <t>วิจิตร</t>
  </si>
  <si>
    <t>จันทร์อินทร์</t>
  </si>
  <si>
    <t>อุมาภรณ์</t>
  </si>
  <si>
    <t>หนูกลิ่น</t>
  </si>
  <si>
    <t>สุธิดา</t>
  </si>
  <si>
    <t>พูนหล่อ</t>
  </si>
  <si>
    <t>3419</t>
  </si>
  <si>
    <t>วารุณี</t>
  </si>
  <si>
    <t>สังวรณ์</t>
  </si>
  <si>
    <t>บุญเกลี้ยง</t>
  </si>
  <si>
    <t>พิมพ์วดี</t>
  </si>
  <si>
    <t>เรืองศรี</t>
  </si>
  <si>
    <t>ปาริชาติ</t>
  </si>
  <si>
    <t>เกลี้ยงอุบล</t>
  </si>
  <si>
    <t>เสริมศรี</t>
  </si>
  <si>
    <t>ขำร้าย</t>
  </si>
  <si>
    <t>ชลทิพย์</t>
  </si>
  <si>
    <t>สุวรรณพิสุทธิ์</t>
  </si>
  <si>
    <t>อาดียา</t>
  </si>
  <si>
    <t>หมาดหมาน</t>
  </si>
  <si>
    <t>4251</t>
  </si>
  <si>
    <t>ฐานุพงศ์</t>
  </si>
  <si>
    <t>สุชนก</t>
  </si>
  <si>
    <t>อธิชา</t>
  </si>
  <si>
    <t>สุพร</t>
  </si>
  <si>
    <t>เทพหนู</t>
  </si>
  <si>
    <t>ประทุม</t>
  </si>
  <si>
    <t>ไชยสุนทรกิตติ</t>
  </si>
  <si>
    <t>ชัยบุรินทร์</t>
  </si>
  <si>
    <t>พรพิมล</t>
  </si>
  <si>
    <t>ยอดตระกูลชัย</t>
  </si>
  <si>
    <t>จันทร์ทอง</t>
  </si>
  <si>
    <t>ณัฏยา</t>
  </si>
  <si>
    <t>เจะหมาย</t>
  </si>
  <si>
    <t>โชติฉัตรชัย</t>
  </si>
  <si>
    <t>ทวี</t>
  </si>
  <si>
    <t>หนูพรหม</t>
  </si>
  <si>
    <t>เอกพรหม</t>
  </si>
  <si>
    <t>พรหมรุ่ง</t>
  </si>
  <si>
    <t>นิพารัตน์</t>
  </si>
  <si>
    <t>ฐิตภัทธวงษ์</t>
  </si>
  <si>
    <t>ดวงกมล</t>
  </si>
  <si>
    <t>เกื้อมิตร</t>
  </si>
  <si>
    <t>แสงขำ</t>
  </si>
  <si>
    <t>เชวงศักดิ์</t>
  </si>
  <si>
    <t>เพ็งช่วย</t>
  </si>
  <si>
    <t>บุญกิจ</t>
  </si>
  <si>
    <t>ไรดะ</t>
  </si>
  <si>
    <t>อ่อนทอง</t>
  </si>
  <si>
    <t>วิมลสิริ</t>
  </si>
  <si>
    <t>กาญจนกำเนิด</t>
  </si>
  <si>
    <t>ไชยสมุทร</t>
  </si>
  <si>
    <t>อะนุรัย</t>
  </si>
  <si>
    <t>รักษาพราหมณ์</t>
  </si>
  <si>
    <t>บาลทิพย์</t>
  </si>
  <si>
    <t>รักษาแก้ว</t>
  </si>
  <si>
    <t>แน่งน้อย</t>
  </si>
  <si>
    <t>บัวทอง</t>
  </si>
  <si>
    <t>สาคร</t>
  </si>
  <si>
    <t>รามริน</t>
  </si>
  <si>
    <t>ช่วยอุปการ</t>
  </si>
  <si>
    <t>ทรงสินธ์</t>
  </si>
  <si>
    <t>พิณเขียว</t>
  </si>
  <si>
    <t>โชคสุวิชัย</t>
  </si>
  <si>
    <t>สุภาพาส</t>
  </si>
  <si>
    <t>ยุราณี</t>
  </si>
  <si>
    <t>ยอดขาว</t>
  </si>
  <si>
    <t>ยุภามาศ</t>
  </si>
  <si>
    <t>ทองเจริญ</t>
  </si>
  <si>
    <t>สุปาณี</t>
  </si>
  <si>
    <t>บุญรุ่ง</t>
  </si>
  <si>
    <t>พงษ์ศักดิ์</t>
  </si>
  <si>
    <t>ปวีณา</t>
  </si>
  <si>
    <t>สุวรรณรัตน์</t>
  </si>
  <si>
    <t>ลำดวน</t>
  </si>
  <si>
    <t>สารวงศ์</t>
  </si>
  <si>
    <t>วิกันดา</t>
  </si>
  <si>
    <t>นุ่มเรือง</t>
  </si>
  <si>
    <t>โอฬาริ</t>
  </si>
  <si>
    <t>รัชทญา</t>
  </si>
  <si>
    <t>อักษรเนียม</t>
  </si>
  <si>
    <t>ลัดดา</t>
  </si>
  <si>
    <t>เพชรนุ้ย</t>
  </si>
  <si>
    <t>พัชราภรณ์</t>
  </si>
  <si>
    <t>ไชยลึก</t>
  </si>
  <si>
    <t>4840100006367</t>
  </si>
  <si>
    <t>จรัน</t>
  </si>
  <si>
    <t>รัตนกาล</t>
  </si>
  <si>
    <t>อุดมรัตน์</t>
  </si>
  <si>
    <t>อารยา</t>
  </si>
  <si>
    <t>อินทร์ช่วย</t>
  </si>
  <si>
    <t>เจือบ</t>
  </si>
  <si>
    <t>สมทรง</t>
  </si>
  <si>
    <t>ปลื้มจิต</t>
  </si>
  <si>
    <t>ชัยชิต</t>
  </si>
  <si>
    <t>วดี</t>
  </si>
  <si>
    <t>เพ็ชรมงคล</t>
  </si>
  <si>
    <t>รักผล</t>
  </si>
  <si>
    <t>คะนอง</t>
  </si>
  <si>
    <t>กาวชู</t>
  </si>
  <si>
    <t>ณรงค์</t>
  </si>
  <si>
    <t>สุไวยะ</t>
  </si>
  <si>
    <t>เส็นบัตร</t>
  </si>
  <si>
    <t>นิวรรณ์</t>
  </si>
  <si>
    <t>พูนนวล</t>
  </si>
  <si>
    <t>เพ็ญวดี</t>
  </si>
  <si>
    <t>อินทร์แดง</t>
  </si>
  <si>
    <t>สมบัติ</t>
  </si>
  <si>
    <t>อินทร์เจริญ</t>
  </si>
  <si>
    <t>วิยุทธ์</t>
  </si>
  <si>
    <t>สุวิทย์</t>
  </si>
  <si>
    <t>เจะโซะ</t>
  </si>
  <si>
    <t>สันติ</t>
  </si>
  <si>
    <t>แซ่เต่ว</t>
  </si>
  <si>
    <t>ปัญญา</t>
  </si>
  <si>
    <t>มีเพียร</t>
  </si>
  <si>
    <t>ไพชำนาญ</t>
  </si>
  <si>
    <t>พรหมนวล</t>
  </si>
  <si>
    <t>พูนศรี</t>
  </si>
  <si>
    <t>จันทร์แนม</t>
  </si>
  <si>
    <t>สะลิขอ</t>
  </si>
  <si>
    <t>คมเด็น</t>
  </si>
  <si>
    <t>เลขา</t>
  </si>
  <si>
    <t>ไพชำนาญ ณ พัทลุง</t>
  </si>
  <si>
    <t>รัศมี</t>
  </si>
  <si>
    <t>ณ พัทลุง</t>
  </si>
  <si>
    <t>นิกร</t>
  </si>
  <si>
    <t>องคะลอย</t>
  </si>
  <si>
    <t>เปลื้อง</t>
  </si>
  <si>
    <t>มากหนู</t>
  </si>
  <si>
    <t>จันทร์แก้ว</t>
  </si>
  <si>
    <t>หมัดหลี</t>
  </si>
  <si>
    <t>ภักดีวานิช</t>
  </si>
  <si>
    <t>ศิลาลาย</t>
  </si>
  <si>
    <t>ศรีสุวรรณ์</t>
  </si>
  <si>
    <t>พวงทิพย์</t>
  </si>
  <si>
    <t>นันทกานท์</t>
  </si>
  <si>
    <t>อัครพล</t>
  </si>
  <si>
    <t>คำคง</t>
  </si>
  <si>
    <t>เกศรี</t>
  </si>
  <si>
    <t>ชนะสิทธิ์</t>
  </si>
  <si>
    <t>บุญสินท์</t>
  </si>
  <si>
    <t>วระกาญจน์</t>
  </si>
  <si>
    <t>คนึงนิตย์</t>
  </si>
  <si>
    <t>สงยัง</t>
  </si>
  <si>
    <t>จิรพรรณ</t>
  </si>
  <si>
    <t>อันทเกตุ</t>
  </si>
  <si>
    <t>ปริศนา</t>
  </si>
  <si>
    <t>พูพงษ์</t>
  </si>
  <si>
    <t>ขวัญสกุล</t>
  </si>
  <si>
    <t>สิทธิศักดิ์</t>
  </si>
  <si>
    <t>ประภาพร</t>
  </si>
  <si>
    <t>ปล้องอ่อน</t>
  </si>
  <si>
    <t>เวชรังษี</t>
  </si>
  <si>
    <t>5939990002102</t>
  </si>
  <si>
    <t>3615</t>
  </si>
  <si>
    <t>ทิพย์มณฑา</t>
  </si>
  <si>
    <t>ด้วงนุ้ย</t>
  </si>
  <si>
    <t>ณัฎฐนิช</t>
  </si>
  <si>
    <t>นุ้ยสุด</t>
  </si>
  <si>
    <t>ดวงใจ</t>
  </si>
  <si>
    <t>สมจิตต์</t>
  </si>
  <si>
    <t>อินถิติ</t>
  </si>
  <si>
    <t>สมเกียรติ</t>
  </si>
  <si>
    <t>ขุนสามัญ</t>
  </si>
  <si>
    <t>อาภา</t>
  </si>
  <si>
    <t>ทองสวัสดิ์</t>
  </si>
  <si>
    <t>พัทธนันท์</t>
  </si>
  <si>
    <t>รุ่งเรือง</t>
  </si>
  <si>
    <t>ชโยมน</t>
  </si>
  <si>
    <t>สว่าง</t>
  </si>
  <si>
    <t>ทองชุม</t>
  </si>
  <si>
    <t>สายสมร</t>
  </si>
  <si>
    <t>มูสิโก</t>
  </si>
  <si>
    <t>กรวิกา</t>
  </si>
  <si>
    <t>ผกาทิพย์</t>
  </si>
  <si>
    <t>ฉิมพงษ์</t>
  </si>
  <si>
    <t>กรรณิการ์</t>
  </si>
  <si>
    <t>วีสุวรรณ</t>
  </si>
  <si>
    <t>สิรินดา</t>
  </si>
  <si>
    <t>รัตนพันธุ์</t>
  </si>
  <si>
    <t>ธัญรดี</t>
  </si>
  <si>
    <t>ยิ่งสมถวิล</t>
  </si>
  <si>
    <t>พิทักษ์</t>
  </si>
  <si>
    <t>เทพชนะ</t>
  </si>
  <si>
    <t>วราภรณ์</t>
  </si>
  <si>
    <t>พรายอินทร์</t>
  </si>
  <si>
    <t>เพิ่มพรปิ่นมีชัย</t>
  </si>
  <si>
    <t>ธวัช</t>
  </si>
  <si>
    <t>ลางคุลเกษตริน</t>
  </si>
  <si>
    <t>นิรัช</t>
  </si>
  <si>
    <t>ศรีนวลขาว</t>
  </si>
  <si>
    <t>วีระ</t>
  </si>
  <si>
    <t>พลเพชร</t>
  </si>
  <si>
    <t>หลินมา</t>
  </si>
  <si>
    <t>จิตติมา</t>
  </si>
  <si>
    <t>ดาราฉาย</t>
  </si>
  <si>
    <t>ฐาศิริ</t>
  </si>
  <si>
    <t>อาทีป</t>
  </si>
  <si>
    <t>แก้ววิเศษ</t>
  </si>
  <si>
    <t>พรหมเหมือน</t>
  </si>
  <si>
    <t>อนันต์</t>
  </si>
  <si>
    <t>รินชะ</t>
  </si>
  <si>
    <t>เยาวเรศ</t>
  </si>
  <si>
    <t>สุขปักษา</t>
  </si>
  <si>
    <t>อรจิรา</t>
  </si>
  <si>
    <t>สุชีวัน</t>
  </si>
  <si>
    <t>โคตรชมภู</t>
  </si>
  <si>
    <t>เฉลิมขวัญ</t>
  </si>
  <si>
    <t>สัจจาพันธ์</t>
  </si>
  <si>
    <t>มีนิล</t>
  </si>
  <si>
    <t>ชูสงค์</t>
  </si>
  <si>
    <t>ประยูน</t>
  </si>
  <si>
    <t>คงมา</t>
  </si>
  <si>
    <t>ชิด</t>
  </si>
  <si>
    <t>นาตยา</t>
  </si>
  <si>
    <t>นาคปลัด</t>
  </si>
  <si>
    <t>สุพรรณี</t>
  </si>
  <si>
    <t>ธรรมศิริ</t>
  </si>
  <si>
    <t>นพรัตน์</t>
  </si>
  <si>
    <t>คุณาธรรม</t>
  </si>
  <si>
    <t>เครือวัลย์</t>
  </si>
  <si>
    <t>สังข์มี</t>
  </si>
  <si>
    <t>พวงน้อย</t>
  </si>
  <si>
    <t>กาฬจันโท</t>
  </si>
  <si>
    <t>สมัย</t>
  </si>
  <si>
    <t>หมื่นแกว้น</t>
  </si>
  <si>
    <t>เฉลียว</t>
  </si>
  <si>
    <t>สูใบดะ</t>
  </si>
  <si>
    <t>3681</t>
  </si>
  <si>
    <t>วิลัยรัตน์</t>
  </si>
  <si>
    <t>อดุล</t>
  </si>
  <si>
    <t>เดชสง</t>
  </si>
  <si>
    <t>จุลฉีด</t>
  </si>
  <si>
    <t>เจริญตา</t>
  </si>
  <si>
    <t>3800600648386</t>
  </si>
  <si>
    <t>3053</t>
  </si>
  <si>
    <t>ชนะ</t>
  </si>
  <si>
    <t>วารี</t>
  </si>
  <si>
    <t>นวลสนอง</t>
  </si>
  <si>
    <t>หนูทิม</t>
  </si>
  <si>
    <t>ชนิษฐา</t>
  </si>
  <si>
    <t>สุทัศนา</t>
  </si>
  <si>
    <t>ตุนละนิตย์</t>
  </si>
  <si>
    <t>บุณย์เรือง</t>
  </si>
  <si>
    <t>แก้วแพรก</t>
  </si>
  <si>
    <t>ทวีป</t>
  </si>
  <si>
    <t>วัดจัง</t>
  </si>
  <si>
    <t>สุทัศน์</t>
  </si>
  <si>
    <t>สิงห์สุวรรณ</t>
  </si>
  <si>
    <t>วัดจังอินทร์แก้ว</t>
  </si>
  <si>
    <t>จิรัฐติกานต์</t>
  </si>
  <si>
    <t>ไชยธรรม</t>
  </si>
  <si>
    <t>รักเกตุ</t>
  </si>
  <si>
    <t>เอกชัย</t>
  </si>
  <si>
    <t>นวลแก้ว</t>
  </si>
  <si>
    <t>ไพโรจน์</t>
  </si>
  <si>
    <t>เขียวจีน</t>
  </si>
  <si>
    <t>กมลทิพย์</t>
  </si>
  <si>
    <t>สมนึก</t>
  </si>
  <si>
    <t>พิทักษ์ฉนวน</t>
  </si>
  <si>
    <t>จิระ</t>
  </si>
  <si>
    <t>แก้วมา</t>
  </si>
  <si>
    <t>ชนินทร์</t>
  </si>
  <si>
    <t>ดอนจันทร์</t>
  </si>
  <si>
    <t>หน้องมา</t>
  </si>
  <si>
    <t>เจนจิรา</t>
  </si>
  <si>
    <t>กลับดี</t>
  </si>
  <si>
    <t>ชุติกาญจน์</t>
  </si>
  <si>
    <t>กนิษฐ์สกุล</t>
  </si>
  <si>
    <t>เจ๊ะแม</t>
  </si>
  <si>
    <t>สะกะริยา</t>
  </si>
  <si>
    <t>เด่นชัย</t>
  </si>
  <si>
    <t>จิตรา</t>
  </si>
  <si>
    <t>สุนีย์</t>
  </si>
  <si>
    <t>อรอนงค์</t>
  </si>
  <si>
    <t>บุญยืน</t>
  </si>
  <si>
    <t>เกตวีร์</t>
  </si>
  <si>
    <t>พิมประภา</t>
  </si>
  <si>
    <t>ฤทธิ์เดช</t>
  </si>
  <si>
    <t>สังแสตมป์</t>
  </si>
  <si>
    <t>ประสพโชค</t>
  </si>
  <si>
    <t>ชัยคีรี</t>
  </si>
  <si>
    <t>เสาวนีย์</t>
  </si>
  <si>
    <t>สันอี</t>
  </si>
  <si>
    <t>เพชรสังข์</t>
  </si>
  <si>
    <t>ศรีสิน</t>
  </si>
  <si>
    <t>แพรวพรรณ</t>
  </si>
  <si>
    <t>โชติชูช่วง</t>
  </si>
  <si>
    <t>นงค์เยาว์</t>
  </si>
  <si>
    <t>นามเสน</t>
  </si>
  <si>
    <t>จักกรี</t>
  </si>
  <si>
    <t>บุญจิตร</t>
  </si>
  <si>
    <t>วิจิตรา</t>
  </si>
  <si>
    <t>ชำนาญ</t>
  </si>
  <si>
    <t>ชูสังข์</t>
  </si>
  <si>
    <t>รงณ์</t>
  </si>
  <si>
    <t>ทองต้ง</t>
  </si>
  <si>
    <t>รวยโชค</t>
  </si>
  <si>
    <t>ดวงแข</t>
  </si>
  <si>
    <t>สุทธิชัย</t>
  </si>
  <si>
    <t>อ่อนคง</t>
  </si>
  <si>
    <t>สุทธิวรรณ</t>
  </si>
  <si>
    <t>ดำเรือง</t>
  </si>
  <si>
    <t>สัฐพงค์</t>
  </si>
  <si>
    <t>ขุนทอง</t>
  </si>
  <si>
    <t>เสาวคนธ์</t>
  </si>
  <si>
    <t>บิลยะแม</t>
  </si>
  <si>
    <t>สายพิน</t>
  </si>
  <si>
    <t>วงศ์สวัสดิ์</t>
  </si>
  <si>
    <t>สระโมฬี</t>
  </si>
  <si>
    <t>มณีวรรณ</t>
  </si>
  <si>
    <t>ทองสอน</t>
  </si>
  <si>
    <t>ขวัญปลอด</t>
  </si>
  <si>
    <t>สุรภี</t>
  </si>
  <si>
    <t>เกิดขุมทอง</t>
  </si>
  <si>
    <t>ไชยโยธา</t>
  </si>
  <si>
    <t>เพ็ญจำรัส</t>
  </si>
  <si>
    <t>วาฮับ</t>
  </si>
  <si>
    <t>ดมเด็น</t>
  </si>
  <si>
    <t>วิชาญ</t>
  </si>
  <si>
    <t>หิรัญชาติ</t>
  </si>
  <si>
    <t>สุจิตร</t>
  </si>
  <si>
    <t>เหล็มหมาด</t>
  </si>
  <si>
    <t>เกศรารัตน์</t>
  </si>
  <si>
    <t>วิทยา</t>
  </si>
  <si>
    <t>สาเหล็ม</t>
  </si>
  <si>
    <t>วริญญา</t>
  </si>
  <si>
    <t>เพ็ญฉวี</t>
  </si>
  <si>
    <t>ทับธนะ</t>
  </si>
  <si>
    <t>ชนิสรา</t>
  </si>
  <si>
    <t>พยัคพันธ์</t>
  </si>
  <si>
    <t>สนธยา</t>
  </si>
  <si>
    <t>อุ่นเพ็ง</t>
  </si>
  <si>
    <t>เจ๊ะอุบง</t>
  </si>
  <si>
    <t>มนู</t>
  </si>
  <si>
    <t>หมานเส้ง</t>
  </si>
  <si>
    <t>การีม</t>
  </si>
  <si>
    <t>ปล้องใหม่</t>
  </si>
  <si>
    <t>สมมาถ</t>
  </si>
  <si>
    <t>ห้องโสภา</t>
  </si>
  <si>
    <t>สุติษา</t>
  </si>
  <si>
    <t>จารุณี</t>
  </si>
  <si>
    <t>อุทัยรังษี</t>
  </si>
  <si>
    <t>จาริยา</t>
  </si>
  <si>
    <t>เตชะวรรณโต</t>
  </si>
  <si>
    <t>เกษรา</t>
  </si>
  <si>
    <t>สุมล</t>
  </si>
  <si>
    <t>ไกรนรา</t>
  </si>
  <si>
    <t>ดำรง</t>
  </si>
  <si>
    <t>อ่อนสง</t>
  </si>
  <si>
    <t>พิทยาพร</t>
  </si>
  <si>
    <t>จันทร์สกุล</t>
  </si>
  <si>
    <t>อมรทิพย์</t>
  </si>
  <si>
    <t>พิษณุ</t>
  </si>
  <si>
    <t>กลีบบุษบงค์</t>
  </si>
  <si>
    <t>วิราช</t>
  </si>
  <si>
    <t>พรหมทองรักษ์</t>
  </si>
  <si>
    <t>ยิ่งดำนุ่น</t>
  </si>
  <si>
    <t>สมชาย</t>
  </si>
  <si>
    <t>เสวนาพร</t>
  </si>
  <si>
    <t>ทองสีขาว</t>
  </si>
  <si>
    <t>เคลือภรร</t>
  </si>
  <si>
    <t>เพ็ญทิพย์</t>
  </si>
  <si>
    <t>ชูเหลือ</t>
  </si>
  <si>
    <t>รัชนิดา</t>
  </si>
  <si>
    <t>2988</t>
  </si>
  <si>
    <t>จริยภัครติกร</t>
  </si>
  <si>
    <t>เพ็ญจา</t>
  </si>
  <si>
    <t>จุฑารัตน์</t>
  </si>
  <si>
    <t>เสนแก้ว</t>
  </si>
  <si>
    <t>1930300001304</t>
  </si>
  <si>
    <t>จิราวรรณ</t>
  </si>
  <si>
    <t>ศักดิ์แก้ว</t>
  </si>
  <si>
    <t>ขาวน้อย</t>
  </si>
  <si>
    <t>ณัฐกานต์</t>
  </si>
  <si>
    <t>อินทะสระ</t>
  </si>
  <si>
    <t>ส่องศรี</t>
  </si>
  <si>
    <t>วุ่นดี</t>
  </si>
  <si>
    <t>รยศ</t>
  </si>
  <si>
    <t>ยงหนู</t>
  </si>
  <si>
    <t>จิตทยา</t>
  </si>
  <si>
    <t>ประกิจ</t>
  </si>
  <si>
    <t>ยงยุทธ</t>
  </si>
  <si>
    <t>ลาวัณย์</t>
  </si>
  <si>
    <t>แก้วพิบูลย์</t>
  </si>
  <si>
    <t>อนุมณี</t>
  </si>
  <si>
    <t>ณาตยา</t>
  </si>
  <si>
    <t>ไชยเมือง</t>
  </si>
  <si>
    <t>ภิรมย์</t>
  </si>
  <si>
    <t>นนท์</t>
  </si>
  <si>
    <t>แซ่ว่อง</t>
  </si>
  <si>
    <t>สุชาลี</t>
  </si>
  <si>
    <t>รัตโณภาส</t>
  </si>
  <si>
    <t>วิชชุดา</t>
  </si>
  <si>
    <t>บุญส่ง</t>
  </si>
  <si>
    <t>พิสมัย</t>
  </si>
  <si>
    <t>ขุนอักษร</t>
  </si>
  <si>
    <t>สารภี</t>
  </si>
  <si>
    <t>เอียดปราบ</t>
  </si>
  <si>
    <t>หลีวิจิตร</t>
  </si>
  <si>
    <t>รามหนู</t>
  </si>
  <si>
    <t>อรนุช</t>
  </si>
  <si>
    <t>วงค์สวัสดิ์โสต</t>
  </si>
  <si>
    <t>กุลภัสสร์</t>
  </si>
  <si>
    <t>บัวมาก</t>
  </si>
  <si>
    <t>สุขเพ็ง</t>
  </si>
  <si>
    <t>ดำเม็ง</t>
  </si>
  <si>
    <t>เขียวหอม</t>
  </si>
  <si>
    <t>ฤทธิ์ชู</t>
  </si>
  <si>
    <t>ชิตชนก</t>
  </si>
  <si>
    <t>จงรักษ์</t>
  </si>
  <si>
    <t>เบญญา</t>
  </si>
  <si>
    <t>สุขบัว</t>
  </si>
  <si>
    <t>กุลกิจ</t>
  </si>
  <si>
    <t>ขนิษฐา</t>
  </si>
  <si>
    <t>พงศ์ขจร</t>
  </si>
  <si>
    <t>วันชัย</t>
  </si>
  <si>
    <t>กฤษณะพันธ์</t>
  </si>
  <si>
    <t>ปิยวรศักดิ์</t>
  </si>
  <si>
    <t>วันเพ็ญ</t>
  </si>
  <si>
    <t>ฉลวย</t>
  </si>
  <si>
    <t>สุทธิเหลือ</t>
  </si>
  <si>
    <t>สุวิไล</t>
  </si>
  <si>
    <t>ศรีเกตุ</t>
  </si>
  <si>
    <t>โสภาภรณ์</t>
  </si>
  <si>
    <t>วัจนพิสิฐ</t>
  </si>
  <si>
    <t>นาคะมุขดาพันธ์</t>
  </si>
  <si>
    <t>ทัศณีย์</t>
  </si>
  <si>
    <t>สมเจต</t>
  </si>
  <si>
    <t>บำเพ็ญ</t>
  </si>
  <si>
    <t>ดำรงคดีราษฎร์</t>
  </si>
  <si>
    <t>ธนพร</t>
  </si>
  <si>
    <t>มุสิกะสังข์</t>
  </si>
  <si>
    <t>นวภัทร</t>
  </si>
  <si>
    <t>ศรีชูทอง</t>
  </si>
  <si>
    <t>เมืองแก้ว</t>
  </si>
  <si>
    <t>วารุณีย์</t>
  </si>
  <si>
    <t>สิรินาฎ</t>
  </si>
  <si>
    <t>เยาวชิรพงศ์</t>
  </si>
  <si>
    <t>โรจน์ประกาศิต</t>
  </si>
  <si>
    <t>โชคดี</t>
  </si>
  <si>
    <t>สุรี</t>
  </si>
  <si>
    <t>วิวัฒนพงศ์เพชร</t>
  </si>
  <si>
    <t>นิจวลี</t>
  </si>
  <si>
    <t>พิศวง</t>
  </si>
  <si>
    <t>แสงศรี</t>
  </si>
  <si>
    <t>สุนันท์</t>
  </si>
  <si>
    <t>เกตุสุวรรณ</t>
  </si>
  <si>
    <t>รพิพรรณ</t>
  </si>
  <si>
    <t>สุทีป</t>
  </si>
  <si>
    <t>อุสาห์</t>
  </si>
  <si>
    <t>ศีลบุตร</t>
  </si>
  <si>
    <t>ศุภชัย</t>
  </si>
  <si>
    <t>ดำแก้ว</t>
  </si>
  <si>
    <t>เอื้ออารีย์</t>
  </si>
  <si>
    <t>เอียดประพาฬ</t>
  </si>
  <si>
    <t>ประชิตร</t>
  </si>
  <si>
    <t>อภัยรัตน์</t>
  </si>
  <si>
    <t>แก้วอุบล</t>
  </si>
  <si>
    <t>ยุทธชัย</t>
  </si>
  <si>
    <t>มาณพ</t>
  </si>
  <si>
    <t>3830300303961</t>
  </si>
  <si>
    <t>3149</t>
  </si>
  <si>
    <t>สาลี</t>
  </si>
  <si>
    <t>พรหมฤทธิ์</t>
  </si>
  <si>
    <t>ไชยช่วย</t>
  </si>
  <si>
    <t>พลอยดำ</t>
  </si>
  <si>
    <t>บุญเลี้ยง</t>
  </si>
  <si>
    <t>เนตรทราย</t>
  </si>
  <si>
    <t>ทองเศรษฐี</t>
  </si>
  <si>
    <t>ยามีละ</t>
  </si>
  <si>
    <t>หมัดหมาน</t>
  </si>
  <si>
    <t>ไพรวัลย์</t>
  </si>
  <si>
    <t>ประจวบ</t>
  </si>
  <si>
    <t>บินรินทร์</t>
  </si>
  <si>
    <t>วัจน์สิรี</t>
  </si>
  <si>
    <t>มณีพรหม</t>
  </si>
  <si>
    <t>ลลิดา</t>
  </si>
  <si>
    <t>พสุธา</t>
  </si>
  <si>
    <t>ศิโรรัตน์</t>
  </si>
  <si>
    <t>รักนิ่ม</t>
  </si>
  <si>
    <t>จีระภา</t>
  </si>
  <si>
    <t>จีนวั่น</t>
  </si>
  <si>
    <t>ญาดานันท์</t>
  </si>
  <si>
    <t>บุญตา</t>
  </si>
  <si>
    <t>ประทีปไพศาลกุล</t>
  </si>
  <si>
    <t>เมตตา</t>
  </si>
  <si>
    <t>เระเบ็นหมุด</t>
  </si>
  <si>
    <t>อำพันธ์</t>
  </si>
  <si>
    <t>วีรมล</t>
  </si>
  <si>
    <t>ชูศรี</t>
  </si>
  <si>
    <t>กิติมา</t>
  </si>
  <si>
    <t>เด่นดวง</t>
  </si>
  <si>
    <t>สมร</t>
  </si>
  <si>
    <t>รุ่งทอง</t>
  </si>
  <si>
    <t>จุรี</t>
  </si>
  <si>
    <t>จันคง</t>
  </si>
  <si>
    <t>วัลยา</t>
  </si>
  <si>
    <t>บุญวงศ์</t>
  </si>
  <si>
    <t>ปิยะมาศ</t>
  </si>
  <si>
    <t>ทองสุภา</t>
  </si>
  <si>
    <t>ณัฐปรีดา</t>
  </si>
  <si>
    <t>ศุภางค์นรา</t>
  </si>
  <si>
    <t>สุธารัตน์</t>
  </si>
  <si>
    <t>ฉิมนวน</t>
  </si>
  <si>
    <t>กำจัด</t>
  </si>
  <si>
    <t>เกตุนิ่ม</t>
  </si>
  <si>
    <t>ทักสันต์</t>
  </si>
  <si>
    <t>จุลศิริ</t>
  </si>
  <si>
    <t>บุญรอด</t>
  </si>
  <si>
    <t>ซานียะฮ์</t>
  </si>
  <si>
    <t>สุดบู</t>
  </si>
  <si>
    <t>สุปราณี</t>
  </si>
  <si>
    <t>หีมเขียว</t>
  </si>
  <si>
    <t>รุ่งนภา</t>
  </si>
  <si>
    <t>ละออกอ</t>
  </si>
  <si>
    <t>นารีรัตน์</t>
  </si>
  <si>
    <t>อามีนา</t>
  </si>
  <si>
    <t>หมันหมาด</t>
  </si>
  <si>
    <t>สุวรรณา</t>
  </si>
  <si>
    <t>ขวัญทอง</t>
  </si>
  <si>
    <t>สมเจียร</t>
  </si>
  <si>
    <t>บุญประเสริฐ</t>
  </si>
  <si>
    <t>หมื่นชล</t>
  </si>
  <si>
    <t>สมภพ</t>
  </si>
  <si>
    <t>เดชอุดม</t>
  </si>
  <si>
    <t>เจี้ยงเต็ม</t>
  </si>
  <si>
    <t>จันทนา</t>
  </si>
  <si>
    <t>เส็นติระ</t>
  </si>
  <si>
    <t>ชัยยา</t>
  </si>
  <si>
    <t>รอฮะนีย์</t>
  </si>
  <si>
    <t>เจริญฤทธิ์</t>
  </si>
  <si>
    <t>ธรรมวาโร</t>
  </si>
  <si>
    <t>น้อยมุสิก</t>
  </si>
  <si>
    <t>พงษาวดาร</t>
  </si>
  <si>
    <t>นิฤมล</t>
  </si>
  <si>
    <t>สายสินธุ์</t>
  </si>
  <si>
    <t>เสาวณี</t>
  </si>
  <si>
    <t>แสงเมือง</t>
  </si>
  <si>
    <t>มีสวัสดิ์</t>
  </si>
  <si>
    <t>ขวัญจิต</t>
  </si>
  <si>
    <t>อาซิส</t>
  </si>
  <si>
    <t>มุมีน</t>
  </si>
  <si>
    <t>หวันหน๊ะ</t>
  </si>
  <si>
    <t>หมานหมุ้ย</t>
  </si>
  <si>
    <t>อับดลเหลาะ</t>
  </si>
  <si>
    <t>คงจินดามุนี</t>
  </si>
  <si>
    <t>วิรุฬห์</t>
  </si>
  <si>
    <t>มนศิริ</t>
  </si>
  <si>
    <t>แก้วศรี</t>
  </si>
  <si>
    <t>บุญชนะ</t>
  </si>
  <si>
    <t>มะหมัด</t>
  </si>
  <si>
    <t>นพภาภรณ์</t>
  </si>
  <si>
    <t>ไมละหมาด</t>
  </si>
  <si>
    <t>มธุรส</t>
  </si>
  <si>
    <t>คำบึงกลาง</t>
  </si>
  <si>
    <t>สุทธิรัตน์</t>
  </si>
  <si>
    <t>เอี่ยมระยับ</t>
  </si>
  <si>
    <t>คุณากร</t>
  </si>
  <si>
    <t>ชูสง</t>
  </si>
  <si>
    <t>สุดสวาท</t>
  </si>
  <si>
    <t>ธาดา</t>
  </si>
  <si>
    <t>วีระวัฒน์</t>
  </si>
  <si>
    <t>กิติศักดิ์รณกรณ์</t>
  </si>
  <si>
    <t>รัตน์</t>
  </si>
  <si>
    <t>แป้นทอง</t>
  </si>
  <si>
    <t>ฉ้วนกลิ่น</t>
  </si>
  <si>
    <t>เบญจมาศ</t>
  </si>
  <si>
    <t>ชะนิดา</t>
  </si>
  <si>
    <t>สว่างคีรี</t>
  </si>
  <si>
    <t>จรูญ</t>
  </si>
  <si>
    <t>บุญล้ำ</t>
  </si>
  <si>
    <t>เกษมพันธุ์</t>
  </si>
  <si>
    <t>จันแดง</t>
  </si>
  <si>
    <t>นารี</t>
  </si>
  <si>
    <t>สุวรรณโณ</t>
  </si>
  <si>
    <t>ญาณูดา</t>
  </si>
  <si>
    <t>อรน้อม</t>
  </si>
  <si>
    <t>ฝ้ายเส็ม</t>
  </si>
  <si>
    <t>แกล้วทนงค์</t>
  </si>
  <si>
    <t>พูรินทร์</t>
  </si>
  <si>
    <t>สายพิณ</t>
  </si>
  <si>
    <t>คะนันชาติ</t>
  </si>
  <si>
    <t>สุกัลยา</t>
  </si>
  <si>
    <t>ด้วงนิล</t>
  </si>
  <si>
    <t>จิตรนิรัช</t>
  </si>
  <si>
    <t>เหล็มขุน</t>
  </si>
  <si>
    <t>ไลลา</t>
  </si>
  <si>
    <t>โต๊ะเด็น</t>
  </si>
  <si>
    <t>วรรณีย์</t>
  </si>
  <si>
    <t>เส้งซิว</t>
  </si>
  <si>
    <t>ทองจันทร์แก้ว</t>
  </si>
  <si>
    <t>คชเลิศ</t>
  </si>
  <si>
    <t>3160</t>
  </si>
  <si>
    <t>ขำคล้าย</t>
  </si>
  <si>
    <t>สุพรรษา</t>
  </si>
  <si>
    <t>เอียดดำ</t>
  </si>
  <si>
    <t>เกษณี</t>
  </si>
  <si>
    <t>ชัยนวล</t>
  </si>
  <si>
    <t>จตุพร</t>
  </si>
  <si>
    <t>วงศ์วิเชียร</t>
  </si>
  <si>
    <t>สาลิน</t>
  </si>
  <si>
    <t>รามเรือง</t>
  </si>
  <si>
    <t>พินัดดา</t>
  </si>
  <si>
    <t>สุทธิกาญจน์</t>
  </si>
  <si>
    <t>มากสังข์</t>
  </si>
  <si>
    <t>ช่วยบำรุง</t>
  </si>
  <si>
    <t>สมถวิล</t>
  </si>
  <si>
    <t>รัตนะ</t>
  </si>
  <si>
    <t>ตาแก้ว</t>
  </si>
  <si>
    <t>วรรณดี</t>
  </si>
  <si>
    <t>อ่อนเกลี้ยง</t>
  </si>
  <si>
    <t>ศิริมุสิกะ</t>
  </si>
  <si>
    <t>พรหมเมศร์</t>
  </si>
  <si>
    <t>สุคล</t>
  </si>
  <si>
    <t>ปราบณรงค์</t>
  </si>
  <si>
    <t>ดวงพร</t>
  </si>
  <si>
    <t>บุญล้อม</t>
  </si>
  <si>
    <t>นวลศรี</t>
  </si>
  <si>
    <t>จิตภักดี</t>
  </si>
  <si>
    <t>กชพรรณ</t>
  </si>
  <si>
    <t>ยิ่งมีสกุล</t>
  </si>
  <si>
    <t>ลออ</t>
  </si>
  <si>
    <t>รักนุ้ย</t>
  </si>
  <si>
    <t>ระรื่น</t>
  </si>
  <si>
    <t>จงจิตร</t>
  </si>
  <si>
    <t>จิตอาลัย</t>
  </si>
  <si>
    <t>ไรนาน</t>
  </si>
  <si>
    <t>หวังโส๊ะ</t>
  </si>
  <si>
    <t>อารีญา</t>
  </si>
  <si>
    <t>หลีศิริ</t>
  </si>
  <si>
    <t>อักษรทอง</t>
  </si>
  <si>
    <t>รณธิชัย</t>
  </si>
  <si>
    <t>1930400044927</t>
  </si>
  <si>
    <t>2789</t>
  </si>
  <si>
    <t>ชาริณี</t>
  </si>
  <si>
    <t>สุวรรณชนะ</t>
  </si>
  <si>
    <t>2790</t>
  </si>
  <si>
    <t>เสาะสุวรรณ</t>
  </si>
  <si>
    <t>เพ็งทิพย์นาง</t>
  </si>
  <si>
    <t>บุญญะ</t>
  </si>
  <si>
    <t>คำรน</t>
  </si>
  <si>
    <t>ศิริสัณฐิติ</t>
  </si>
  <si>
    <t>สงเนียม</t>
  </si>
  <si>
    <t>สันหละ</t>
  </si>
  <si>
    <t>ตุลยวัต</t>
  </si>
  <si>
    <t>ปริชาติ</t>
  </si>
  <si>
    <t>จำปา</t>
  </si>
  <si>
    <t>วิชิตร์</t>
  </si>
  <si>
    <t>เพชรหับ</t>
  </si>
  <si>
    <t>รัชนีย์</t>
  </si>
  <si>
    <t>ธรรมภิบาลอุดม</t>
  </si>
  <si>
    <t>เสริมสุข</t>
  </si>
  <si>
    <t>วิบูลย์กาญจน์</t>
  </si>
  <si>
    <t>สุมนมาลย์</t>
  </si>
  <si>
    <t>นวลบุญ</t>
  </si>
  <si>
    <t>หมื่นคง</t>
  </si>
  <si>
    <t>สุรพจน์</t>
  </si>
  <si>
    <t>สิทธิวรกาญจน์</t>
  </si>
  <si>
    <t>หนูราช</t>
  </si>
  <si>
    <t>ณพิชญา</t>
  </si>
  <si>
    <t>อมร</t>
  </si>
  <si>
    <t>สุวรรณชาตรี</t>
  </si>
  <si>
    <t>ประสิทธิ์ศร</t>
  </si>
  <si>
    <t>สมคิด</t>
  </si>
  <si>
    <t>ทองมาก</t>
  </si>
  <si>
    <t>โชค</t>
  </si>
  <si>
    <t>ฉิมสี</t>
  </si>
  <si>
    <t>ดาราพร</t>
  </si>
  <si>
    <t>สุขดำ</t>
  </si>
  <si>
    <t>พรภิมล</t>
  </si>
  <si>
    <t>อุไรวงศ์</t>
  </si>
  <si>
    <t>ขิ้ม</t>
  </si>
  <si>
    <t>จิตนุรักษ์</t>
  </si>
  <si>
    <t>อติกา</t>
  </si>
  <si>
    <t>ขุนณรงค์</t>
  </si>
  <si>
    <t>สิทธิโชค</t>
  </si>
  <si>
    <t>ปาโต</t>
  </si>
  <si>
    <t>3900200180793</t>
  </si>
  <si>
    <t>โสพิกุล</t>
  </si>
  <si>
    <t>อาภากร</t>
  </si>
  <si>
    <t>หนูนวล</t>
  </si>
  <si>
    <t>วุฒิชัย</t>
  </si>
  <si>
    <t>พยวง</t>
  </si>
  <si>
    <t>ชูสิงห์</t>
  </si>
  <si>
    <t>พฤษดี</t>
  </si>
  <si>
    <t>จินตาคม</t>
  </si>
  <si>
    <t>ลาภินี</t>
  </si>
  <si>
    <t>สระมุณี</t>
  </si>
  <si>
    <t>ปวิตรา</t>
  </si>
  <si>
    <t>เหมียนย่อง</t>
  </si>
  <si>
    <t>เยาวนุช</t>
  </si>
  <si>
    <t>หละเขียว</t>
  </si>
  <si>
    <t>คงเกลี้ยง</t>
  </si>
  <si>
    <t>วีระวัตร์</t>
  </si>
  <si>
    <t>นาครภัฏ</t>
  </si>
  <si>
    <t>บรรจง</t>
  </si>
  <si>
    <t>เครือทอง</t>
  </si>
  <si>
    <t>1436</t>
  </si>
  <si>
    <t>สุชาติ</t>
  </si>
  <si>
    <t>สุปรีญา</t>
  </si>
  <si>
    <t>รัตนิยะ</t>
  </si>
  <si>
    <t>ณะนุ้ย</t>
  </si>
  <si>
    <t>พวงพร</t>
  </si>
  <si>
    <t>มนิตย์</t>
  </si>
  <si>
    <t>จันทร์ช่วย</t>
  </si>
  <si>
    <t>รักษ์สุวรรณ</t>
  </si>
  <si>
    <t>พัวลิ่น</t>
  </si>
  <si>
    <t>ฐานิตย์</t>
  </si>
  <si>
    <t>พูลศักดิ์</t>
  </si>
  <si>
    <t>เขียดแก้ว</t>
  </si>
  <si>
    <t>พิเชษฐ</t>
  </si>
  <si>
    <t>เตยแก้ว</t>
  </si>
  <si>
    <t>ไชยปุริวงศ์</t>
  </si>
  <si>
    <t>เซ้งอิ้น</t>
  </si>
  <si>
    <t>จิระวรรณ</t>
  </si>
  <si>
    <t>วรรณกูล</t>
  </si>
  <si>
    <t>3930600235081</t>
  </si>
  <si>
    <t>ปิยะรัตน์</t>
  </si>
  <si>
    <t>ถิระผลิกะ</t>
  </si>
  <si>
    <t>อชิรญา</t>
  </si>
  <si>
    <t>สัจจา</t>
  </si>
  <si>
    <t>จันเขียว</t>
  </si>
  <si>
    <t>1069</t>
  </si>
  <si>
    <t>นัฎกานต์</t>
  </si>
  <si>
    <t>ไชยนุรักษ์</t>
  </si>
  <si>
    <t>เอนก</t>
  </si>
  <si>
    <t>พรมชาติ</t>
  </si>
  <si>
    <t>ศิริจรรยา</t>
  </si>
  <si>
    <t>หนูอินทร์</t>
  </si>
  <si>
    <t>สาระอาภรณ์</t>
  </si>
  <si>
    <t>ดวงฤดี</t>
  </si>
  <si>
    <t>วิรุฬกาญจน์</t>
  </si>
  <si>
    <t>หนูพิชัย</t>
  </si>
  <si>
    <t>เอียดสกุล</t>
  </si>
  <si>
    <t>บุญทวี</t>
  </si>
  <si>
    <t>พันธ์</t>
  </si>
  <si>
    <t>ซิ้วเตีย</t>
  </si>
  <si>
    <t>กิ่งกมล</t>
  </si>
  <si>
    <t>ไชยรัตน์</t>
  </si>
  <si>
    <t>อรทัย</t>
  </si>
  <si>
    <t>ช่อคง</t>
  </si>
  <si>
    <t>เปรม</t>
  </si>
  <si>
    <t>จิรพงศ์</t>
  </si>
  <si>
    <t>นารนุกูล</t>
  </si>
  <si>
    <t>อบ</t>
  </si>
  <si>
    <t>ศุภิศา</t>
  </si>
  <si>
    <t>คะรุณ</t>
  </si>
  <si>
    <t>สุไหวเหราะ</t>
  </si>
  <si>
    <t>สันหรีม</t>
  </si>
  <si>
    <t>สุชัย</t>
  </si>
  <si>
    <t>อักษรสว่าง</t>
  </si>
  <si>
    <t>ปล้องพันธุ์</t>
  </si>
  <si>
    <t>ไพจิตร</t>
  </si>
  <si>
    <t>เฉลิม</t>
  </si>
  <si>
    <t>หวานเส้ง</t>
  </si>
  <si>
    <t>พัฒนพงษ์</t>
  </si>
  <si>
    <t>สมเพชร</t>
  </si>
  <si>
    <t>ศรีธรรมกุล</t>
  </si>
  <si>
    <t>สุเชาว์</t>
  </si>
  <si>
    <t>ศักดิ์แสง</t>
  </si>
  <si>
    <t>จามรี</t>
  </si>
  <si>
    <t>สิงขรอาจ</t>
  </si>
  <si>
    <t>อำนวยพร</t>
  </si>
  <si>
    <t>ช่วยเอี่ยม</t>
  </si>
  <si>
    <t>บุญเติม</t>
  </si>
  <si>
    <t>แดงช่วง</t>
  </si>
  <si>
    <t>สมบัติมาก</t>
  </si>
  <si>
    <t>สมเชื้อ</t>
  </si>
  <si>
    <t>มนตรี</t>
  </si>
  <si>
    <t>วรุณรัตน์</t>
  </si>
  <si>
    <t>อักษรพันธ์</t>
  </si>
  <si>
    <t>ณปภัช</t>
  </si>
  <si>
    <t>มนัติญา</t>
  </si>
  <si>
    <t>ปิ่นมณี</t>
  </si>
  <si>
    <t>ละออ</t>
  </si>
  <si>
    <t>หทัยรัตน์</t>
  </si>
  <si>
    <t>คงประสิทธิ์</t>
  </si>
  <si>
    <t>มูสิกะสง</t>
  </si>
  <si>
    <t>ปาริชาต</t>
  </si>
  <si>
    <t>เพชรรักษ์</t>
  </si>
  <si>
    <t>บุญลาภ</t>
  </si>
  <si>
    <t>หมื่นละม้าย</t>
  </si>
  <si>
    <t>วัชรี</t>
  </si>
  <si>
    <t>ออกวะลา</t>
  </si>
  <si>
    <t>จันทร์โยธา</t>
  </si>
  <si>
    <t>นงเยาว์</t>
  </si>
  <si>
    <t>ดลระหมาน</t>
  </si>
  <si>
    <t>จันทรา</t>
  </si>
  <si>
    <t>แซ่ตั้น</t>
  </si>
  <si>
    <t>ไมตรี</t>
  </si>
  <si>
    <t>สงวนแก้ว</t>
  </si>
  <si>
    <t>ยุวรี</t>
  </si>
  <si>
    <t>บุตรรักษ์</t>
  </si>
  <si>
    <t>จีระวรรณ</t>
  </si>
  <si>
    <t>วิลาศ</t>
  </si>
  <si>
    <t>วิสูตร</t>
  </si>
  <si>
    <t>จาริณี</t>
  </si>
  <si>
    <t>แก่นทอง</t>
  </si>
  <si>
    <t>ไพศาล</t>
  </si>
  <si>
    <t>ศิริวรรณ</t>
  </si>
  <si>
    <t>สุติรัตน์</t>
  </si>
  <si>
    <t>ลาภวงศ์</t>
  </si>
  <si>
    <t>ชูเรือง</t>
  </si>
  <si>
    <t>สุวัฒกุล</t>
  </si>
  <si>
    <t>เหิม</t>
  </si>
  <si>
    <t>คงขำ</t>
  </si>
  <si>
    <t>ชูกาล</t>
  </si>
  <si>
    <t>สยาม</t>
  </si>
  <si>
    <t>นิลเพชร</t>
  </si>
  <si>
    <t>ขำแก้ว</t>
  </si>
  <si>
    <t>พิยะดา</t>
  </si>
  <si>
    <t>สิทธิกร</t>
  </si>
  <si>
    <t>ภาวิณี</t>
  </si>
  <si>
    <t>ปรเมษฐานุวัฒน์</t>
  </si>
  <si>
    <t>สมพาษท์</t>
  </si>
  <si>
    <t>รอดแก้ว</t>
  </si>
  <si>
    <t>สุเมธุ</t>
  </si>
  <si>
    <t>แก้วคำ</t>
  </si>
  <si>
    <t>ชุมชาติ</t>
  </si>
  <si>
    <t>เพ็ญพิชญ์</t>
  </si>
  <si>
    <t>จันทนูปถัมภ์</t>
  </si>
  <si>
    <t>อุทัยวรรณ</t>
  </si>
  <si>
    <t>ฐิตาภา</t>
  </si>
  <si>
    <t>ชูรอง</t>
  </si>
  <si>
    <t>นงนภัส</t>
  </si>
  <si>
    <t>ยศดำ</t>
  </si>
  <si>
    <t>เทพไชย</t>
  </si>
  <si>
    <t>สังขพันธานนท์</t>
  </si>
  <si>
    <t>นิศาชล</t>
  </si>
  <si>
    <t>มณีพงค์</t>
  </si>
  <si>
    <t>นันทวัลย์</t>
  </si>
  <si>
    <t>นงพะงา</t>
  </si>
  <si>
    <t>จุติมา</t>
  </si>
  <si>
    <t>เส็นหละ</t>
  </si>
  <si>
    <t>ชูสีดำ</t>
  </si>
  <si>
    <t>วิณูญ</t>
  </si>
  <si>
    <t>สุจิรา</t>
  </si>
  <si>
    <t>มุสิกะเจริญ</t>
  </si>
  <si>
    <t>นาครภัฎ</t>
  </si>
  <si>
    <t>พจนา</t>
  </si>
  <si>
    <t>ด้วงนุ่ม</t>
  </si>
  <si>
    <t>ปิยะพร</t>
  </si>
  <si>
    <t>รัตนพันธ์</t>
  </si>
  <si>
    <t>ดารณี</t>
  </si>
  <si>
    <t>จันทรัตน์</t>
  </si>
  <si>
    <t>ปนัดดา</t>
  </si>
  <si>
    <t>หนูเพ็ชร</t>
  </si>
  <si>
    <t>สมปรารถนา</t>
  </si>
  <si>
    <t>จินดาวัน</t>
  </si>
  <si>
    <t>จันทรวัฒน์</t>
  </si>
  <si>
    <t>สุนิษา</t>
  </si>
  <si>
    <t>จรินทร์</t>
  </si>
  <si>
    <t>สมัครพงค์</t>
  </si>
  <si>
    <t>แนบเพ็ชร</t>
  </si>
  <si>
    <t xml:space="preserve">น.ส.  </t>
  </si>
  <si>
    <t>อัจฉราวรรณ</t>
  </si>
  <si>
    <t>ปเอก</t>
  </si>
  <si>
    <t>ปตรี4คศ.3</t>
  </si>
  <si>
    <t xml:space="preserve">นาง  </t>
  </si>
  <si>
    <t>แสงสุวรรณ</t>
  </si>
  <si>
    <t>=บัญชีปรับ!$B$2:$C$33</t>
  </si>
  <si>
    <t>=บัญชีปรับ!$AF$2:$AG$12</t>
  </si>
  <si>
    <t>=บัญชีปรับ!$AI$2:$AJ$41</t>
  </si>
  <si>
    <t>=บัญชีปรับ!$AL$2:$AM$32</t>
  </si>
  <si>
    <t>=บัญชีปรับ!$AO$2:$AP$2</t>
  </si>
  <si>
    <t>=บัญชีปรับ!$AR$2:$AS$43</t>
  </si>
  <si>
    <t>=บัญชีปรับ!$AU$2:$AV$43</t>
  </si>
  <si>
    <t>=บัญชีปรับ!$AX$2:$AY$32</t>
  </si>
  <si>
    <t>=บัญชีปรับ!$H$2:$I$31</t>
  </si>
  <si>
    <t>=บัญชีปรับ!$K$2:$L$31</t>
  </si>
  <si>
    <t>=บัญชีปรับ!$N$2:$O$32</t>
  </si>
  <si>
    <t>=บัญชีปรับ!$Q$2:$R$47</t>
  </si>
  <si>
    <t>=บัญชีปรับ!$T$2:$U$32</t>
  </si>
  <si>
    <t>=บัญชีปรับ!$W$2:$X$17</t>
  </si>
  <si>
    <t>=บัญชีปรับ!$Z$2:$AA$50</t>
  </si>
  <si>
    <t>=บัญชีปรับ!$AC$2:$AD$30</t>
  </si>
  <si>
    <t>ปโทต่อ5</t>
  </si>
  <si>
    <t>คณิตศาสตร์ศึกษา</t>
  </si>
  <si>
    <t>นส.สุธิดา  พูนหล่อ</t>
  </si>
  <si>
    <t>วิทยาศาสตร์กายภาพ</t>
  </si>
  <si>
    <t>วิทยาศาสตร์(ชีววิทยา</t>
  </si>
  <si>
    <t>อุดหลี</t>
  </si>
  <si>
    <t xml:space="preserve">อารีฉะห์  </t>
  </si>
  <si>
    <t>มาลัยสนั่น</t>
  </si>
  <si>
    <t xml:space="preserve">ไหรหนะ  </t>
  </si>
  <si>
    <t>นายอนัน  สมาธิ</t>
  </si>
  <si>
    <t>น.ส.จรุวรรณ  ชูขาว</t>
  </si>
  <si>
    <t>นางอนงค์  เชาวนะกิจ</t>
  </si>
  <si>
    <t>นายฐิติพงษ์  ปานศิริ</t>
  </si>
  <si>
    <t>น.ส.ข่อลีฝ๋ะ  กะสิรักษ์</t>
  </si>
  <si>
    <t>น.ส.วรรณี  ทองยก</t>
  </si>
  <si>
    <t>น.ส.สายขวัญ  สุวรรณวงศ์</t>
  </si>
  <si>
    <t>นางพิไลลักษณ์  สุขเทพ</t>
  </si>
  <si>
    <t>น.ส.อุษา  พันธุ์คีรี</t>
  </si>
  <si>
    <t>นางพรรณี  คงแก้ว</t>
  </si>
  <si>
    <t>น.ส.ศรีสุดา  ชอบงาม</t>
  </si>
  <si>
    <t>นางสุจิตรา  เทียนแพ</t>
  </si>
  <si>
    <t>น.ส.กมลชนก  ช่วยบุญส่ง</t>
  </si>
  <si>
    <t>นางพัชรี  ฤทธิ์โต</t>
  </si>
  <si>
    <t>น.ส.ปรีดา  หนูนัง</t>
  </si>
  <si>
    <t>นางมณฑา  แก้วอาดูร</t>
  </si>
  <si>
    <t>นางดรุณี  หามะ</t>
  </si>
  <si>
    <t>น.ส.สุธิดา  พูนหล่อ</t>
  </si>
  <si>
    <t>นางพัชราภรณ์  ไชยลึก</t>
  </si>
  <si>
    <t>นางเกษร  เวชรังษี</t>
  </si>
  <si>
    <t>น.ส.พัทธนันท์  รุ่งเรือง</t>
  </si>
  <si>
    <t>นายจักรรัชฎ์  คุณาธรรม</t>
  </si>
  <si>
    <t>นางสูใบดะ  กิจวัง</t>
  </si>
  <si>
    <t>นายไสว  เหล็มปาน</t>
  </si>
  <si>
    <t>นางกันตินันท์  แก้วแพรก</t>
  </si>
  <si>
    <t>น.ส.ธัญลักษณ์  คงทอง</t>
  </si>
  <si>
    <t>น.ส.จุฑารัตน์  เสนแก้ว</t>
  </si>
  <si>
    <t>นายมาณพ  เทียนแพ</t>
  </si>
  <si>
    <t>นางสุวรรณา  ขวัญทอง</t>
  </si>
  <si>
    <t>นางขวัญจิต  ณ  พัทลุง</t>
  </si>
  <si>
    <t>น.ส.เสาวณีย์  คชเลิศ</t>
  </si>
  <si>
    <t>นางราตรี  เกลี้ยงนิล</t>
  </si>
  <si>
    <t>นายรณธิชัย  สวัสดิ์</t>
  </si>
  <si>
    <t>นายสิทธิโชค  ปาโต</t>
  </si>
  <si>
    <t>นางกาญจนา  นุ่นเกลี้ยง</t>
  </si>
  <si>
    <t>นายบรรจง  เครือทอง</t>
  </si>
  <si>
    <t>นางกานดา  เอียดหมุน</t>
  </si>
  <si>
    <t>นางเสาวนีย์  ฤทธิเดช</t>
  </si>
  <si>
    <t>ชื่อน้องแดง</t>
  </si>
  <si>
    <t>(บ้านแตระแสงทอง สพป.ชุมพร 2)</t>
  </si>
  <si>
    <t>(บ้านทรายขาว สพป.กระบี่)</t>
  </si>
  <si>
    <t>ชกพ 7 ต.ค.56</t>
  </si>
  <si>
    <t>(บ้านตาแปด สพป.สงขลา 3)</t>
  </si>
  <si>
    <t>(บ้านไชยราช สพป.ประจวบ  แต่ 1 พ.ค.57)</t>
  </si>
  <si>
    <t>(บ้านท่าเนียน 16 มิ.ย. 57)</t>
  </si>
  <si>
    <t>(บ้านเหมืองตะกั่ว 16 มิ.ย.57)</t>
  </si>
  <si>
    <t>(บ้านโหล๊ะหาร 11 เม.ย.57)</t>
  </si>
  <si>
    <t>(อนุบาลเขาชัยสน 16 มิ.ย.57)</t>
  </si>
  <si>
    <t>อัตราเงินเดือน ณ 1 มกราคม 2557</t>
  </si>
  <si>
    <t>ดู รร ใหม่</t>
  </si>
  <si>
    <t>จบปโทต่อจากครู 5 ปี</t>
  </si>
  <si>
    <t>กษ.ม./การวิจัยและประเมินผล</t>
  </si>
  <si>
    <t>น.ส.อัจฉราวรรณ แนบเพ็ชร</t>
  </si>
  <si>
    <t>ต้องปรับให้ได้ ป.โทก่อน</t>
  </si>
  <si>
    <t>เกินแล้ว</t>
  </si>
  <si>
    <t>ดูบัญชีเงินปรับใหม่</t>
  </si>
  <si>
    <t>ยังไม่แก้ 1 ตค</t>
  </si>
  <si>
    <t>ยังไม่แก้ ตค.56 (ดูใหม่)</t>
  </si>
  <si>
    <t>กศ.ม./การประถมศึกษา</t>
  </si>
  <si>
    <t>ดู รร ใหม่ดูบัญชีเงินปรับใหม่</t>
  </si>
  <si>
    <t>รองผอ.สถานศึกษา</t>
  </si>
  <si>
    <t>แก้ชก  26  พฤษภาคม  2557</t>
  </si>
  <si>
    <t xml:space="preserve"> แก้ ชกได้ 29  พฤษภาคม  2557</t>
  </si>
  <si>
    <t>บ้านหารเทา(จรุงราษฎร์ดำเนิน)</t>
  </si>
  <si>
    <t>คศ.บ./พัฒนาการครอบครัวและเด็ก</t>
  </si>
  <si>
    <t>วท.บ./ฟิสิกส์</t>
  </si>
  <si>
    <t>ศศ.บ./ปรัชญา</t>
  </si>
  <si>
    <t>กศ.ม./การวิจัยและประเมิน</t>
  </si>
  <si>
    <t>ศษ.บ./คหกรรมศาสตร์</t>
  </si>
  <si>
    <t>กศ.บ./สังคมศึกษา</t>
  </si>
  <si>
    <t>จบปโทก่อนบรรจุ</t>
  </si>
  <si>
    <t>แก้ ชกพ.10 ก.พ.57</t>
  </si>
  <si>
    <t>เสียชีวิต 15 มี.ค.57</t>
  </si>
  <si>
    <t>ศษ.บ./ครุศาสตร์อิสลาม</t>
  </si>
  <si>
    <t>(บ้านเกาะปราง)</t>
  </si>
  <si>
    <t>(อบต.นาท่อมเหนือ)</t>
  </si>
  <si>
    <t>(30028-2)</t>
  </si>
  <si>
    <t>วท.บ./วิทยาศาสตร์สิ่งแวดล้อม</t>
  </si>
  <si>
    <t>วท.บ./ศึกษาศาสตร์เคมี</t>
  </si>
  <si>
    <t>กศ.ม./เทคโนโลยีและสื่อสารการศึกษา</t>
  </si>
  <si>
    <t>ศษ.ม./การสอนวิทยาศาสตร์</t>
  </si>
  <si>
    <t>ศษ.ม./การสอนภาษาอังกฤษ</t>
  </si>
  <si>
    <t>กษ.ม./การบริหารการศึกษา</t>
  </si>
  <si>
    <t>กศ.บ./วิทยาศาสตร์-ฟิสิกส์</t>
  </si>
  <si>
    <t>น.ส.สายพิณ  ราชนิยม</t>
  </si>
  <si>
    <t>วท.บ./ชีววิทยา</t>
  </si>
  <si>
    <t>ค.บ./ฟิสิกส์</t>
  </si>
  <si>
    <t>(อนุบาลเขาชัยสน)</t>
  </si>
  <si>
    <t>(4222)</t>
  </si>
  <si>
    <t>(บ้านเกาะหมาก)</t>
  </si>
  <si>
    <t>(3192)</t>
  </si>
  <si>
    <t>(บ้านเหมืองตะกั่ว)</t>
  </si>
  <si>
    <t>(1389)</t>
  </si>
  <si>
    <t>(บ้านท่าเนียน)</t>
  </si>
  <si>
    <t>(2974)</t>
  </si>
  <si>
    <t>แก้ ชกพ</t>
  </si>
  <si>
    <t>(แนบท้ายคำสั่งสำนักงานเขตพื้นที่การศึกษาประถมศึกษาพัทลุง เขต 2   ที่   339   /2557  สั่ง ณ วันที่ 10  กันยายน พ.ศ.2557)</t>
  </si>
</sst>
</file>

<file path=xl/styles.xml><?xml version="1.0" encoding="utf-8"?>
<styleSheet xmlns="http://schemas.openxmlformats.org/spreadsheetml/2006/main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[$-107041E]d\ mmmm\ yyyy;@"/>
    <numFmt numFmtId="190" formatCode="0.0"/>
    <numFmt numFmtId="191" formatCode="dd\-mmm\-yy"/>
  </numFmts>
  <fonts count="56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2"/>
      <name val="Angsana New"/>
      <family val="1"/>
    </font>
    <font>
      <sz val="16"/>
      <name val="Angsana New"/>
      <family val="1"/>
    </font>
    <font>
      <b/>
      <sz val="16"/>
      <name val="Angsana New"/>
      <family val="1"/>
      <charset val="222"/>
    </font>
    <font>
      <sz val="14"/>
      <name val="Cordia New"/>
      <family val="2"/>
    </font>
    <font>
      <sz val="16"/>
      <color rgb="FFFF0000"/>
      <name val="Angsana New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6"/>
      <name val="AngsanaUPC"/>
      <family val="1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Cordia New"/>
      <family val="2"/>
    </font>
    <font>
      <sz val="16"/>
      <color theme="1"/>
      <name val="AngsanaUPC"/>
      <family val="1"/>
      <charset val="222"/>
    </font>
    <font>
      <b/>
      <sz val="16"/>
      <color rgb="FFFF0000"/>
      <name val="Angsana New"/>
      <family val="1"/>
    </font>
    <font>
      <sz val="15"/>
      <name val="AngsanaUPC"/>
      <family val="1"/>
      <charset val="222"/>
    </font>
    <font>
      <b/>
      <i/>
      <sz val="15"/>
      <color indexed="9"/>
      <name val="AngsanaUPC"/>
      <family val="1"/>
      <charset val="222"/>
    </font>
    <font>
      <b/>
      <sz val="16"/>
      <color rgb="FF002060"/>
      <name val="Angsana New"/>
      <family val="1"/>
    </font>
    <font>
      <sz val="10"/>
      <name val="MS Sans Serif"/>
      <family val="2"/>
      <charset val="222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sz val="10"/>
      <name val="Arial"/>
      <family val="2"/>
    </font>
    <font>
      <sz val="16"/>
      <color rgb="FFFF0000"/>
      <name val="AngsanaUPC"/>
      <family val="1"/>
    </font>
    <font>
      <sz val="16"/>
      <color rgb="FFFF0000"/>
      <name val="AngsanaUPC"/>
      <family val="1"/>
      <charset val="222"/>
    </font>
    <font>
      <b/>
      <u/>
      <sz val="16"/>
      <name val="Cordia New"/>
      <family val="2"/>
    </font>
    <font>
      <b/>
      <u/>
      <sz val="16"/>
      <color theme="1"/>
      <name val="Angsana New"/>
      <family val="1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Angsana New"/>
      <family val="1"/>
    </font>
    <font>
      <sz val="15"/>
      <name val="Cordia New"/>
      <family val="2"/>
    </font>
    <font>
      <sz val="16"/>
      <name val="TH SarabunPSK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</fonts>
  <fills count="6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rgb="FFC0C0C0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000000"/>
      </patternFill>
    </fill>
    <fill>
      <patternFill patternType="solid">
        <fgColor indexed="6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CC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</borders>
  <cellStyleXfs count="64">
    <xf numFmtId="0" fontId="0" fillId="0" borderId="0"/>
    <xf numFmtId="0" fontId="3" fillId="7" borderId="0"/>
    <xf numFmtId="0" fontId="10" fillId="7" borderId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30" borderId="0" applyNumberFormat="0" applyBorder="0" applyAlignment="0" applyProtection="0"/>
    <xf numFmtId="0" fontId="15" fillId="14" borderId="0" applyNumberFormat="0" applyBorder="0" applyAlignment="0" applyProtection="0"/>
    <xf numFmtId="0" fontId="16" fillId="31" borderId="3" applyNumberFormat="0" applyAlignment="0" applyProtection="0"/>
    <xf numFmtId="0" fontId="17" fillId="32" borderId="4" applyNumberFormat="0" applyAlignment="0" applyProtection="0"/>
    <xf numFmtId="187" fontId="18" fillId="7" borderId="0" applyFont="0" applyFill="0" applyBorder="0" applyAlignment="0" applyProtection="0"/>
    <xf numFmtId="43" fontId="3" fillId="7" borderId="0" applyFont="0" applyFill="0" applyBorder="0" applyAlignment="0" applyProtection="0"/>
    <xf numFmtId="43" fontId="3" fillId="7" borderId="0" applyFont="0" applyFill="0" applyBorder="0" applyAlignment="0" applyProtection="0"/>
    <xf numFmtId="0" fontId="19" fillId="7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7" borderId="5" applyNumberFormat="0" applyFill="0" applyAlignment="0" applyProtection="0"/>
    <xf numFmtId="0" fontId="22" fillId="7" borderId="6" applyNumberFormat="0" applyFill="0" applyAlignment="0" applyProtection="0"/>
    <xf numFmtId="0" fontId="23" fillId="7" borderId="7" applyNumberFormat="0" applyFill="0" applyAlignment="0" applyProtection="0"/>
    <xf numFmtId="0" fontId="23" fillId="7" borderId="0" applyNumberFormat="0" applyFill="0" applyBorder="0" applyAlignment="0" applyProtection="0"/>
    <xf numFmtId="0" fontId="24" fillId="18" borderId="3" applyNumberFormat="0" applyAlignment="0" applyProtection="0"/>
    <xf numFmtId="0" fontId="25" fillId="7" borderId="8" applyNumberFormat="0" applyFill="0" applyAlignment="0" applyProtection="0"/>
    <xf numFmtId="0" fontId="26" fillId="33" borderId="0" applyNumberFormat="0" applyBorder="0" applyAlignment="0" applyProtection="0"/>
    <xf numFmtId="0" fontId="27" fillId="7" borderId="0"/>
    <xf numFmtId="0" fontId="28" fillId="7" borderId="0"/>
    <xf numFmtId="0" fontId="12" fillId="7" borderId="0"/>
    <xf numFmtId="0" fontId="12" fillId="7" borderId="0"/>
    <xf numFmtId="0" fontId="3" fillId="7" borderId="0"/>
    <xf numFmtId="0" fontId="12" fillId="34" borderId="9" applyNumberFormat="0" applyFont="0" applyAlignment="0" applyProtection="0"/>
    <xf numFmtId="0" fontId="29" fillId="31" borderId="10" applyNumberFormat="0" applyAlignment="0" applyProtection="0"/>
    <xf numFmtId="0" fontId="30" fillId="7" borderId="0" applyNumberFormat="0" applyFill="0" applyBorder="0" applyAlignment="0" applyProtection="0"/>
    <xf numFmtId="0" fontId="31" fillId="7" borderId="11" applyNumberFormat="0" applyFill="0" applyAlignment="0" applyProtection="0"/>
    <xf numFmtId="0" fontId="32" fillId="7" borderId="0" applyNumberFormat="0" applyFill="0" applyBorder="0" applyAlignment="0" applyProtection="0"/>
    <xf numFmtId="0" fontId="12" fillId="7" borderId="0"/>
    <xf numFmtId="0" fontId="3" fillId="7" borderId="0"/>
    <xf numFmtId="0" fontId="12" fillId="7" borderId="0"/>
    <xf numFmtId="0" fontId="33" fillId="7" borderId="0"/>
    <xf numFmtId="43" fontId="10" fillId="7" borderId="0" applyFont="0" applyFill="0" applyBorder="0" applyAlignment="0" applyProtection="0"/>
    <xf numFmtId="44" fontId="10" fillId="7" borderId="0" applyFont="0" applyFill="0" applyBorder="0" applyAlignment="0" applyProtection="0"/>
    <xf numFmtId="0" fontId="10" fillId="7" borderId="0"/>
    <xf numFmtId="0" fontId="39" fillId="7" borderId="0"/>
    <xf numFmtId="0" fontId="43" fillId="7" borderId="0"/>
    <xf numFmtId="0" fontId="2" fillId="7" borderId="0"/>
    <xf numFmtId="0" fontId="10" fillId="7" borderId="0"/>
    <xf numFmtId="0" fontId="1" fillId="7" borderId="0"/>
  </cellStyleXfs>
  <cellXfs count="703">
    <xf numFmtId="0" fontId="0" fillId="0" borderId="0" xfId="0"/>
    <xf numFmtId="0" fontId="5" fillId="0" borderId="0" xfId="0" applyFont="1" applyAlignment="1">
      <alignment horizontal="left" shrinkToFit="1"/>
    </xf>
    <xf numFmtId="3" fontId="5" fillId="8" borderId="0" xfId="1" applyNumberFormat="1" applyFont="1" applyFill="1"/>
    <xf numFmtId="0" fontId="4" fillId="2" borderId="0" xfId="0" applyFont="1" applyFill="1" applyBorder="1" applyAlignment="1" applyProtection="1">
      <alignment horizontal="left" vertical="center" shrinkToFit="1"/>
    </xf>
    <xf numFmtId="0" fontId="9" fillId="9" borderId="12" xfId="1" applyNumberFormat="1" applyFont="1" applyFill="1" applyBorder="1" applyAlignment="1">
      <alignment horizontal="right" vertical="center" shrinkToFit="1"/>
    </xf>
    <xf numFmtId="3" fontId="5" fillId="8" borderId="12" xfId="1" applyNumberFormat="1" applyFont="1" applyFill="1" applyBorder="1" applyAlignment="1">
      <alignment horizontal="right"/>
    </xf>
    <xf numFmtId="3" fontId="5" fillId="8" borderId="12" xfId="1" applyNumberFormat="1" applyFont="1" applyFill="1" applyBorder="1" applyAlignment="1">
      <alignment horizontal="right" shrinkToFit="1"/>
    </xf>
    <xf numFmtId="3" fontId="5" fillId="8" borderId="0" xfId="1" applyNumberFormat="1" applyFont="1" applyFill="1" applyAlignment="1">
      <alignment horizontal="right"/>
    </xf>
    <xf numFmtId="3" fontId="5" fillId="8" borderId="13" xfId="1" applyNumberFormat="1" applyFont="1" applyFill="1" applyBorder="1" applyAlignment="1">
      <alignment horizontal="right"/>
    </xf>
    <xf numFmtId="3" fontId="5" fillId="11" borderId="13" xfId="1" applyNumberFormat="1" applyFont="1" applyFill="1" applyBorder="1" applyAlignment="1">
      <alignment horizontal="right"/>
    </xf>
    <xf numFmtId="3" fontId="5" fillId="10" borderId="2" xfId="1" applyNumberFormat="1" applyFont="1" applyFill="1" applyBorder="1" applyAlignment="1">
      <alignment horizontal="right"/>
    </xf>
    <xf numFmtId="3" fontId="5" fillId="8" borderId="2" xfId="1" applyNumberFormat="1" applyFont="1" applyFill="1" applyBorder="1" applyAlignment="1">
      <alignment horizontal="right"/>
    </xf>
    <xf numFmtId="3" fontId="5" fillId="42" borderId="2" xfId="1" applyNumberFormat="1" applyFont="1" applyFill="1" applyBorder="1" applyAlignment="1">
      <alignment horizontal="right"/>
    </xf>
    <xf numFmtId="3" fontId="5" fillId="36" borderId="2" xfId="1" applyNumberFormat="1" applyFont="1" applyFill="1" applyBorder="1" applyAlignment="1">
      <alignment horizontal="right"/>
    </xf>
    <xf numFmtId="3" fontId="11" fillId="36" borderId="2" xfId="1" applyNumberFormat="1" applyFont="1" applyFill="1" applyBorder="1" applyAlignment="1">
      <alignment horizontal="right"/>
    </xf>
    <xf numFmtId="3" fontId="5" fillId="43" borderId="2" xfId="1" applyNumberFormat="1" applyFont="1" applyFill="1" applyBorder="1" applyAlignment="1">
      <alignment horizontal="right"/>
    </xf>
    <xf numFmtId="3" fontId="5" fillId="12" borderId="2" xfId="1" applyNumberFormat="1" applyFont="1" applyFill="1" applyBorder="1" applyAlignment="1">
      <alignment horizontal="right"/>
    </xf>
    <xf numFmtId="3" fontId="5" fillId="37" borderId="2" xfId="1" applyNumberFormat="1" applyFont="1" applyFill="1" applyBorder="1" applyAlignment="1">
      <alignment horizontal="right"/>
    </xf>
    <xf numFmtId="3" fontId="8" fillId="41" borderId="2" xfId="2" applyNumberFormat="1" applyFont="1" applyFill="1" applyBorder="1" applyAlignment="1">
      <alignment horizontal="right"/>
    </xf>
    <xf numFmtId="3" fontId="5" fillId="41" borderId="2" xfId="1" applyNumberFormat="1" applyFont="1" applyFill="1" applyBorder="1" applyAlignment="1">
      <alignment horizontal="right"/>
    </xf>
    <xf numFmtId="3" fontId="5" fillId="11" borderId="2" xfId="1" applyNumberFormat="1" applyFont="1" applyFill="1" applyBorder="1" applyAlignment="1">
      <alignment horizontal="right"/>
    </xf>
    <xf numFmtId="3" fontId="5" fillId="44" borderId="2" xfId="1" applyNumberFormat="1" applyFont="1" applyFill="1" applyBorder="1" applyAlignment="1">
      <alignment horizontal="right"/>
    </xf>
    <xf numFmtId="3" fontId="5" fillId="35" borderId="2" xfId="1" applyNumberFormat="1" applyFont="1" applyFill="1" applyBorder="1" applyAlignment="1">
      <alignment horizontal="right"/>
    </xf>
    <xf numFmtId="3" fontId="8" fillId="38" borderId="2" xfId="2" applyNumberFormat="1" applyFont="1" applyFill="1" applyBorder="1" applyAlignment="1">
      <alignment horizontal="right"/>
    </xf>
    <xf numFmtId="3" fontId="5" fillId="38" borderId="2" xfId="1" applyNumberFormat="1" applyFont="1" applyFill="1" applyBorder="1" applyAlignment="1">
      <alignment horizontal="right"/>
    </xf>
    <xf numFmtId="3" fontId="5" fillId="45" borderId="2" xfId="1" applyNumberFormat="1" applyFont="1" applyFill="1" applyBorder="1" applyAlignment="1">
      <alignment horizontal="right"/>
    </xf>
    <xf numFmtId="3" fontId="5" fillId="40" borderId="2" xfId="1" applyNumberFormat="1" applyFont="1" applyFill="1" applyBorder="1" applyAlignment="1">
      <alignment horizontal="right"/>
    </xf>
    <xf numFmtId="3" fontId="5" fillId="43" borderId="2" xfId="1" quotePrefix="1" applyNumberFormat="1" applyFont="1" applyFill="1" applyBorder="1" applyAlignment="1">
      <alignment horizontal="right"/>
    </xf>
    <xf numFmtId="3" fontId="5" fillId="10" borderId="14" xfId="1" applyNumberFormat="1" applyFont="1" applyFill="1" applyBorder="1" applyAlignment="1">
      <alignment horizontal="right"/>
    </xf>
    <xf numFmtId="3" fontId="5" fillId="8" borderId="14" xfId="1" applyNumberFormat="1" applyFont="1" applyFill="1" applyBorder="1" applyAlignment="1">
      <alignment horizontal="right"/>
    </xf>
    <xf numFmtId="3" fontId="5" fillId="42" borderId="14" xfId="1" applyNumberFormat="1" applyFont="1" applyFill="1" applyBorder="1" applyAlignment="1">
      <alignment horizontal="right"/>
    </xf>
    <xf numFmtId="3" fontId="5" fillId="36" borderId="14" xfId="1" applyNumberFormat="1" applyFont="1" applyFill="1" applyBorder="1" applyAlignment="1">
      <alignment horizontal="right"/>
    </xf>
    <xf numFmtId="3" fontId="5" fillId="43" borderId="14" xfId="1" applyNumberFormat="1" applyFont="1" applyFill="1" applyBorder="1" applyAlignment="1">
      <alignment horizontal="right"/>
    </xf>
    <xf numFmtId="3" fontId="5" fillId="12" borderId="14" xfId="1" applyNumberFormat="1" applyFont="1" applyFill="1" applyBorder="1" applyAlignment="1">
      <alignment horizontal="right"/>
    </xf>
    <xf numFmtId="3" fontId="5" fillId="41" borderId="14" xfId="1" applyNumberFormat="1" applyFont="1" applyFill="1" applyBorder="1" applyAlignment="1">
      <alignment horizontal="right"/>
    </xf>
    <xf numFmtId="3" fontId="5" fillId="44" borderId="14" xfId="1" applyNumberFormat="1" applyFont="1" applyFill="1" applyBorder="1" applyAlignment="1">
      <alignment horizontal="right"/>
    </xf>
    <xf numFmtId="3" fontId="5" fillId="35" borderId="14" xfId="1" applyNumberFormat="1" applyFont="1" applyFill="1" applyBorder="1" applyAlignment="1">
      <alignment horizontal="right"/>
    </xf>
    <xf numFmtId="3" fontId="5" fillId="45" borderId="14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8" fillId="8" borderId="0" xfId="2" applyNumberFormat="1" applyFont="1" applyFill="1" applyBorder="1" applyAlignment="1">
      <alignment horizontal="right"/>
    </xf>
    <xf numFmtId="3" fontId="5" fillId="8" borderId="0" xfId="1" applyNumberFormat="1" applyFont="1" applyFill="1" applyBorder="1" applyAlignment="1">
      <alignment shrinkToFit="1"/>
    </xf>
    <xf numFmtId="1" fontId="7" fillId="8" borderId="0" xfId="0" applyNumberFormat="1" applyFont="1" applyFill="1" applyBorder="1" applyAlignment="1">
      <alignment horizontal="left" shrinkToFit="1"/>
    </xf>
    <xf numFmtId="1" fontId="8" fillId="8" borderId="0" xfId="0" applyNumberFormat="1" applyFont="1" applyFill="1" applyBorder="1" applyAlignment="1">
      <alignment horizontal="left" shrinkToFit="1"/>
    </xf>
    <xf numFmtId="0" fontId="8" fillId="8" borderId="0" xfId="0" applyFont="1" applyFill="1" applyBorder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3" fontId="5" fillId="8" borderId="0" xfId="1" applyNumberFormat="1" applyFont="1" applyFill="1" applyBorder="1" applyAlignment="1">
      <alignment horizontal="left" shrinkToFit="1"/>
    </xf>
    <xf numFmtId="3" fontId="33" fillId="7" borderId="1" xfId="55" applyNumberFormat="1" applyFont="1" applyFill="1" applyBorder="1" applyAlignment="1">
      <alignment horizontal="center" shrinkToFit="1"/>
    </xf>
    <xf numFmtId="3" fontId="33" fillId="37" borderId="1" xfId="55" applyNumberFormat="1" applyFont="1" applyFill="1" applyBorder="1" applyAlignment="1">
      <alignment horizontal="center" shrinkToFit="1"/>
    </xf>
    <xf numFmtId="3" fontId="5" fillId="47" borderId="2" xfId="1" applyNumberFormat="1" applyFont="1" applyFill="1" applyBorder="1" applyAlignment="1">
      <alignment horizontal="right"/>
    </xf>
    <xf numFmtId="3" fontId="5" fillId="48" borderId="13" xfId="1" applyNumberFormat="1" applyFont="1" applyFill="1" applyBorder="1" applyAlignment="1">
      <alignment horizontal="right"/>
    </xf>
    <xf numFmtId="3" fontId="5" fillId="48" borderId="2" xfId="1" applyNumberFormat="1" applyFont="1" applyFill="1" applyBorder="1" applyAlignment="1">
      <alignment horizontal="right"/>
    </xf>
    <xf numFmtId="3" fontId="5" fillId="8" borderId="13" xfId="1" applyNumberFormat="1" applyFont="1" applyFill="1" applyBorder="1"/>
    <xf numFmtId="3" fontId="5" fillId="48" borderId="13" xfId="1" applyNumberFormat="1" applyFont="1" applyFill="1" applyBorder="1"/>
    <xf numFmtId="3" fontId="5" fillId="8" borderId="2" xfId="1" applyNumberFormat="1" applyFont="1" applyFill="1" applyBorder="1"/>
    <xf numFmtId="3" fontId="5" fillId="37" borderId="2" xfId="1" applyNumberFormat="1" applyFont="1" applyFill="1" applyBorder="1"/>
    <xf numFmtId="3" fontId="5" fillId="47" borderId="2" xfId="1" applyNumberFormat="1" applyFont="1" applyFill="1" applyBorder="1"/>
    <xf numFmtId="3" fontId="5" fillId="48" borderId="2" xfId="1" applyNumberFormat="1" applyFont="1" applyFill="1" applyBorder="1"/>
    <xf numFmtId="3" fontId="5" fillId="39" borderId="2" xfId="1" applyNumberFormat="1" applyFont="1" applyFill="1" applyBorder="1" applyAlignment="1">
      <alignment horizontal="right"/>
    </xf>
    <xf numFmtId="3" fontId="5" fillId="39" borderId="14" xfId="1" applyNumberFormat="1" applyFont="1" applyFill="1" applyBorder="1" applyAlignment="1">
      <alignment horizontal="right"/>
    </xf>
    <xf numFmtId="3" fontId="5" fillId="8" borderId="14" xfId="1" applyNumberFormat="1" applyFont="1" applyFill="1" applyBorder="1"/>
    <xf numFmtId="3" fontId="5" fillId="47" borderId="14" xfId="1" applyNumberFormat="1" applyFont="1" applyFill="1" applyBorder="1"/>
    <xf numFmtId="3" fontId="5" fillId="48" borderId="14" xfId="1" applyNumberFormat="1" applyFont="1" applyFill="1" applyBorder="1"/>
    <xf numFmtId="3" fontId="5" fillId="49" borderId="2" xfId="1" applyNumberFormat="1" applyFont="1" applyFill="1" applyBorder="1" applyAlignment="1">
      <alignment horizontal="right"/>
    </xf>
    <xf numFmtId="3" fontId="8" fillId="49" borderId="2" xfId="2" applyNumberFormat="1" applyFont="1" applyFill="1" applyBorder="1" applyAlignment="1">
      <alignment horizontal="right"/>
    </xf>
    <xf numFmtId="3" fontId="5" fillId="49" borderId="14" xfId="1" applyNumberFormat="1" applyFont="1" applyFill="1" applyBorder="1" applyAlignment="1">
      <alignment horizontal="right"/>
    </xf>
    <xf numFmtId="0" fontId="4" fillId="2" borderId="15" xfId="0" applyFont="1" applyFill="1" applyBorder="1" applyAlignment="1" applyProtection="1">
      <alignment horizontal="left" vertical="center" shrinkToFit="1"/>
    </xf>
    <xf numFmtId="0" fontId="35" fillId="46" borderId="15" xfId="0" applyFont="1" applyFill="1" applyBorder="1" applyAlignment="1" applyProtection="1">
      <alignment horizontal="left" vertical="center" shrinkToFit="1"/>
    </xf>
    <xf numFmtId="3" fontId="33" fillId="7" borderId="16" xfId="55" applyNumberFormat="1" applyFont="1" applyFill="1" applyBorder="1" applyAlignment="1">
      <alignment horizontal="center" shrinkToFit="1"/>
    </xf>
    <xf numFmtId="1" fontId="7" fillId="8" borderId="16" xfId="0" applyNumberFormat="1" applyFont="1" applyFill="1" applyBorder="1" applyAlignment="1">
      <alignment horizontal="left" shrinkToFit="1"/>
    </xf>
    <xf numFmtId="1" fontId="7" fillId="8" borderId="1" xfId="0" applyNumberFormat="1" applyFont="1" applyFill="1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5" fillId="0" borderId="17" xfId="0" applyFont="1" applyBorder="1" applyAlignment="1">
      <alignment horizontal="left" shrinkToFit="1"/>
    </xf>
    <xf numFmtId="1" fontId="6" fillId="3" borderId="16" xfId="0" applyNumberFormat="1" applyFont="1" applyFill="1" applyBorder="1" applyAlignment="1" applyProtection="1">
      <alignment horizontal="left" vertical="center" shrinkToFit="1"/>
    </xf>
    <xf numFmtId="0" fontId="6" fillId="4" borderId="16" xfId="0" applyFont="1" applyFill="1" applyBorder="1" applyAlignment="1" applyProtection="1">
      <alignment horizontal="left" vertical="center" shrinkToFit="1"/>
    </xf>
    <xf numFmtId="0" fontId="6" fillId="5" borderId="16" xfId="0" applyFont="1" applyFill="1" applyBorder="1" applyAlignment="1" applyProtection="1">
      <alignment horizontal="left" vertical="center" shrinkToFit="1"/>
    </xf>
    <xf numFmtId="0" fontId="6" fillId="6" borderId="16" xfId="0" applyFont="1" applyFill="1" applyBorder="1" applyAlignment="1" applyProtection="1">
      <alignment horizontal="left" vertical="center" shrinkToFit="1"/>
    </xf>
    <xf numFmtId="0" fontId="8" fillId="0" borderId="16" xfId="0" applyFont="1" applyBorder="1" applyAlignment="1">
      <alignment shrinkToFit="1"/>
    </xf>
    <xf numFmtId="3" fontId="34" fillId="7" borderId="16" xfId="55" applyNumberFormat="1" applyFont="1" applyFill="1" applyBorder="1" applyAlignment="1">
      <alignment horizontal="center" shrinkToFit="1"/>
    </xf>
    <xf numFmtId="0" fontId="5" fillId="0" borderId="16" xfId="0" applyFont="1" applyBorder="1" applyAlignment="1">
      <alignment horizontal="left" shrinkToFit="1"/>
    </xf>
    <xf numFmtId="1" fontId="6" fillId="3" borderId="1" xfId="0" applyNumberFormat="1" applyFont="1" applyFill="1" applyBorder="1" applyAlignment="1" applyProtection="1">
      <alignment horizontal="left" vertical="center" shrinkToFit="1"/>
    </xf>
    <xf numFmtId="0" fontId="6" fillId="4" borderId="1" xfId="0" applyFont="1" applyFill="1" applyBorder="1" applyAlignment="1" applyProtection="1">
      <alignment horizontal="left" vertical="center" shrinkToFit="1"/>
    </xf>
    <xf numFmtId="0" fontId="6" fillId="5" borderId="1" xfId="0" applyFont="1" applyFill="1" applyBorder="1" applyAlignment="1" applyProtection="1">
      <alignment horizontal="left" vertical="center" shrinkToFit="1"/>
    </xf>
    <xf numFmtId="0" fontId="6" fillId="6" borderId="1" xfId="0" applyFont="1" applyFill="1" applyBorder="1" applyAlignment="1" applyProtection="1">
      <alignment horizontal="left" vertical="center" shrinkToFit="1"/>
    </xf>
    <xf numFmtId="0" fontId="8" fillId="0" borderId="1" xfId="0" applyFont="1" applyBorder="1" applyAlignment="1">
      <alignment shrinkToFit="1"/>
    </xf>
    <xf numFmtId="3" fontId="34" fillId="7" borderId="1" xfId="55" applyNumberFormat="1" applyFont="1" applyFill="1" applyBorder="1" applyAlignment="1">
      <alignment horizontal="center" shrinkToFit="1"/>
    </xf>
    <xf numFmtId="0" fontId="11" fillId="6" borderId="1" xfId="0" applyFont="1" applyFill="1" applyBorder="1" applyAlignment="1" applyProtection="1">
      <alignment horizontal="left" vertical="center" shrinkToFit="1"/>
    </xf>
    <xf numFmtId="0" fontId="11" fillId="5" borderId="1" xfId="0" applyFont="1" applyFill="1" applyBorder="1" applyAlignment="1" applyProtection="1">
      <alignment horizontal="left" vertical="center" shrinkToFit="1"/>
    </xf>
    <xf numFmtId="0" fontId="6" fillId="5" borderId="18" xfId="0" applyFont="1" applyFill="1" applyBorder="1" applyAlignment="1" applyProtection="1">
      <alignment horizontal="left" vertical="center" shrinkToFit="1"/>
    </xf>
    <xf numFmtId="0" fontId="6" fillId="5" borderId="19" xfId="0" applyFont="1" applyFill="1" applyBorder="1" applyAlignment="1" applyProtection="1">
      <alignment horizontal="left" vertical="center" shrinkToFit="1"/>
    </xf>
    <xf numFmtId="1" fontId="6" fillId="3" borderId="17" xfId="0" applyNumberFormat="1" applyFont="1" applyFill="1" applyBorder="1" applyAlignment="1" applyProtection="1">
      <alignment horizontal="left" vertical="center" shrinkToFit="1"/>
    </xf>
    <xf numFmtId="0" fontId="6" fillId="4" borderId="17" xfId="0" applyFont="1" applyFill="1" applyBorder="1" applyAlignment="1" applyProtection="1">
      <alignment horizontal="left" vertical="center" shrinkToFit="1"/>
    </xf>
    <xf numFmtId="0" fontId="6" fillId="5" borderId="17" xfId="0" applyFont="1" applyFill="1" applyBorder="1" applyAlignment="1" applyProtection="1">
      <alignment horizontal="left" vertical="center" shrinkToFit="1"/>
    </xf>
    <xf numFmtId="3" fontId="33" fillId="7" borderId="17" xfId="55" applyNumberFormat="1" applyFont="1" applyFill="1" applyBorder="1" applyAlignment="1">
      <alignment horizontal="center" shrinkToFit="1"/>
    </xf>
    <xf numFmtId="0" fontId="35" fillId="0" borderId="0" xfId="0" applyFont="1" applyAlignment="1">
      <alignment horizontal="left" shrinkToFit="1"/>
    </xf>
    <xf numFmtId="1" fontId="7" fillId="37" borderId="16" xfId="0" applyNumberFormat="1" applyFont="1" applyFill="1" applyBorder="1" applyAlignment="1">
      <alignment horizontal="left" shrinkToFit="1"/>
    </xf>
    <xf numFmtId="0" fontId="8" fillId="37" borderId="16" xfId="0" applyFont="1" applyFill="1" applyBorder="1" applyAlignment="1">
      <alignment shrinkToFit="1"/>
    </xf>
    <xf numFmtId="3" fontId="34" fillId="51" borderId="16" xfId="55" applyNumberFormat="1" applyFont="1" applyFill="1" applyBorder="1" applyAlignment="1">
      <alignment horizontal="center" shrinkToFit="1"/>
    </xf>
    <xf numFmtId="1" fontId="7" fillId="37" borderId="1" xfId="0" applyNumberFormat="1" applyFont="1" applyFill="1" applyBorder="1" applyAlignment="1">
      <alignment horizontal="left" shrinkToFit="1"/>
    </xf>
    <xf numFmtId="0" fontId="8" fillId="37" borderId="1" xfId="0" applyFont="1" applyFill="1" applyBorder="1" applyAlignment="1">
      <alignment shrinkToFit="1"/>
    </xf>
    <xf numFmtId="3" fontId="34" fillId="51" borderId="1" xfId="55" applyNumberFormat="1" applyFont="1" applyFill="1" applyBorder="1" applyAlignment="1">
      <alignment horizontal="center" shrinkToFit="1"/>
    </xf>
    <xf numFmtId="1" fontId="7" fillId="37" borderId="17" xfId="0" applyNumberFormat="1" applyFont="1" applyFill="1" applyBorder="1" applyAlignment="1">
      <alignment horizontal="left" shrinkToFit="1"/>
    </xf>
    <xf numFmtId="0" fontId="8" fillId="37" borderId="17" xfId="0" applyFont="1" applyFill="1" applyBorder="1" applyAlignment="1">
      <alignment shrinkToFit="1"/>
    </xf>
    <xf numFmtId="3" fontId="34" fillId="51" borderId="17" xfId="55" applyNumberFormat="1" applyFont="1" applyFill="1" applyBorder="1" applyAlignment="1">
      <alignment horizontal="center" shrinkToFit="1"/>
    </xf>
    <xf numFmtId="0" fontId="5" fillId="37" borderId="1" xfId="0" applyFont="1" applyFill="1" applyBorder="1" applyAlignment="1">
      <alignment horizontal="left" shrinkToFit="1"/>
    </xf>
    <xf numFmtId="0" fontId="5" fillId="37" borderId="17" xfId="0" applyFont="1" applyFill="1" applyBorder="1" applyAlignment="1">
      <alignment horizontal="left" shrinkToFit="1"/>
    </xf>
    <xf numFmtId="0" fontId="5" fillId="37" borderId="0" xfId="0" applyFont="1" applyFill="1" applyAlignment="1">
      <alignment horizontal="left" shrinkToFit="1"/>
    </xf>
    <xf numFmtId="0" fontId="35" fillId="50" borderId="15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5" fillId="0" borderId="0" xfId="0" applyFont="1" applyFill="1"/>
    <xf numFmtId="1" fontId="8" fillId="0" borderId="0" xfId="0" applyNumberFormat="1" applyFont="1" applyFill="1" applyBorder="1" applyAlignment="1">
      <alignment horizontal="left" shrinkToFit="1"/>
    </xf>
    <xf numFmtId="0" fontId="5" fillId="0" borderId="0" xfId="0" applyFont="1" applyFill="1" applyAlignment="1">
      <alignment horizontal="left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5" fillId="0" borderId="0" xfId="0" applyNumberFormat="1" applyFont="1" applyFill="1" applyBorder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3" fontId="5" fillId="0" borderId="0" xfId="0" applyNumberFormat="1" applyFont="1" applyFill="1"/>
    <xf numFmtId="0" fontId="36" fillId="52" borderId="0" xfId="42" applyFont="1" applyFill="1" applyAlignment="1">
      <alignment vertical="center" shrinkToFit="1"/>
    </xf>
    <xf numFmtId="0" fontId="36" fillId="52" borderId="0" xfId="42" applyFont="1" applyFill="1" applyAlignment="1">
      <alignment vertical="center"/>
    </xf>
    <xf numFmtId="0" fontId="6" fillId="0" borderId="12" xfId="0" applyFont="1" applyFill="1" applyBorder="1" applyAlignment="1" applyProtection="1">
      <alignment horizontal="center" vertical="center" shrinkToFit="1"/>
    </xf>
    <xf numFmtId="3" fontId="6" fillId="0" borderId="12" xfId="0" applyNumberFormat="1" applyFont="1" applyFill="1" applyBorder="1" applyAlignment="1" applyProtection="1">
      <alignment horizontal="center" vertical="center" shrinkToFit="1"/>
    </xf>
    <xf numFmtId="0" fontId="5" fillId="53" borderId="0" xfId="0" applyFont="1" applyFill="1"/>
    <xf numFmtId="0" fontId="6" fillId="53" borderId="23" xfId="0" applyFont="1" applyFill="1" applyBorder="1" applyAlignment="1" applyProtection="1">
      <alignment horizontal="center" vertical="center" shrinkToFit="1"/>
    </xf>
    <xf numFmtId="0" fontId="36" fillId="54" borderId="17" xfId="42" applyFont="1" applyFill="1" applyBorder="1" applyAlignment="1">
      <alignment horizontal="center" vertical="center"/>
    </xf>
    <xf numFmtId="0" fontId="11" fillId="53" borderId="0" xfId="0" applyFont="1" applyFill="1"/>
    <xf numFmtId="3" fontId="11" fillId="0" borderId="0" xfId="0" applyNumberFormat="1" applyFont="1" applyFill="1"/>
    <xf numFmtId="0" fontId="5" fillId="0" borderId="1" xfId="0" applyFont="1" applyFill="1" applyBorder="1"/>
    <xf numFmtId="0" fontId="5" fillId="53" borderId="1" xfId="0" applyFont="1" applyFill="1" applyBorder="1"/>
    <xf numFmtId="3" fontId="5" fillId="0" borderId="1" xfId="0" applyNumberFormat="1" applyFont="1" applyFill="1" applyBorder="1"/>
    <xf numFmtId="0" fontId="36" fillId="0" borderId="0" xfId="42" applyFont="1" applyFill="1" applyAlignment="1">
      <alignment vertical="center" shrinkToFit="1"/>
    </xf>
    <xf numFmtId="3" fontId="5" fillId="55" borderId="0" xfId="1" applyNumberFormat="1" applyFont="1" applyFill="1"/>
    <xf numFmtId="3" fontId="5" fillId="55" borderId="2" xfId="1" applyNumberFormat="1" applyFont="1" applyFill="1" applyBorder="1" applyAlignment="1">
      <alignment horizontal="right"/>
    </xf>
    <xf numFmtId="3" fontId="8" fillId="55" borderId="2" xfId="2" applyNumberFormat="1" applyFont="1" applyFill="1" applyBorder="1" applyAlignment="1">
      <alignment horizontal="right"/>
    </xf>
    <xf numFmtId="0" fontId="27" fillId="7" borderId="0" xfId="59" applyFont="1"/>
    <xf numFmtId="0" fontId="40" fillId="7" borderId="24" xfId="59" applyFont="1" applyFill="1" applyBorder="1" applyAlignment="1" applyProtection="1">
      <alignment vertical="center" wrapText="1"/>
    </xf>
    <xf numFmtId="3" fontId="40" fillId="7" borderId="24" xfId="59" applyNumberFormat="1" applyFont="1" applyFill="1" applyBorder="1" applyAlignment="1" applyProtection="1">
      <alignment horizontal="right" vertical="center" wrapText="1"/>
    </xf>
    <xf numFmtId="0" fontId="41" fillId="2" borderId="12" xfId="59" applyFont="1" applyFill="1" applyBorder="1" applyAlignment="1" applyProtection="1">
      <alignment horizontal="center" vertical="center"/>
    </xf>
    <xf numFmtId="0" fontId="42" fillId="0" borderId="0" xfId="0" applyFont="1"/>
    <xf numFmtId="0" fontId="41" fillId="2" borderId="12" xfId="59" applyFont="1" applyFill="1" applyBorder="1" applyAlignment="1" applyProtection="1">
      <alignment horizontal="left" vertical="center"/>
    </xf>
    <xf numFmtId="0" fontId="40" fillId="7" borderId="24" xfId="59" applyFont="1" applyFill="1" applyBorder="1" applyAlignment="1" applyProtection="1">
      <alignment horizontal="left" vertical="center" wrapText="1"/>
    </xf>
    <xf numFmtId="0" fontId="42" fillId="0" borderId="0" xfId="0" applyFont="1" applyAlignment="1">
      <alignment horizontal="left"/>
    </xf>
    <xf numFmtId="0" fontId="27" fillId="7" borderId="0" xfId="59" applyFont="1" applyAlignment="1">
      <alignment horizontal="left"/>
    </xf>
    <xf numFmtId="0" fontId="42" fillId="0" borderId="0" xfId="0" applyFont="1" applyAlignment="1">
      <alignment shrinkToFit="1"/>
    </xf>
    <xf numFmtId="0" fontId="41" fillId="2" borderId="12" xfId="59" applyFont="1" applyFill="1" applyBorder="1" applyAlignment="1" applyProtection="1">
      <alignment horizontal="center" vertical="center" shrinkToFit="1"/>
    </xf>
    <xf numFmtId="0" fontId="40" fillId="7" borderId="24" xfId="59" applyFont="1" applyFill="1" applyBorder="1" applyAlignment="1" applyProtection="1">
      <alignment vertical="center" shrinkToFit="1"/>
    </xf>
    <xf numFmtId="0" fontId="27" fillId="7" borderId="0" xfId="59" applyFont="1" applyAlignment="1">
      <alignment shrinkToFit="1"/>
    </xf>
    <xf numFmtId="0" fontId="8" fillId="7" borderId="0" xfId="60" applyFont="1" applyFill="1" applyAlignment="1">
      <alignment shrinkToFit="1"/>
    </xf>
    <xf numFmtId="0" fontId="8" fillId="7" borderId="1" xfId="60" applyFont="1" applyFill="1" applyBorder="1" applyAlignment="1">
      <alignment shrinkToFit="1"/>
    </xf>
    <xf numFmtId="0" fontId="8" fillId="7" borderId="1" xfId="60" applyFont="1" applyFill="1" applyBorder="1" applyAlignment="1">
      <alignment horizontal="center" shrinkToFit="1"/>
    </xf>
    <xf numFmtId="49" fontId="8" fillId="7" borderId="1" xfId="60" applyNumberFormat="1" applyFont="1" applyFill="1" applyBorder="1" applyAlignment="1">
      <alignment horizontal="center" shrinkToFit="1"/>
    </xf>
    <xf numFmtId="1" fontId="8" fillId="7" borderId="1" xfId="60" applyNumberFormat="1" applyFont="1" applyFill="1" applyBorder="1" applyAlignment="1">
      <alignment shrinkToFit="1"/>
    </xf>
    <xf numFmtId="49" fontId="8" fillId="7" borderId="1" xfId="60" applyNumberFormat="1" applyFont="1" applyBorder="1" applyAlignment="1">
      <alignment horizontal="center" shrinkToFit="1"/>
    </xf>
    <xf numFmtId="0" fontId="8" fillId="7" borderId="1" xfId="55" applyFont="1" applyFill="1" applyBorder="1" applyAlignment="1" applyProtection="1">
      <alignment horizontal="left" shrinkToFit="1"/>
    </xf>
    <xf numFmtId="0" fontId="11" fillId="7" borderId="1" xfId="60" applyFont="1" applyFill="1" applyBorder="1" applyAlignment="1">
      <alignment shrinkToFit="1"/>
    </xf>
    <xf numFmtId="49" fontId="11" fillId="7" borderId="1" xfId="60" applyNumberFormat="1" applyFont="1" applyBorder="1" applyAlignment="1">
      <alignment horizontal="center" shrinkToFit="1"/>
    </xf>
    <xf numFmtId="0" fontId="11" fillId="7" borderId="0" xfId="60" applyFont="1" applyFill="1" applyAlignment="1">
      <alignment shrinkToFit="1"/>
    </xf>
    <xf numFmtId="0" fontId="8" fillId="7" borderId="1" xfId="55" applyFont="1" applyFill="1" applyBorder="1" applyAlignment="1" applyProtection="1">
      <alignment shrinkToFit="1"/>
    </xf>
    <xf numFmtId="49" fontId="11" fillId="7" borderId="1" xfId="60" applyNumberFormat="1" applyFont="1" applyFill="1" applyBorder="1" applyAlignment="1">
      <alignment horizontal="center" shrinkToFit="1"/>
    </xf>
    <xf numFmtId="0" fontId="44" fillId="7" borderId="24" xfId="59" applyFont="1" applyFill="1" applyBorder="1" applyAlignment="1" applyProtection="1">
      <alignment vertical="center" shrinkToFit="1"/>
    </xf>
    <xf numFmtId="0" fontId="44" fillId="7" borderId="24" xfId="59" applyFont="1" applyFill="1" applyBorder="1" applyAlignment="1" applyProtection="1">
      <alignment vertical="center" wrapText="1"/>
    </xf>
    <xf numFmtId="0" fontId="44" fillId="7" borderId="24" xfId="59" applyFont="1" applyFill="1" applyBorder="1" applyAlignment="1" applyProtection="1">
      <alignment horizontal="left" vertical="center" wrapText="1"/>
    </xf>
    <xf numFmtId="3" fontId="44" fillId="7" borderId="24" xfId="59" applyNumberFormat="1" applyFont="1" applyFill="1" applyBorder="1" applyAlignment="1" applyProtection="1">
      <alignment horizontal="right" vertical="center" wrapText="1"/>
    </xf>
    <xf numFmtId="0" fontId="44" fillId="7" borderId="0" xfId="59" applyFont="1"/>
    <xf numFmtId="0" fontId="44" fillId="0" borderId="0" xfId="0" applyFont="1"/>
    <xf numFmtId="0" fontId="44" fillId="7" borderId="0" xfId="59" applyFont="1" applyAlignment="1">
      <alignment shrinkToFit="1"/>
    </xf>
    <xf numFmtId="0" fontId="44" fillId="0" borderId="0" xfId="0" applyFont="1" applyAlignment="1">
      <alignment shrinkToFit="1"/>
    </xf>
    <xf numFmtId="0" fontId="44" fillId="7" borderId="0" xfId="59" applyFont="1" applyAlignment="1">
      <alignment horizontal="left"/>
    </xf>
    <xf numFmtId="0" fontId="41" fillId="2" borderId="12" xfId="59" applyFont="1" applyFill="1" applyBorder="1" applyAlignment="1" applyProtection="1">
      <alignment horizontal="left" vertical="center" shrinkToFit="1"/>
    </xf>
    <xf numFmtId="0" fontId="27" fillId="7" borderId="0" xfId="59" applyFont="1" applyAlignment="1">
      <alignment horizontal="left" shrinkToFit="1"/>
    </xf>
    <xf numFmtId="0" fontId="40" fillId="7" borderId="25" xfId="59" applyFont="1" applyFill="1" applyBorder="1" applyAlignment="1" applyProtection="1">
      <alignment vertical="center" wrapText="1"/>
    </xf>
    <xf numFmtId="0" fontId="40" fillId="7" borderId="25" xfId="59" applyFont="1" applyFill="1" applyBorder="1" applyAlignment="1" applyProtection="1">
      <alignment horizontal="left" vertical="center" wrapText="1"/>
    </xf>
    <xf numFmtId="3" fontId="34" fillId="51" borderId="26" xfId="55" applyNumberFormat="1" applyFont="1" applyFill="1" applyBorder="1" applyAlignment="1">
      <alignment horizontal="center" shrinkToFit="1"/>
    </xf>
    <xf numFmtId="0" fontId="44" fillId="7" borderId="25" xfId="59" applyFont="1" applyFill="1" applyBorder="1" applyAlignment="1" applyProtection="1">
      <alignment vertical="center" wrapText="1"/>
    </xf>
    <xf numFmtId="0" fontId="44" fillId="7" borderId="25" xfId="59" applyFont="1" applyFill="1" applyBorder="1" applyAlignment="1" applyProtection="1">
      <alignment horizontal="left" vertical="center" wrapText="1"/>
    </xf>
    <xf numFmtId="0" fontId="40" fillId="7" borderId="27" xfId="59" applyFont="1" applyFill="1" applyBorder="1" applyAlignment="1" applyProtection="1">
      <alignment vertical="center" shrinkToFit="1"/>
    </xf>
    <xf numFmtId="0" fontId="40" fillId="7" borderId="27" xfId="59" applyFont="1" applyFill="1" applyBorder="1" applyAlignment="1" applyProtection="1">
      <alignment vertical="center" wrapText="1"/>
    </xf>
    <xf numFmtId="0" fontId="40" fillId="7" borderId="28" xfId="59" applyFont="1" applyFill="1" applyBorder="1" applyAlignment="1" applyProtection="1">
      <alignment horizontal="left" vertical="center" wrapText="1"/>
    </xf>
    <xf numFmtId="0" fontId="44" fillId="7" borderId="27" xfId="59" applyFont="1" applyFill="1" applyBorder="1" applyAlignment="1" applyProtection="1">
      <alignment vertical="center" shrinkToFit="1"/>
    </xf>
    <xf numFmtId="0" fontId="44" fillId="7" borderId="27" xfId="59" applyFont="1" applyFill="1" applyBorder="1" applyAlignment="1" applyProtection="1">
      <alignment vertical="center" wrapText="1"/>
    </xf>
    <xf numFmtId="0" fontId="44" fillId="7" borderId="28" xfId="59" applyFont="1" applyFill="1" applyBorder="1" applyAlignment="1" applyProtection="1">
      <alignment horizontal="left" vertical="center" wrapText="1"/>
    </xf>
    <xf numFmtId="0" fontId="40" fillId="7" borderId="15" xfId="59" applyFont="1" applyFill="1" applyBorder="1" applyAlignment="1" applyProtection="1">
      <alignment vertical="center" shrinkToFit="1"/>
    </xf>
    <xf numFmtId="0" fontId="40" fillId="7" borderId="15" xfId="59" applyFont="1" applyFill="1" applyBorder="1" applyAlignment="1" applyProtection="1">
      <alignment vertical="center" wrapText="1"/>
    </xf>
    <xf numFmtId="0" fontId="40" fillId="7" borderId="15" xfId="59" applyFont="1" applyFill="1" applyBorder="1" applyAlignment="1" applyProtection="1">
      <alignment horizontal="left" vertical="center" wrapText="1"/>
    </xf>
    <xf numFmtId="3" fontId="40" fillId="7" borderId="15" xfId="59" applyNumberFormat="1" applyFont="1" applyFill="1" applyBorder="1" applyAlignment="1" applyProtection="1">
      <alignment horizontal="right" vertical="center" wrapText="1"/>
    </xf>
    <xf numFmtId="0" fontId="44" fillId="7" borderId="15" xfId="59" applyFont="1" applyFill="1" applyBorder="1" applyAlignment="1" applyProtection="1">
      <alignment vertical="center" shrinkToFit="1"/>
    </xf>
    <xf numFmtId="0" fontId="44" fillId="7" borderId="15" xfId="59" applyFont="1" applyFill="1" applyBorder="1" applyAlignment="1" applyProtection="1">
      <alignment vertical="center" wrapText="1"/>
    </xf>
    <xf numFmtId="0" fontId="44" fillId="7" borderId="15" xfId="59" applyFont="1" applyFill="1" applyBorder="1" applyAlignment="1" applyProtection="1">
      <alignment horizontal="left" vertical="center" wrapText="1"/>
    </xf>
    <xf numFmtId="3" fontId="44" fillId="7" borderId="15" xfId="59" applyNumberFormat="1" applyFont="1" applyFill="1" applyBorder="1" applyAlignment="1" applyProtection="1">
      <alignment horizontal="right" vertical="center" wrapText="1"/>
    </xf>
    <xf numFmtId="0" fontId="40" fillId="7" borderId="29" xfId="59" applyFont="1" applyFill="1" applyBorder="1" applyAlignment="1" applyProtection="1">
      <alignment vertical="center" shrinkToFit="1"/>
    </xf>
    <xf numFmtId="0" fontId="40" fillId="7" borderId="29" xfId="59" applyFont="1" applyFill="1" applyBorder="1" applyAlignment="1" applyProtection="1">
      <alignment vertical="center" wrapText="1"/>
    </xf>
    <xf numFmtId="0" fontId="40" fillId="7" borderId="29" xfId="59" applyFont="1" applyFill="1" applyBorder="1" applyAlignment="1" applyProtection="1">
      <alignment horizontal="left" vertical="center" wrapText="1"/>
    </xf>
    <xf numFmtId="3" fontId="40" fillId="7" borderId="29" xfId="59" applyNumberFormat="1" applyFont="1" applyFill="1" applyBorder="1" applyAlignment="1" applyProtection="1">
      <alignment horizontal="right" vertical="center" wrapText="1"/>
    </xf>
    <xf numFmtId="0" fontId="40" fillId="7" borderId="30" xfId="59" applyFont="1" applyFill="1" applyBorder="1" applyAlignment="1" applyProtection="1">
      <alignment vertical="center" shrinkToFit="1"/>
    </xf>
    <xf numFmtId="0" fontId="40" fillId="7" borderId="30" xfId="59" applyFont="1" applyFill="1" applyBorder="1" applyAlignment="1" applyProtection="1">
      <alignment vertical="center" wrapText="1"/>
    </xf>
    <xf numFmtId="0" fontId="40" fillId="7" borderId="30" xfId="59" applyFont="1" applyFill="1" applyBorder="1" applyAlignment="1" applyProtection="1">
      <alignment horizontal="left" vertical="center" wrapText="1"/>
    </xf>
    <xf numFmtId="3" fontId="40" fillId="7" borderId="30" xfId="59" applyNumberFormat="1" applyFont="1" applyFill="1" applyBorder="1" applyAlignment="1" applyProtection="1">
      <alignment horizontal="right" vertical="center" wrapText="1"/>
    </xf>
    <xf numFmtId="0" fontId="44" fillId="7" borderId="29" xfId="59" applyFont="1" applyFill="1" applyBorder="1" applyAlignment="1" applyProtection="1">
      <alignment vertical="center" shrinkToFit="1"/>
    </xf>
    <xf numFmtId="0" fontId="44" fillId="7" borderId="29" xfId="59" applyFont="1" applyFill="1" applyBorder="1" applyAlignment="1" applyProtection="1">
      <alignment vertical="center" wrapText="1"/>
    </xf>
    <xf numFmtId="0" fontId="44" fillId="7" borderId="29" xfId="59" applyFont="1" applyFill="1" applyBorder="1" applyAlignment="1" applyProtection="1">
      <alignment horizontal="left" vertical="center" wrapText="1"/>
    </xf>
    <xf numFmtId="3" fontId="44" fillId="7" borderId="29" xfId="59" applyNumberFormat="1" applyFont="1" applyFill="1" applyBorder="1" applyAlignment="1" applyProtection="1">
      <alignment horizontal="right" vertical="center" wrapText="1"/>
    </xf>
    <xf numFmtId="0" fontId="44" fillId="7" borderId="30" xfId="59" applyFont="1" applyFill="1" applyBorder="1" applyAlignment="1" applyProtection="1">
      <alignment vertical="center" wrapText="1"/>
    </xf>
    <xf numFmtId="0" fontId="44" fillId="7" borderId="30" xfId="59" applyFont="1" applyFill="1" applyBorder="1" applyAlignment="1" applyProtection="1">
      <alignment horizontal="left" vertical="center" wrapText="1"/>
    </xf>
    <xf numFmtId="3" fontId="44" fillId="7" borderId="30" xfId="59" applyNumberFormat="1" applyFont="1" applyFill="1" applyBorder="1" applyAlignment="1" applyProtection="1">
      <alignment horizontal="right" vertical="center" wrapText="1"/>
    </xf>
    <xf numFmtId="0" fontId="40" fillId="7" borderId="31" xfId="59" applyFont="1" applyFill="1" applyBorder="1" applyAlignment="1" applyProtection="1">
      <alignment vertical="center" shrinkToFit="1"/>
    </xf>
    <xf numFmtId="0" fontId="40" fillId="7" borderId="32" xfId="59" applyFont="1" applyFill="1" applyBorder="1" applyAlignment="1" applyProtection="1">
      <alignment vertical="center" shrinkToFit="1"/>
    </xf>
    <xf numFmtId="0" fontId="40" fillId="7" borderId="33" xfId="59" applyFont="1" applyFill="1" applyBorder="1" applyAlignment="1" applyProtection="1">
      <alignment vertical="center" shrinkToFit="1"/>
    </xf>
    <xf numFmtId="0" fontId="40" fillId="7" borderId="12" xfId="59" applyFont="1" applyFill="1" applyBorder="1" applyAlignment="1" applyProtection="1">
      <alignment vertical="center" shrinkToFit="1"/>
    </xf>
    <xf numFmtId="0" fontId="40" fillId="7" borderId="12" xfId="59" applyFont="1" applyFill="1" applyBorder="1" applyAlignment="1" applyProtection="1">
      <alignment horizontal="left" vertical="center" shrinkToFit="1"/>
    </xf>
    <xf numFmtId="3" fontId="40" fillId="7" borderId="33" xfId="59" applyNumberFormat="1" applyFont="1" applyFill="1" applyBorder="1" applyAlignment="1" applyProtection="1">
      <alignment horizontal="right" vertical="center" shrinkToFit="1"/>
    </xf>
    <xf numFmtId="0" fontId="27" fillId="7" borderId="12" xfId="59" applyFont="1" applyBorder="1" applyAlignment="1">
      <alignment shrinkToFit="1"/>
    </xf>
    <xf numFmtId="0" fontId="40" fillId="7" borderId="34" xfId="59" applyFont="1" applyFill="1" applyBorder="1" applyAlignment="1" applyProtection="1">
      <alignment vertical="center" shrinkToFit="1"/>
    </xf>
    <xf numFmtId="0" fontId="40" fillId="7" borderId="35" xfId="59" applyFont="1" applyFill="1" applyBorder="1" applyAlignment="1" applyProtection="1">
      <alignment vertical="center" shrinkToFit="1"/>
    </xf>
    <xf numFmtId="0" fontId="40" fillId="7" borderId="36" xfId="59" applyFont="1" applyFill="1" applyBorder="1" applyAlignment="1" applyProtection="1">
      <alignment vertical="center" shrinkToFit="1"/>
    </xf>
    <xf numFmtId="0" fontId="40" fillId="7" borderId="37" xfId="59" applyFont="1" applyFill="1" applyBorder="1" applyAlignment="1" applyProtection="1">
      <alignment vertical="center" shrinkToFit="1"/>
    </xf>
    <xf numFmtId="0" fontId="40" fillId="7" borderId="38" xfId="59" applyFont="1" applyFill="1" applyBorder="1" applyAlignment="1" applyProtection="1">
      <alignment vertical="center" shrinkToFit="1"/>
    </xf>
    <xf numFmtId="0" fontId="40" fillId="7" borderId="39" xfId="59" applyFont="1" applyFill="1" applyBorder="1" applyAlignment="1" applyProtection="1">
      <alignment vertical="center" shrinkToFit="1"/>
    </xf>
    <xf numFmtId="0" fontId="40" fillId="7" borderId="13" xfId="59" applyFont="1" applyFill="1" applyBorder="1" applyAlignment="1" applyProtection="1">
      <alignment vertical="center" shrinkToFit="1"/>
    </xf>
    <xf numFmtId="0" fontId="40" fillId="7" borderId="14" xfId="59" applyFont="1" applyFill="1" applyBorder="1" applyAlignment="1" applyProtection="1">
      <alignment vertical="center" shrinkToFit="1"/>
    </xf>
    <xf numFmtId="0" fontId="40" fillId="7" borderId="13" xfId="59" applyFont="1" applyFill="1" applyBorder="1" applyAlignment="1" applyProtection="1">
      <alignment horizontal="left" vertical="center" shrinkToFit="1"/>
    </xf>
    <xf numFmtId="0" fontId="40" fillId="7" borderId="14" xfId="59" applyFont="1" applyFill="1" applyBorder="1" applyAlignment="1" applyProtection="1">
      <alignment horizontal="left" vertical="center" shrinkToFit="1"/>
    </xf>
    <xf numFmtId="3" fontId="40" fillId="7" borderId="36" xfId="59" applyNumberFormat="1" applyFont="1" applyFill="1" applyBorder="1" applyAlignment="1" applyProtection="1">
      <alignment horizontal="right" vertical="center" shrinkToFit="1"/>
    </xf>
    <xf numFmtId="3" fontId="40" fillId="7" borderId="39" xfId="59" applyNumberFormat="1" applyFont="1" applyFill="1" applyBorder="1" applyAlignment="1" applyProtection="1">
      <alignment horizontal="right" vertical="center" shrinkToFit="1"/>
    </xf>
    <xf numFmtId="0" fontId="27" fillId="7" borderId="13" xfId="59" applyFont="1" applyBorder="1" applyAlignment="1">
      <alignment shrinkToFit="1"/>
    </xf>
    <xf numFmtId="0" fontId="27" fillId="7" borderId="14" xfId="59" applyFont="1" applyBorder="1" applyAlignment="1">
      <alignment shrinkToFit="1"/>
    </xf>
    <xf numFmtId="0" fontId="42" fillId="0" borderId="32" xfId="0" applyFont="1" applyBorder="1" applyAlignment="1">
      <alignment shrinkToFit="1"/>
    </xf>
    <xf numFmtId="0" fontId="42" fillId="0" borderId="33" xfId="0" applyFont="1" applyBorder="1" applyAlignment="1">
      <alignment shrinkToFit="1"/>
    </xf>
    <xf numFmtId="0" fontId="6" fillId="5" borderId="31" xfId="0" applyFont="1" applyFill="1" applyBorder="1" applyAlignment="1" applyProtection="1">
      <alignment horizontal="left" vertical="center" shrinkToFit="1"/>
    </xf>
    <xf numFmtId="0" fontId="40" fillId="7" borderId="40" xfId="59" applyFont="1" applyFill="1" applyBorder="1" applyAlignment="1" applyProtection="1">
      <alignment vertical="center" shrinkToFit="1"/>
    </xf>
    <xf numFmtId="0" fontId="40" fillId="7" borderId="41" xfId="59" applyFont="1" applyFill="1" applyBorder="1" applyAlignment="1" applyProtection="1">
      <alignment vertical="center" shrinkToFit="1"/>
    </xf>
    <xf numFmtId="0" fontId="40" fillId="7" borderId="42" xfId="59" applyFont="1" applyFill="1" applyBorder="1" applyAlignment="1" applyProtection="1">
      <alignment vertical="center" shrinkToFit="1"/>
    </xf>
    <xf numFmtId="0" fontId="40" fillId="7" borderId="2" xfId="59" applyFont="1" applyFill="1" applyBorder="1" applyAlignment="1" applyProtection="1">
      <alignment vertical="center" shrinkToFit="1"/>
    </xf>
    <xf numFmtId="0" fontId="40" fillId="7" borderId="2" xfId="59" applyFont="1" applyFill="1" applyBorder="1" applyAlignment="1" applyProtection="1">
      <alignment horizontal="left" vertical="center" shrinkToFit="1"/>
    </xf>
    <xf numFmtId="3" fontId="40" fillId="7" borderId="42" xfId="59" applyNumberFormat="1" applyFont="1" applyFill="1" applyBorder="1" applyAlignment="1" applyProtection="1">
      <alignment horizontal="right" vertical="center" shrinkToFit="1"/>
    </xf>
    <xf numFmtId="0" fontId="27" fillId="7" borderId="2" xfId="59" applyFont="1" applyBorder="1" applyAlignment="1">
      <alignment shrinkToFit="1"/>
    </xf>
    <xf numFmtId="0" fontId="44" fillId="7" borderId="31" xfId="59" applyFont="1" applyFill="1" applyBorder="1" applyAlignment="1" applyProtection="1">
      <alignment vertical="center" shrinkToFit="1"/>
    </xf>
    <xf numFmtId="0" fontId="44" fillId="7" borderId="32" xfId="59" applyFont="1" applyFill="1" applyBorder="1" applyAlignment="1" applyProtection="1">
      <alignment vertical="center" shrinkToFit="1"/>
    </xf>
    <xf numFmtId="0" fontId="44" fillId="7" borderId="33" xfId="59" applyFont="1" applyFill="1" applyBorder="1" applyAlignment="1" applyProtection="1">
      <alignment vertical="center" shrinkToFit="1"/>
    </xf>
    <xf numFmtId="0" fontId="44" fillId="7" borderId="12" xfId="59" applyFont="1" applyFill="1" applyBorder="1" applyAlignment="1" applyProtection="1">
      <alignment vertical="center" shrinkToFit="1"/>
    </xf>
    <xf numFmtId="0" fontId="44" fillId="7" borderId="12" xfId="59" applyFont="1" applyFill="1" applyBorder="1" applyAlignment="1" applyProtection="1">
      <alignment horizontal="left" vertical="center" shrinkToFit="1"/>
    </xf>
    <xf numFmtId="3" fontId="44" fillId="7" borderId="33" xfId="59" applyNumberFormat="1" applyFont="1" applyFill="1" applyBorder="1" applyAlignment="1" applyProtection="1">
      <alignment horizontal="right" vertical="center" shrinkToFit="1"/>
    </xf>
    <xf numFmtId="0" fontId="44" fillId="7" borderId="12" xfId="59" applyFont="1" applyBorder="1" applyAlignment="1">
      <alignment shrinkToFit="1"/>
    </xf>
    <xf numFmtId="0" fontId="44" fillId="7" borderId="37" xfId="59" applyFont="1" applyFill="1" applyBorder="1" applyAlignment="1" applyProtection="1">
      <alignment vertical="center" shrinkToFit="1"/>
    </xf>
    <xf numFmtId="0" fontId="44" fillId="7" borderId="38" xfId="59" applyFont="1" applyFill="1" applyBorder="1" applyAlignment="1" applyProtection="1">
      <alignment vertical="center" shrinkToFit="1"/>
    </xf>
    <xf numFmtId="0" fontId="44" fillId="7" borderId="39" xfId="59" applyFont="1" applyFill="1" applyBorder="1" applyAlignment="1" applyProtection="1">
      <alignment vertical="center" shrinkToFit="1"/>
    </xf>
    <xf numFmtId="0" fontId="44" fillId="7" borderId="14" xfId="59" applyFont="1" applyFill="1" applyBorder="1" applyAlignment="1" applyProtection="1">
      <alignment vertical="center" shrinkToFit="1"/>
    </xf>
    <xf numFmtId="0" fontId="44" fillId="7" borderId="14" xfId="59" applyFont="1" applyFill="1" applyBorder="1" applyAlignment="1" applyProtection="1">
      <alignment horizontal="left" vertical="center" shrinkToFit="1"/>
    </xf>
    <xf numFmtId="3" fontId="44" fillId="7" borderId="39" xfId="59" applyNumberFormat="1" applyFont="1" applyFill="1" applyBorder="1" applyAlignment="1" applyProtection="1">
      <alignment horizontal="right" vertical="center" shrinkToFit="1"/>
    </xf>
    <xf numFmtId="0" fontId="44" fillId="7" borderId="14" xfId="59" applyFont="1" applyBorder="1" applyAlignment="1">
      <alignment shrinkToFit="1"/>
    </xf>
    <xf numFmtId="0" fontId="44" fillId="7" borderId="34" xfId="59" applyFont="1" applyFill="1" applyBorder="1" applyAlignment="1" applyProtection="1">
      <alignment vertical="center" shrinkToFit="1"/>
    </xf>
    <xf numFmtId="0" fontId="44" fillId="7" borderId="35" xfId="59" applyFont="1" applyFill="1" applyBorder="1" applyAlignment="1" applyProtection="1">
      <alignment vertical="center" shrinkToFit="1"/>
    </xf>
    <xf numFmtId="0" fontId="44" fillId="7" borderId="36" xfId="59" applyFont="1" applyFill="1" applyBorder="1" applyAlignment="1" applyProtection="1">
      <alignment vertical="center" shrinkToFit="1"/>
    </xf>
    <xf numFmtId="0" fontId="44" fillId="7" borderId="13" xfId="59" applyFont="1" applyFill="1" applyBorder="1" applyAlignment="1" applyProtection="1">
      <alignment vertical="center" shrinkToFit="1"/>
    </xf>
    <xf numFmtId="0" fontId="44" fillId="0" borderId="13" xfId="0" applyFont="1" applyBorder="1" applyAlignment="1">
      <alignment horizontal="left" shrinkToFit="1"/>
    </xf>
    <xf numFmtId="3" fontId="44" fillId="7" borderId="36" xfId="59" applyNumberFormat="1" applyFont="1" applyFill="1" applyBorder="1" applyAlignment="1" applyProtection="1">
      <alignment horizontal="right" vertical="center" shrinkToFit="1"/>
    </xf>
    <xf numFmtId="0" fontId="44" fillId="0" borderId="35" xfId="0" applyFont="1" applyBorder="1" applyAlignment="1">
      <alignment shrinkToFit="1"/>
    </xf>
    <xf numFmtId="0" fontId="44" fillId="0" borderId="36" xfId="0" applyFont="1" applyBorder="1" applyAlignment="1">
      <alignment shrinkToFit="1"/>
    </xf>
    <xf numFmtId="0" fontId="44" fillId="7" borderId="13" xfId="59" applyFont="1" applyBorder="1" applyAlignment="1">
      <alignment shrinkToFit="1"/>
    </xf>
    <xf numFmtId="0" fontId="44" fillId="7" borderId="40" xfId="59" applyFont="1" applyFill="1" applyBorder="1" applyAlignment="1" applyProtection="1">
      <alignment vertical="center" shrinkToFit="1"/>
    </xf>
    <xf numFmtId="0" fontId="44" fillId="7" borderId="41" xfId="59" applyFont="1" applyFill="1" applyBorder="1" applyAlignment="1" applyProtection="1">
      <alignment vertical="center" shrinkToFit="1"/>
    </xf>
    <xf numFmtId="0" fontId="44" fillId="7" borderId="42" xfId="59" applyFont="1" applyFill="1" applyBorder="1" applyAlignment="1" applyProtection="1">
      <alignment vertical="center" shrinkToFit="1"/>
    </xf>
    <xf numFmtId="0" fontId="42" fillId="0" borderId="39" xfId="0" applyFont="1" applyBorder="1" applyAlignment="1">
      <alignment shrinkToFit="1"/>
    </xf>
    <xf numFmtId="0" fontId="44" fillId="7" borderId="2" xfId="59" applyFont="1" applyFill="1" applyBorder="1" applyAlignment="1" applyProtection="1">
      <alignment vertical="center" shrinkToFit="1"/>
    </xf>
    <xf numFmtId="0" fontId="44" fillId="7" borderId="2" xfId="59" applyFont="1" applyFill="1" applyBorder="1" applyAlignment="1" applyProtection="1">
      <alignment horizontal="left" vertical="center" shrinkToFit="1"/>
    </xf>
    <xf numFmtId="0" fontId="42" fillId="0" borderId="14" xfId="0" applyFont="1" applyBorder="1" applyAlignment="1">
      <alignment horizontal="left" shrinkToFit="1"/>
    </xf>
    <xf numFmtId="3" fontId="44" fillId="7" borderId="42" xfId="59" applyNumberFormat="1" applyFont="1" applyFill="1" applyBorder="1" applyAlignment="1" applyProtection="1">
      <alignment horizontal="right" vertical="center" shrinkToFit="1"/>
    </xf>
    <xf numFmtId="0" fontId="42" fillId="0" borderId="38" xfId="0" applyFont="1" applyBorder="1" applyAlignment="1">
      <alignment shrinkToFit="1"/>
    </xf>
    <xf numFmtId="0" fontId="44" fillId="7" borderId="2" xfId="59" applyFont="1" applyBorder="1" applyAlignment="1">
      <alignment shrinkToFit="1"/>
    </xf>
    <xf numFmtId="0" fontId="44" fillId="0" borderId="33" xfId="0" applyFont="1" applyBorder="1" applyAlignment="1">
      <alignment shrinkToFit="1"/>
    </xf>
    <xf numFmtId="0" fontId="44" fillId="0" borderId="12" xfId="0" applyFont="1" applyBorder="1" applyAlignment="1">
      <alignment horizontal="left" shrinkToFit="1"/>
    </xf>
    <xf numFmtId="0" fontId="44" fillId="7" borderId="33" xfId="59" applyFont="1" applyBorder="1" applyAlignment="1">
      <alignment shrinkToFit="1"/>
    </xf>
    <xf numFmtId="0" fontId="44" fillId="0" borderId="32" xfId="0" applyFont="1" applyBorder="1" applyAlignment="1">
      <alignment shrinkToFit="1"/>
    </xf>
    <xf numFmtId="0" fontId="44" fillId="0" borderId="12" xfId="0" applyFont="1" applyBorder="1" applyAlignment="1">
      <alignment shrinkToFit="1"/>
    </xf>
    <xf numFmtId="0" fontId="44" fillId="7" borderId="13" xfId="59" applyFont="1" applyFill="1" applyBorder="1" applyAlignment="1" applyProtection="1">
      <alignment horizontal="left" vertical="center" shrinkToFit="1"/>
    </xf>
    <xf numFmtId="0" fontId="42" fillId="0" borderId="35" xfId="0" applyFont="1" applyBorder="1" applyAlignment="1">
      <alignment shrinkToFit="1"/>
    </xf>
    <xf numFmtId="0" fontId="42" fillId="0" borderId="36" xfId="0" applyFont="1" applyBorder="1" applyAlignment="1">
      <alignment shrinkToFit="1"/>
    </xf>
    <xf numFmtId="0" fontId="42" fillId="0" borderId="42" xfId="0" applyFont="1" applyBorder="1" applyAlignment="1">
      <alignment shrinkToFit="1"/>
    </xf>
    <xf numFmtId="0" fontId="42" fillId="0" borderId="41" xfId="0" applyFont="1" applyBorder="1" applyAlignment="1">
      <alignment shrinkToFit="1"/>
    </xf>
    <xf numFmtId="0" fontId="27" fillId="7" borderId="40" xfId="59" applyFont="1" applyBorder="1" applyAlignment="1">
      <alignment shrinkToFit="1"/>
    </xf>
    <xf numFmtId="0" fontId="27" fillId="7" borderId="2" xfId="59" applyFont="1" applyBorder="1" applyAlignment="1">
      <alignment horizontal="left" shrinkToFit="1"/>
    </xf>
    <xf numFmtId="0" fontId="27" fillId="7" borderId="42" xfId="59" applyFont="1" applyBorder="1" applyAlignment="1">
      <alignment shrinkToFit="1"/>
    </xf>
    <xf numFmtId="0" fontId="40" fillId="56" borderId="31" xfId="59" applyFont="1" applyFill="1" applyBorder="1" applyAlignment="1" applyProtection="1">
      <alignment vertical="center" shrinkToFit="1"/>
    </xf>
    <xf numFmtId="0" fontId="40" fillId="56" borderId="32" xfId="59" applyFont="1" applyFill="1" applyBorder="1" applyAlignment="1" applyProtection="1">
      <alignment vertical="center" shrinkToFit="1"/>
    </xf>
    <xf numFmtId="0" fontId="40" fillId="56" borderId="33" xfId="59" applyFont="1" applyFill="1" applyBorder="1" applyAlignment="1" applyProtection="1">
      <alignment vertical="center" shrinkToFit="1"/>
    </xf>
    <xf numFmtId="0" fontId="40" fillId="56" borderId="27" xfId="59" applyFont="1" applyFill="1" applyBorder="1" applyAlignment="1" applyProtection="1">
      <alignment vertical="center" shrinkToFit="1"/>
    </xf>
    <xf numFmtId="0" fontId="40" fillId="56" borderId="25" xfId="59" applyFont="1" applyFill="1" applyBorder="1" applyAlignment="1" applyProtection="1">
      <alignment vertical="center" wrapText="1"/>
    </xf>
    <xf numFmtId="0" fontId="40" fillId="56" borderId="12" xfId="59" applyFont="1" applyFill="1" applyBorder="1" applyAlignment="1" applyProtection="1">
      <alignment vertical="center" shrinkToFit="1"/>
    </xf>
    <xf numFmtId="0" fontId="40" fillId="56" borderId="27" xfId="59" applyFont="1" applyFill="1" applyBorder="1" applyAlignment="1" applyProtection="1">
      <alignment vertical="center" wrapText="1"/>
    </xf>
    <xf numFmtId="0" fontId="40" fillId="56" borderId="25" xfId="59" applyFont="1" applyFill="1" applyBorder="1" applyAlignment="1" applyProtection="1">
      <alignment horizontal="left" vertical="center" wrapText="1"/>
    </xf>
    <xf numFmtId="0" fontId="40" fillId="56" borderId="12" xfId="59" applyFont="1" applyFill="1" applyBorder="1" applyAlignment="1" applyProtection="1">
      <alignment horizontal="left" vertical="center" shrinkToFit="1"/>
    </xf>
    <xf numFmtId="0" fontId="40" fillId="56" borderId="28" xfId="59" applyFont="1" applyFill="1" applyBorder="1" applyAlignment="1" applyProtection="1">
      <alignment horizontal="left" vertical="center" wrapText="1"/>
    </xf>
    <xf numFmtId="3" fontId="40" fillId="56" borderId="33" xfId="59" applyNumberFormat="1" applyFont="1" applyFill="1" applyBorder="1" applyAlignment="1" applyProtection="1">
      <alignment horizontal="right" vertical="center" shrinkToFit="1"/>
    </xf>
    <xf numFmtId="0" fontId="42" fillId="57" borderId="0" xfId="0" applyFont="1" applyFill="1"/>
    <xf numFmtId="0" fontId="42" fillId="57" borderId="32" xfId="0" applyFont="1" applyFill="1" applyBorder="1" applyAlignment="1">
      <alignment shrinkToFit="1"/>
    </xf>
    <xf numFmtId="0" fontId="42" fillId="57" borderId="33" xfId="0" applyFont="1" applyFill="1" applyBorder="1" applyAlignment="1">
      <alignment shrinkToFit="1"/>
    </xf>
    <xf numFmtId="0" fontId="27" fillId="56" borderId="0" xfId="59" applyFont="1" applyFill="1"/>
    <xf numFmtId="0" fontId="8" fillId="57" borderId="16" xfId="0" applyFont="1" applyFill="1" applyBorder="1" applyAlignment="1">
      <alignment shrinkToFit="1"/>
    </xf>
    <xf numFmtId="3" fontId="34" fillId="56" borderId="26" xfId="55" applyNumberFormat="1" applyFont="1" applyFill="1" applyBorder="1" applyAlignment="1">
      <alignment horizontal="center" shrinkToFit="1"/>
    </xf>
    <xf numFmtId="0" fontId="27" fillId="56" borderId="12" xfId="59" applyFont="1" applyFill="1" applyBorder="1" applyAlignment="1">
      <alignment shrinkToFit="1"/>
    </xf>
    <xf numFmtId="0" fontId="27" fillId="56" borderId="0" xfId="59" applyFont="1" applyFill="1" applyAlignment="1">
      <alignment shrinkToFit="1"/>
    </xf>
    <xf numFmtId="0" fontId="42" fillId="57" borderId="0" xfId="0" applyFont="1" applyFill="1" applyAlignment="1">
      <alignment shrinkToFit="1"/>
    </xf>
    <xf numFmtId="0" fontId="44" fillId="0" borderId="39" xfId="0" applyFont="1" applyBorder="1" applyAlignment="1">
      <alignment shrinkToFit="1"/>
    </xf>
    <xf numFmtId="0" fontId="44" fillId="0" borderId="14" xfId="0" applyFont="1" applyBorder="1" applyAlignment="1">
      <alignment horizontal="left" shrinkToFit="1"/>
    </xf>
    <xf numFmtId="0" fontId="44" fillId="0" borderId="38" xfId="0" applyFont="1" applyBorder="1" applyAlignment="1">
      <alignment shrinkToFit="1"/>
    </xf>
    <xf numFmtId="0" fontId="11" fillId="37" borderId="16" xfId="0" applyFont="1" applyFill="1" applyBorder="1" applyAlignment="1">
      <alignment shrinkToFit="1"/>
    </xf>
    <xf numFmtId="3" fontId="45" fillId="51" borderId="26" xfId="55" applyNumberFormat="1" applyFont="1" applyFill="1" applyBorder="1" applyAlignment="1">
      <alignment horizontal="center" shrinkToFit="1"/>
    </xf>
    <xf numFmtId="0" fontId="40" fillId="56" borderId="37" xfId="59" applyFont="1" applyFill="1" applyBorder="1" applyAlignment="1" applyProtection="1">
      <alignment vertical="center" shrinkToFit="1"/>
    </xf>
    <xf numFmtId="0" fontId="40" fillId="56" borderId="38" xfId="59" applyFont="1" applyFill="1" applyBorder="1" applyAlignment="1" applyProtection="1">
      <alignment vertical="center" shrinkToFit="1"/>
    </xf>
    <xf numFmtId="0" fontId="40" fillId="56" borderId="39" xfId="59" applyFont="1" applyFill="1" applyBorder="1" applyAlignment="1" applyProtection="1">
      <alignment vertical="center" shrinkToFit="1"/>
    </xf>
    <xf numFmtId="0" fontId="40" fillId="56" borderId="14" xfId="59" applyFont="1" applyFill="1" applyBorder="1" applyAlignment="1" applyProtection="1">
      <alignment vertical="center" shrinkToFit="1"/>
    </xf>
    <xf numFmtId="0" fontId="40" fillId="56" borderId="14" xfId="59" applyFont="1" applyFill="1" applyBorder="1" applyAlignment="1" applyProtection="1">
      <alignment horizontal="left" vertical="center" shrinkToFit="1"/>
    </xf>
    <xf numFmtId="3" fontId="40" fillId="56" borderId="39" xfId="59" applyNumberFormat="1" applyFont="1" applyFill="1" applyBorder="1" applyAlignment="1" applyProtection="1">
      <alignment horizontal="right" vertical="center" shrinkToFit="1"/>
    </xf>
    <xf numFmtId="0" fontId="42" fillId="57" borderId="38" xfId="0" applyFont="1" applyFill="1" applyBorder="1" applyAlignment="1">
      <alignment shrinkToFit="1"/>
    </xf>
    <xf numFmtId="0" fontId="42" fillId="57" borderId="39" xfId="0" applyFont="1" applyFill="1" applyBorder="1" applyAlignment="1">
      <alignment shrinkToFit="1"/>
    </xf>
    <xf numFmtId="0" fontId="27" fillId="56" borderId="14" xfId="59" applyFont="1" applyFill="1" applyBorder="1" applyAlignment="1">
      <alignment shrinkToFit="1"/>
    </xf>
    <xf numFmtId="3" fontId="45" fillId="51" borderId="16" xfId="55" applyNumberFormat="1" applyFont="1" applyFill="1" applyBorder="1" applyAlignment="1">
      <alignment horizontal="center" shrinkToFit="1"/>
    </xf>
    <xf numFmtId="188" fontId="11" fillId="7" borderId="1" xfId="55" applyNumberFormat="1" applyFont="1" applyFill="1" applyBorder="1" applyAlignment="1">
      <alignment horizontal="left" shrinkToFit="1"/>
    </xf>
    <xf numFmtId="188" fontId="8" fillId="7" borderId="1" xfId="55" applyNumberFormat="1" applyFont="1" applyFill="1" applyBorder="1" applyAlignment="1" applyProtection="1">
      <alignment horizontal="left" shrinkToFit="1"/>
    </xf>
    <xf numFmtId="0" fontId="40" fillId="7" borderId="0" xfId="59" applyFont="1" applyFill="1" applyBorder="1" applyAlignment="1" applyProtection="1">
      <alignment vertical="center" shrinkToFit="1"/>
    </xf>
    <xf numFmtId="0" fontId="40" fillId="7" borderId="0" xfId="59" applyFont="1" applyFill="1" applyBorder="1" applyAlignment="1" applyProtection="1">
      <alignment horizontal="left" vertical="center" wrapText="1"/>
    </xf>
    <xf numFmtId="3" fontId="40" fillId="7" borderId="0" xfId="59" applyNumberFormat="1" applyFont="1" applyFill="1" applyBorder="1" applyAlignment="1" applyProtection="1">
      <alignment horizontal="right" vertical="center" wrapText="1"/>
    </xf>
    <xf numFmtId="49" fontId="11" fillId="7" borderId="0" xfId="60" applyNumberFormat="1" applyFont="1" applyFill="1" applyAlignment="1">
      <alignment horizontal="center" shrinkToFit="1"/>
    </xf>
    <xf numFmtId="0" fontId="27" fillId="58" borderId="0" xfId="59" applyFont="1" applyFill="1" applyAlignment="1">
      <alignment shrinkToFit="1"/>
    </xf>
    <xf numFmtId="0" fontId="40" fillId="58" borderId="37" xfId="59" applyFont="1" applyFill="1" applyBorder="1" applyAlignment="1" applyProtection="1">
      <alignment vertical="center" shrinkToFit="1"/>
    </xf>
    <xf numFmtId="0" fontId="40" fillId="58" borderId="38" xfId="59" applyFont="1" applyFill="1" applyBorder="1" applyAlignment="1" applyProtection="1">
      <alignment vertical="center" shrinkToFit="1"/>
    </xf>
    <xf numFmtId="0" fontId="40" fillId="58" borderId="39" xfId="59" applyFont="1" applyFill="1" applyBorder="1" applyAlignment="1" applyProtection="1">
      <alignment vertical="center" shrinkToFit="1"/>
    </xf>
    <xf numFmtId="0" fontId="40" fillId="58" borderId="14" xfId="59" applyFont="1" applyFill="1" applyBorder="1" applyAlignment="1" applyProtection="1">
      <alignment vertical="center" shrinkToFit="1"/>
    </xf>
    <xf numFmtId="0" fontId="40" fillId="58" borderId="14" xfId="59" applyFont="1" applyFill="1" applyBorder="1" applyAlignment="1" applyProtection="1">
      <alignment horizontal="left" vertical="center" shrinkToFit="1"/>
    </xf>
    <xf numFmtId="3" fontId="40" fillId="58" borderId="39" xfId="59" applyNumberFormat="1" applyFont="1" applyFill="1" applyBorder="1" applyAlignment="1" applyProtection="1">
      <alignment horizontal="right" vertical="center" shrinkToFit="1"/>
    </xf>
    <xf numFmtId="0" fontId="40" fillId="58" borderId="34" xfId="59" applyFont="1" applyFill="1" applyBorder="1" applyAlignment="1" applyProtection="1">
      <alignment vertical="center" shrinkToFit="1"/>
    </xf>
    <xf numFmtId="0" fontId="40" fillId="58" borderId="41" xfId="59" applyFont="1" applyFill="1" applyBorder="1" applyAlignment="1" applyProtection="1">
      <alignment vertical="center" shrinkToFit="1"/>
    </xf>
    <xf numFmtId="0" fontId="40" fillId="58" borderId="27" xfId="59" applyFont="1" applyFill="1" applyBorder="1" applyAlignment="1" applyProtection="1">
      <alignment vertical="center" shrinkToFit="1"/>
    </xf>
    <xf numFmtId="0" fontId="27" fillId="58" borderId="0" xfId="59" applyFont="1" applyFill="1"/>
    <xf numFmtId="0" fontId="8" fillId="8" borderId="16" xfId="0" applyFont="1" applyFill="1" applyBorder="1" applyAlignment="1">
      <alignment shrinkToFit="1"/>
    </xf>
    <xf numFmtId="3" fontId="34" fillId="58" borderId="26" xfId="55" applyNumberFormat="1" applyFont="1" applyFill="1" applyBorder="1" applyAlignment="1">
      <alignment horizontal="center" shrinkToFit="1"/>
    </xf>
    <xf numFmtId="0" fontId="27" fillId="58" borderId="14" xfId="59" applyFont="1" applyFill="1" applyBorder="1" applyAlignment="1">
      <alignment shrinkToFit="1"/>
    </xf>
    <xf numFmtId="0" fontId="11" fillId="7" borderId="1" xfId="42" applyFont="1" applyFill="1" applyBorder="1" applyAlignment="1">
      <alignment vertical="center" shrinkToFit="1"/>
    </xf>
    <xf numFmtId="0" fontId="42" fillId="7" borderId="0" xfId="59" applyFont="1" applyAlignment="1">
      <alignment shrinkToFit="1"/>
    </xf>
    <xf numFmtId="0" fontId="42" fillId="7" borderId="31" xfId="59" applyFont="1" applyFill="1" applyBorder="1" applyAlignment="1" applyProtection="1">
      <alignment vertical="center" shrinkToFit="1"/>
    </xf>
    <xf numFmtId="0" fontId="42" fillId="7" borderId="32" xfId="59" applyFont="1" applyFill="1" applyBorder="1" applyAlignment="1" applyProtection="1">
      <alignment vertical="center" shrinkToFit="1"/>
    </xf>
    <xf numFmtId="0" fontId="5" fillId="7" borderId="1" xfId="55" applyFont="1" applyFill="1" applyBorder="1" applyAlignment="1" applyProtection="1">
      <alignment horizontal="left" shrinkToFit="1"/>
    </xf>
    <xf numFmtId="0" fontId="42" fillId="7" borderId="12" xfId="59" applyFont="1" applyFill="1" applyBorder="1" applyAlignment="1" applyProtection="1">
      <alignment vertical="center" shrinkToFit="1"/>
    </xf>
    <xf numFmtId="0" fontId="42" fillId="7" borderId="12" xfId="59" applyFont="1" applyFill="1" applyBorder="1" applyAlignment="1" applyProtection="1">
      <alignment horizontal="left" vertical="center" shrinkToFit="1"/>
    </xf>
    <xf numFmtId="3" fontId="42" fillId="7" borderId="33" xfId="59" applyNumberFormat="1" applyFont="1" applyFill="1" applyBorder="1" applyAlignment="1" applyProtection="1">
      <alignment horizontal="right" vertical="center" shrinkToFit="1"/>
    </xf>
    <xf numFmtId="0" fontId="42" fillId="7" borderId="33" xfId="59" applyFont="1" applyFill="1" applyBorder="1" applyAlignment="1" applyProtection="1">
      <alignment vertical="center" shrinkToFit="1"/>
    </xf>
    <xf numFmtId="0" fontId="42" fillId="7" borderId="27" xfId="59" applyFont="1" applyFill="1" applyBorder="1" applyAlignment="1" applyProtection="1">
      <alignment vertical="center" shrinkToFit="1"/>
    </xf>
    <xf numFmtId="0" fontId="42" fillId="7" borderId="0" xfId="59" applyFont="1"/>
    <xf numFmtId="0" fontId="5" fillId="37" borderId="16" xfId="0" applyFont="1" applyFill="1" applyBorder="1" applyAlignment="1">
      <alignment shrinkToFit="1"/>
    </xf>
    <xf numFmtId="0" fontId="42" fillId="7" borderId="12" xfId="59" applyFont="1" applyBorder="1" applyAlignment="1">
      <alignment shrinkToFit="1"/>
    </xf>
    <xf numFmtId="0" fontId="27" fillId="59" borderId="0" xfId="59" applyFont="1" applyFill="1" applyAlignment="1">
      <alignment shrinkToFit="1"/>
    </xf>
    <xf numFmtId="0" fontId="40" fillId="59" borderId="31" xfId="59" applyFont="1" applyFill="1" applyBorder="1" applyAlignment="1" applyProtection="1">
      <alignment vertical="center" shrinkToFit="1"/>
    </xf>
    <xf numFmtId="0" fontId="40" fillId="59" borderId="32" xfId="59" applyFont="1" applyFill="1" applyBorder="1" applyAlignment="1" applyProtection="1">
      <alignment vertical="center" shrinkToFit="1"/>
    </xf>
    <xf numFmtId="0" fontId="42" fillId="60" borderId="33" xfId="0" applyFont="1" applyFill="1" applyBorder="1" applyAlignment="1">
      <alignment shrinkToFit="1"/>
    </xf>
    <xf numFmtId="0" fontId="40" fillId="59" borderId="12" xfId="59" applyFont="1" applyFill="1" applyBorder="1" applyAlignment="1" applyProtection="1">
      <alignment vertical="center" shrinkToFit="1"/>
    </xf>
    <xf numFmtId="0" fontId="40" fillId="59" borderId="12" xfId="59" applyFont="1" applyFill="1" applyBorder="1" applyAlignment="1" applyProtection="1">
      <alignment horizontal="left" vertical="center" shrinkToFit="1"/>
    </xf>
    <xf numFmtId="3" fontId="40" fillId="59" borderId="33" xfId="59" applyNumberFormat="1" applyFont="1" applyFill="1" applyBorder="1" applyAlignment="1" applyProtection="1">
      <alignment horizontal="right" vertical="center" shrinkToFit="1"/>
    </xf>
    <xf numFmtId="0" fontId="42" fillId="60" borderId="32" xfId="0" applyFont="1" applyFill="1" applyBorder="1" applyAlignment="1">
      <alignment shrinkToFit="1"/>
    </xf>
    <xf numFmtId="0" fontId="40" fillId="59" borderId="27" xfId="59" applyFont="1" applyFill="1" applyBorder="1" applyAlignment="1" applyProtection="1">
      <alignment vertical="center" shrinkToFit="1"/>
    </xf>
    <xf numFmtId="0" fontId="27" fillId="59" borderId="0" xfId="59" applyFont="1" applyFill="1"/>
    <xf numFmtId="0" fontId="8" fillId="60" borderId="16" xfId="0" applyFont="1" applyFill="1" applyBorder="1" applyAlignment="1">
      <alignment shrinkToFit="1"/>
    </xf>
    <xf numFmtId="3" fontId="34" fillId="59" borderId="26" xfId="55" applyNumberFormat="1" applyFont="1" applyFill="1" applyBorder="1" applyAlignment="1">
      <alignment horizontal="center" shrinkToFit="1"/>
    </xf>
    <xf numFmtId="0" fontId="27" fillId="59" borderId="12" xfId="59" applyFont="1" applyFill="1" applyBorder="1" applyAlignment="1">
      <alignment shrinkToFit="1"/>
    </xf>
    <xf numFmtId="0" fontId="42" fillId="60" borderId="0" xfId="0" applyFont="1" applyFill="1" applyAlignment="1">
      <alignment shrinkToFit="1"/>
    </xf>
    <xf numFmtId="0" fontId="46" fillId="7" borderId="1" xfId="55" applyFont="1" applyFill="1" applyBorder="1" applyAlignment="1" applyProtection="1">
      <alignment horizontal="left" shrinkToFit="1"/>
    </xf>
    <xf numFmtId="0" fontId="40" fillId="58" borderId="15" xfId="59" applyFont="1" applyFill="1" applyBorder="1" applyAlignment="1" applyProtection="1">
      <alignment vertical="center" shrinkToFit="1"/>
    </xf>
    <xf numFmtId="0" fontId="40" fillId="58" borderId="24" xfId="59" applyFont="1" applyFill="1" applyBorder="1" applyAlignment="1" applyProtection="1">
      <alignment vertical="center" shrinkToFit="1"/>
    </xf>
    <xf numFmtId="0" fontId="40" fillId="58" borderId="24" xfId="59" applyFont="1" applyFill="1" applyBorder="1" applyAlignment="1" applyProtection="1">
      <alignment vertical="center" wrapText="1"/>
    </xf>
    <xf numFmtId="0" fontId="40" fillId="58" borderId="15" xfId="59" applyFont="1" applyFill="1" applyBorder="1" applyAlignment="1" applyProtection="1">
      <alignment vertical="center" wrapText="1"/>
    </xf>
    <xf numFmtId="0" fontId="40" fillId="58" borderId="24" xfId="59" applyFont="1" applyFill="1" applyBorder="1" applyAlignment="1" applyProtection="1">
      <alignment horizontal="left" vertical="center" wrapText="1"/>
    </xf>
    <xf numFmtId="0" fontId="40" fillId="58" borderId="15" xfId="59" applyFont="1" applyFill="1" applyBorder="1" applyAlignment="1" applyProtection="1">
      <alignment horizontal="left" vertical="center" wrapText="1"/>
    </xf>
    <xf numFmtId="0" fontId="40" fillId="58" borderId="31" xfId="59" applyFont="1" applyFill="1" applyBorder="1" applyAlignment="1" applyProtection="1">
      <alignment vertical="center" shrinkToFit="1"/>
    </xf>
    <xf numFmtId="3" fontId="40" fillId="58" borderId="15" xfId="59" applyNumberFormat="1" applyFont="1" applyFill="1" applyBorder="1" applyAlignment="1" applyProtection="1">
      <alignment horizontal="right" vertical="center" wrapText="1"/>
    </xf>
    <xf numFmtId="3" fontId="34" fillId="58" borderId="16" xfId="55" applyNumberFormat="1" applyFont="1" applyFill="1" applyBorder="1" applyAlignment="1">
      <alignment horizontal="center" shrinkToFit="1"/>
    </xf>
    <xf numFmtId="0" fontId="44" fillId="58" borderId="0" xfId="59" applyFont="1" applyFill="1" applyAlignment="1">
      <alignment shrinkToFit="1"/>
    </xf>
    <xf numFmtId="0" fontId="44" fillId="58" borderId="31" xfId="59" applyFont="1" applyFill="1" applyBorder="1" applyAlignment="1" applyProtection="1">
      <alignment vertical="center" shrinkToFit="1"/>
    </xf>
    <xf numFmtId="0" fontId="44" fillId="58" borderId="32" xfId="59" applyFont="1" applyFill="1" applyBorder="1" applyAlignment="1" applyProtection="1">
      <alignment vertical="center" shrinkToFit="1"/>
    </xf>
    <xf numFmtId="0" fontId="44" fillId="58" borderId="33" xfId="59" applyFont="1" applyFill="1" applyBorder="1" applyAlignment="1" applyProtection="1">
      <alignment vertical="center" shrinkToFit="1"/>
    </xf>
    <xf numFmtId="0" fontId="44" fillId="58" borderId="27" xfId="59" applyFont="1" applyFill="1" applyBorder="1" applyAlignment="1" applyProtection="1">
      <alignment vertical="center" shrinkToFit="1"/>
    </xf>
    <xf numFmtId="0" fontId="44" fillId="58" borderId="25" xfId="59" applyFont="1" applyFill="1" applyBorder="1" applyAlignment="1" applyProtection="1">
      <alignment vertical="center" wrapText="1"/>
    </xf>
    <xf numFmtId="0" fontId="44" fillId="58" borderId="12" xfId="59" applyFont="1" applyFill="1" applyBorder="1" applyAlignment="1" applyProtection="1">
      <alignment vertical="center" shrinkToFit="1"/>
    </xf>
    <xf numFmtId="0" fontId="44" fillId="58" borderId="27" xfId="59" applyFont="1" applyFill="1" applyBorder="1" applyAlignment="1" applyProtection="1">
      <alignment vertical="center" wrapText="1"/>
    </xf>
    <xf numFmtId="0" fontId="44" fillId="58" borderId="25" xfId="59" applyFont="1" applyFill="1" applyBorder="1" applyAlignment="1" applyProtection="1">
      <alignment horizontal="left" vertical="center" wrapText="1"/>
    </xf>
    <xf numFmtId="0" fontId="44" fillId="58" borderId="12" xfId="59" applyFont="1" applyFill="1" applyBorder="1" applyAlignment="1" applyProtection="1">
      <alignment horizontal="left" vertical="center" shrinkToFit="1"/>
    </xf>
    <xf numFmtId="0" fontId="44" fillId="58" borderId="28" xfId="59" applyFont="1" applyFill="1" applyBorder="1" applyAlignment="1" applyProtection="1">
      <alignment horizontal="left" vertical="center" wrapText="1"/>
    </xf>
    <xf numFmtId="3" fontId="44" fillId="58" borderId="33" xfId="59" applyNumberFormat="1" applyFont="1" applyFill="1" applyBorder="1" applyAlignment="1" applyProtection="1">
      <alignment horizontal="right" vertical="center" shrinkToFit="1"/>
    </xf>
    <xf numFmtId="0" fontId="44" fillId="58" borderId="0" xfId="59" applyFont="1" applyFill="1"/>
    <xf numFmtId="0" fontId="11" fillId="8" borderId="16" xfId="0" applyFont="1" applyFill="1" applyBorder="1" applyAlignment="1">
      <alignment shrinkToFit="1"/>
    </xf>
    <xf numFmtId="3" fontId="45" fillId="58" borderId="26" xfId="55" applyNumberFormat="1" applyFont="1" applyFill="1" applyBorder="1" applyAlignment="1">
      <alignment horizontal="center" shrinkToFit="1"/>
    </xf>
    <xf numFmtId="0" fontId="11" fillId="8" borderId="12" xfId="0" applyFont="1" applyFill="1" applyBorder="1" applyAlignment="1">
      <alignment shrinkToFit="1"/>
    </xf>
    <xf numFmtId="0" fontId="40" fillId="59" borderId="37" xfId="59" applyFont="1" applyFill="1" applyBorder="1" applyAlignment="1" applyProtection="1">
      <alignment vertical="center" shrinkToFit="1"/>
    </xf>
    <xf numFmtId="0" fontId="40" fillId="59" borderId="38" xfId="59" applyFont="1" applyFill="1" applyBorder="1" applyAlignment="1" applyProtection="1">
      <alignment vertical="center" shrinkToFit="1"/>
    </xf>
    <xf numFmtId="0" fontId="40" fillId="59" borderId="39" xfId="59" applyFont="1" applyFill="1" applyBorder="1" applyAlignment="1" applyProtection="1">
      <alignment vertical="center" shrinkToFit="1"/>
    </xf>
    <xf numFmtId="0" fontId="40" fillId="59" borderId="25" xfId="59" applyFont="1" applyFill="1" applyBorder="1" applyAlignment="1" applyProtection="1">
      <alignment vertical="center" wrapText="1"/>
    </xf>
    <xf numFmtId="0" fontId="40" fillId="59" borderId="14" xfId="59" applyFont="1" applyFill="1" applyBorder="1" applyAlignment="1" applyProtection="1">
      <alignment vertical="center" shrinkToFit="1"/>
    </xf>
    <xf numFmtId="0" fontId="40" fillId="59" borderId="27" xfId="59" applyFont="1" applyFill="1" applyBorder="1" applyAlignment="1" applyProtection="1">
      <alignment vertical="center" wrapText="1"/>
    </xf>
    <xf numFmtId="0" fontId="40" fillId="59" borderId="25" xfId="59" applyFont="1" applyFill="1" applyBorder="1" applyAlignment="1" applyProtection="1">
      <alignment horizontal="left" vertical="center" wrapText="1"/>
    </xf>
    <xf numFmtId="0" fontId="40" fillId="59" borderId="14" xfId="59" applyFont="1" applyFill="1" applyBorder="1" applyAlignment="1" applyProtection="1">
      <alignment horizontal="left" vertical="center" shrinkToFit="1"/>
    </xf>
    <xf numFmtId="0" fontId="40" fillId="59" borderId="28" xfId="59" applyFont="1" applyFill="1" applyBorder="1" applyAlignment="1" applyProtection="1">
      <alignment horizontal="left" vertical="center" wrapText="1"/>
    </xf>
    <xf numFmtId="3" fontId="40" fillId="59" borderId="39" xfId="59" applyNumberFormat="1" applyFont="1" applyFill="1" applyBorder="1" applyAlignment="1" applyProtection="1">
      <alignment horizontal="right" vertical="center" shrinkToFit="1"/>
    </xf>
    <xf numFmtId="0" fontId="42" fillId="60" borderId="0" xfId="0" applyFont="1" applyFill="1"/>
    <xf numFmtId="0" fontId="42" fillId="60" borderId="38" xfId="0" applyFont="1" applyFill="1" applyBorder="1" applyAlignment="1">
      <alignment shrinkToFit="1"/>
    </xf>
    <xf numFmtId="0" fontId="42" fillId="60" borderId="39" xfId="0" applyFont="1" applyFill="1" applyBorder="1" applyAlignment="1">
      <alignment shrinkToFit="1"/>
    </xf>
    <xf numFmtId="0" fontId="27" fillId="59" borderId="14" xfId="59" applyFont="1" applyFill="1" applyBorder="1" applyAlignment="1">
      <alignment shrinkToFit="1"/>
    </xf>
    <xf numFmtId="0" fontId="11" fillId="0" borderId="1" xfId="0" applyFont="1" applyBorder="1" applyAlignment="1">
      <alignment shrinkToFit="1"/>
    </xf>
    <xf numFmtId="0" fontId="44" fillId="59" borderId="0" xfId="59" applyFont="1" applyFill="1"/>
    <xf numFmtId="0" fontId="44" fillId="59" borderId="24" xfId="59" applyFont="1" applyFill="1" applyBorder="1" applyAlignment="1" applyProtection="1">
      <alignment vertical="center" shrinkToFit="1"/>
    </xf>
    <xf numFmtId="0" fontId="44" fillId="60" borderId="0" xfId="0" applyFont="1" applyFill="1" applyAlignment="1">
      <alignment shrinkToFit="1"/>
    </xf>
    <xf numFmtId="0" fontId="44" fillId="59" borderId="24" xfId="59" applyFont="1" applyFill="1" applyBorder="1" applyAlignment="1" applyProtection="1">
      <alignment vertical="center" wrapText="1"/>
    </xf>
    <xf numFmtId="0" fontId="44" fillId="59" borderId="24" xfId="59" applyFont="1" applyFill="1" applyBorder="1" applyAlignment="1" applyProtection="1">
      <alignment horizontal="left" vertical="center" wrapText="1"/>
    </xf>
    <xf numFmtId="3" fontId="44" fillId="59" borderId="24" xfId="59" applyNumberFormat="1" applyFont="1" applyFill="1" applyBorder="1" applyAlignment="1" applyProtection="1">
      <alignment horizontal="right" vertical="center" wrapText="1"/>
    </xf>
    <xf numFmtId="0" fontId="44" fillId="60" borderId="0" xfId="0" applyFont="1" applyFill="1"/>
    <xf numFmtId="0" fontId="11" fillId="60" borderId="16" xfId="0" applyFont="1" applyFill="1" applyBorder="1" applyAlignment="1">
      <alignment shrinkToFit="1"/>
    </xf>
    <xf numFmtId="3" fontId="45" fillId="59" borderId="16" xfId="55" applyNumberFormat="1" applyFont="1" applyFill="1" applyBorder="1" applyAlignment="1">
      <alignment horizontal="center" shrinkToFit="1"/>
    </xf>
    <xf numFmtId="0" fontId="40" fillId="59" borderId="0" xfId="59" applyFont="1" applyFill="1" applyBorder="1" applyAlignment="1" applyProtection="1">
      <alignment vertical="center" shrinkToFit="1"/>
    </xf>
    <xf numFmtId="0" fontId="40" fillId="59" borderId="35" xfId="59" applyFont="1" applyFill="1" applyBorder="1" applyAlignment="1" applyProtection="1">
      <alignment vertical="center" shrinkToFit="1"/>
    </xf>
    <xf numFmtId="0" fontId="42" fillId="60" borderId="0" xfId="0" applyFont="1" applyFill="1" applyBorder="1" applyAlignment="1">
      <alignment shrinkToFit="1"/>
    </xf>
    <xf numFmtId="0" fontId="40" fillId="59" borderId="24" xfId="59" applyFont="1" applyFill="1" applyBorder="1" applyAlignment="1" applyProtection="1">
      <alignment vertical="center" wrapText="1"/>
    </xf>
    <xf numFmtId="0" fontId="42" fillId="60" borderId="0" xfId="0" applyFont="1" applyFill="1" applyBorder="1" applyAlignment="1">
      <alignment horizontal="left" shrinkToFit="1"/>
    </xf>
    <xf numFmtId="3" fontId="40" fillId="59" borderId="0" xfId="59" applyNumberFormat="1" applyFont="1" applyFill="1" applyBorder="1" applyAlignment="1" applyProtection="1">
      <alignment horizontal="right" vertical="center" shrinkToFit="1"/>
    </xf>
    <xf numFmtId="0" fontId="42" fillId="59" borderId="41" xfId="59" applyFont="1" applyFill="1" applyBorder="1" applyAlignment="1" applyProtection="1">
      <alignment vertical="center" shrinkToFit="1"/>
    </xf>
    <xf numFmtId="0" fontId="42" fillId="59" borderId="42" xfId="59" applyFont="1" applyFill="1" applyBorder="1" applyAlignment="1" applyProtection="1">
      <alignment vertical="center" shrinkToFit="1"/>
    </xf>
    <xf numFmtId="0" fontId="8" fillId="60" borderId="23" xfId="0" applyFont="1" applyFill="1" applyBorder="1" applyAlignment="1">
      <alignment shrinkToFit="1"/>
    </xf>
    <xf numFmtId="0" fontId="27" fillId="59" borderId="0" xfId="59" applyFont="1" applyFill="1" applyBorder="1" applyAlignment="1">
      <alignment shrinkToFit="1"/>
    </xf>
    <xf numFmtId="0" fontId="5" fillId="7" borderId="1" xfId="60" applyFont="1" applyFill="1" applyBorder="1" applyAlignment="1">
      <alignment shrinkToFit="1"/>
    </xf>
    <xf numFmtId="0" fontId="5" fillId="37" borderId="1" xfId="0" applyFont="1" applyFill="1" applyBorder="1" applyAlignment="1">
      <alignment shrinkToFit="1"/>
    </xf>
    <xf numFmtId="0" fontId="5" fillId="7" borderId="0" xfId="60" applyFont="1" applyFill="1" applyAlignment="1">
      <alignment shrinkToFit="1"/>
    </xf>
    <xf numFmtId="49" fontId="5" fillId="7" borderId="1" xfId="60" applyNumberFormat="1" applyFont="1" applyFill="1" applyBorder="1" applyAlignment="1">
      <alignment horizontal="center" shrinkToFit="1"/>
    </xf>
    <xf numFmtId="3" fontId="5" fillId="7" borderId="1" xfId="60" applyNumberFormat="1" applyFont="1" applyFill="1" applyBorder="1" applyAlignment="1">
      <alignment shrinkToFit="1"/>
    </xf>
    <xf numFmtId="49" fontId="8" fillId="0" borderId="1" xfId="60" applyNumberFormat="1" applyFont="1" applyFill="1" applyBorder="1" applyAlignment="1">
      <alignment horizontal="center" shrinkToFit="1"/>
    </xf>
    <xf numFmtId="0" fontId="5" fillId="7" borderId="1" xfId="60" applyFont="1" applyFill="1" applyBorder="1" applyAlignment="1">
      <alignment horizontal="center" shrinkToFit="1"/>
    </xf>
    <xf numFmtId="0" fontId="5" fillId="7" borderId="0" xfId="60" applyFont="1" applyFill="1" applyBorder="1" applyAlignment="1">
      <alignment shrinkToFit="1"/>
    </xf>
    <xf numFmtId="0" fontId="5" fillId="5" borderId="1" xfId="0" applyFont="1" applyFill="1" applyBorder="1" applyAlignment="1" applyProtection="1">
      <alignment horizontal="left" vertical="center" shrinkToFit="1"/>
    </xf>
    <xf numFmtId="49" fontId="5" fillId="7" borderId="1" xfId="55" applyNumberFormat="1" applyFont="1" applyFill="1" applyBorder="1" applyAlignment="1">
      <alignment horizontal="center" shrinkToFit="1"/>
    </xf>
    <xf numFmtId="49" fontId="5" fillId="7" borderId="1" xfId="60" applyNumberFormat="1" applyFont="1" applyBorder="1" applyAlignment="1">
      <alignment horizontal="center" shrinkToFit="1"/>
    </xf>
    <xf numFmtId="0" fontId="5" fillId="0" borderId="1" xfId="60" applyFont="1" applyFill="1" applyBorder="1" applyAlignment="1">
      <alignment shrinkToFit="1"/>
    </xf>
    <xf numFmtId="3" fontId="5" fillId="0" borderId="1" xfId="60" applyNumberFormat="1" applyFont="1" applyFill="1" applyBorder="1" applyAlignment="1">
      <alignment shrinkToFit="1"/>
    </xf>
    <xf numFmtId="0" fontId="5" fillId="0" borderId="1" xfId="0" applyFont="1" applyFill="1" applyBorder="1" applyAlignment="1">
      <alignment shrinkToFit="1"/>
    </xf>
    <xf numFmtId="0" fontId="5" fillId="0" borderId="0" xfId="60" applyFont="1" applyFill="1" applyAlignment="1">
      <alignment shrinkToFit="1"/>
    </xf>
    <xf numFmtId="0" fontId="5" fillId="0" borderId="1" xfId="0" applyFont="1" applyBorder="1" applyAlignment="1">
      <alignment shrinkToFit="1"/>
    </xf>
    <xf numFmtId="188" fontId="5" fillId="7" borderId="1" xfId="55" applyNumberFormat="1" applyFont="1" applyFill="1" applyBorder="1" applyAlignment="1" applyProtection="1">
      <alignment horizontal="left" shrinkToFit="1"/>
    </xf>
    <xf numFmtId="0" fontId="5" fillId="7" borderId="17" xfId="60" applyFont="1" applyFill="1" applyBorder="1" applyAlignment="1">
      <alignment shrinkToFit="1"/>
    </xf>
    <xf numFmtId="0" fontId="5" fillId="7" borderId="17" xfId="60" applyFont="1" applyFill="1" applyBorder="1" applyAlignment="1">
      <alignment horizontal="center" shrinkToFit="1"/>
    </xf>
    <xf numFmtId="49" fontId="5" fillId="7" borderId="17" xfId="60" applyNumberFormat="1" applyFont="1" applyFill="1" applyBorder="1" applyAlignment="1">
      <alignment horizontal="center" shrinkToFit="1"/>
    </xf>
    <xf numFmtId="49" fontId="5" fillId="7" borderId="0" xfId="60" applyNumberFormat="1" applyFont="1" applyFill="1" applyAlignment="1">
      <alignment horizontal="center" shrinkToFit="1"/>
    </xf>
    <xf numFmtId="0" fontId="5" fillId="7" borderId="1" xfId="59" applyFont="1" applyFill="1" applyBorder="1" applyAlignment="1" applyProtection="1">
      <alignment vertical="center" shrinkToFit="1"/>
    </xf>
    <xf numFmtId="0" fontId="5" fillId="7" borderId="1" xfId="59" applyFont="1" applyBorder="1" applyAlignment="1">
      <alignment shrinkToFit="1"/>
    </xf>
    <xf numFmtId="49" fontId="5" fillId="7" borderId="1" xfId="59" applyNumberFormat="1" applyFont="1" applyFill="1" applyBorder="1" applyAlignment="1" applyProtection="1">
      <alignment horizontal="center" vertical="center" shrinkToFit="1"/>
    </xf>
    <xf numFmtId="0" fontId="5" fillId="7" borderId="1" xfId="59" applyFont="1" applyFill="1" applyBorder="1" applyAlignment="1" applyProtection="1">
      <alignment horizontal="center" vertical="center" shrinkToFit="1"/>
    </xf>
    <xf numFmtId="3" fontId="5" fillId="7" borderId="1" xfId="59" applyNumberFormat="1" applyFont="1" applyFill="1" applyBorder="1" applyAlignment="1" applyProtection="1">
      <alignment horizontal="right" vertical="center" shrinkToFit="1"/>
    </xf>
    <xf numFmtId="0" fontId="5" fillId="7" borderId="1" xfId="59" applyFont="1" applyBorder="1"/>
    <xf numFmtId="3" fontId="5" fillId="51" borderId="1" xfId="55" applyNumberFormat="1" applyFont="1" applyFill="1" applyBorder="1" applyAlignment="1">
      <alignment horizontal="center" shrinkToFit="1"/>
    </xf>
    <xf numFmtId="1" fontId="5" fillId="7" borderId="1" xfId="59" applyNumberFormat="1" applyFont="1" applyFill="1" applyBorder="1" applyAlignment="1" applyProtection="1">
      <alignment horizontal="center" vertical="center" shrinkToFit="1"/>
    </xf>
    <xf numFmtId="0" fontId="5" fillId="7" borderId="1" xfId="59" applyFont="1" applyFill="1" applyBorder="1" applyAlignment="1" applyProtection="1">
      <alignment vertical="center" wrapText="1"/>
    </xf>
    <xf numFmtId="49" fontId="5" fillId="7" borderId="1" xfId="59" applyNumberFormat="1" applyFont="1" applyFill="1" applyBorder="1" applyAlignment="1" applyProtection="1">
      <alignment horizontal="center" vertical="center" wrapText="1"/>
    </xf>
    <xf numFmtId="3" fontId="5" fillId="7" borderId="1" xfId="59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center" shrinkToFit="1"/>
    </xf>
    <xf numFmtId="49" fontId="5" fillId="7" borderId="1" xfId="59" applyNumberFormat="1" applyFont="1" applyBorder="1" applyAlignment="1">
      <alignment horizontal="center" shrinkToFit="1"/>
    </xf>
    <xf numFmtId="0" fontId="5" fillId="58" borderId="1" xfId="59" applyFont="1" applyFill="1" applyBorder="1" applyAlignment="1" applyProtection="1">
      <alignment vertical="center" shrinkToFit="1"/>
    </xf>
    <xf numFmtId="0" fontId="5" fillId="58" borderId="1" xfId="59" applyFont="1" applyFill="1" applyBorder="1" applyAlignment="1" applyProtection="1">
      <alignment vertical="center" wrapText="1"/>
    </xf>
    <xf numFmtId="49" fontId="5" fillId="58" borderId="1" xfId="59" applyNumberFormat="1" applyFont="1" applyFill="1" applyBorder="1" applyAlignment="1" applyProtection="1">
      <alignment horizontal="center" vertical="center" wrapText="1"/>
    </xf>
    <xf numFmtId="0" fontId="5" fillId="58" borderId="1" xfId="59" applyFont="1" applyFill="1" applyBorder="1" applyAlignment="1" applyProtection="1">
      <alignment horizontal="center" vertical="center" shrinkToFit="1"/>
    </xf>
    <xf numFmtId="3" fontId="5" fillId="58" borderId="1" xfId="59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 shrinkToFit="1"/>
    </xf>
    <xf numFmtId="0" fontId="5" fillId="0" borderId="1" xfId="59" applyFont="1" applyFill="1" applyBorder="1" applyAlignment="1">
      <alignment shrinkToFit="1"/>
    </xf>
    <xf numFmtId="0" fontId="5" fillId="0" borderId="1" xfId="59" applyFont="1" applyFill="1" applyBorder="1" applyAlignment="1" applyProtection="1">
      <alignment vertical="center" wrapText="1"/>
    </xf>
    <xf numFmtId="0" fontId="5" fillId="0" borderId="1" xfId="59" applyFont="1" applyFill="1" applyBorder="1" applyAlignment="1" applyProtection="1">
      <alignment vertical="center" shrinkToFit="1"/>
    </xf>
    <xf numFmtId="49" fontId="5" fillId="0" borderId="1" xfId="59" applyNumberFormat="1" applyFont="1" applyFill="1" applyBorder="1" applyAlignment="1" applyProtection="1">
      <alignment horizontal="center" vertical="center" wrapText="1"/>
    </xf>
    <xf numFmtId="0" fontId="5" fillId="0" borderId="1" xfId="59" applyFont="1" applyFill="1" applyBorder="1" applyAlignment="1" applyProtection="1">
      <alignment horizontal="center" vertical="center" shrinkToFit="1"/>
    </xf>
    <xf numFmtId="3" fontId="5" fillId="0" borderId="1" xfId="59" applyNumberFormat="1" applyFont="1" applyFill="1" applyBorder="1" applyAlignment="1" applyProtection="1">
      <alignment horizontal="right" vertical="center" wrapText="1"/>
    </xf>
    <xf numFmtId="0" fontId="5" fillId="0" borderId="1" xfId="59" applyFont="1" applyFill="1" applyBorder="1"/>
    <xf numFmtId="3" fontId="5" fillId="0" borderId="1" xfId="55" applyNumberFormat="1" applyFont="1" applyFill="1" applyBorder="1" applyAlignment="1">
      <alignment horizontal="center" shrinkToFit="1"/>
    </xf>
    <xf numFmtId="0" fontId="47" fillId="7" borderId="1" xfId="55" applyFont="1" applyFill="1" applyBorder="1" applyAlignment="1" applyProtection="1">
      <alignment horizontal="left" shrinkToFit="1"/>
    </xf>
    <xf numFmtId="49" fontId="5" fillId="58" borderId="1" xfId="59" applyNumberFormat="1" applyFont="1" applyFill="1" applyBorder="1" applyAlignment="1" applyProtection="1">
      <alignment horizontal="center" vertical="center" shrinkToFit="1"/>
    </xf>
    <xf numFmtId="3" fontId="5" fillId="58" borderId="1" xfId="59" applyNumberFormat="1" applyFont="1" applyFill="1" applyBorder="1" applyAlignment="1" applyProtection="1">
      <alignment horizontal="right" vertical="center" shrinkToFit="1"/>
    </xf>
    <xf numFmtId="49" fontId="5" fillId="0" borderId="1" xfId="59" applyNumberFormat="1" applyFont="1" applyFill="1" applyBorder="1" applyAlignment="1" applyProtection="1">
      <alignment horizontal="center" vertical="center" shrinkToFit="1"/>
    </xf>
    <xf numFmtId="3" fontId="5" fillId="0" borderId="1" xfId="59" applyNumberFormat="1" applyFont="1" applyFill="1" applyBorder="1" applyAlignment="1" applyProtection="1">
      <alignment horizontal="right" vertical="center" shrinkToFit="1"/>
    </xf>
    <xf numFmtId="0" fontId="5" fillId="7" borderId="1" xfId="59" applyFont="1" applyFill="1" applyBorder="1" applyAlignment="1" applyProtection="1">
      <alignment horizontal="left" vertical="center" shrinkToFit="1"/>
    </xf>
    <xf numFmtId="49" fontId="5" fillId="7" borderId="1" xfId="59" applyNumberFormat="1" applyFont="1" applyBorder="1" applyAlignment="1">
      <alignment horizontal="center"/>
    </xf>
    <xf numFmtId="1" fontId="5" fillId="7" borderId="1" xfId="55" applyNumberFormat="1" applyFont="1" applyFill="1" applyBorder="1" applyAlignment="1">
      <alignment horizontal="center" shrinkToFit="1"/>
    </xf>
    <xf numFmtId="0" fontId="8" fillId="7" borderId="1" xfId="59" applyFont="1" applyBorder="1" applyAlignment="1">
      <alignment shrinkToFit="1"/>
    </xf>
    <xf numFmtId="0" fontId="8" fillId="7" borderId="1" xfId="59" applyFont="1" applyFill="1" applyBorder="1" applyAlignment="1" applyProtection="1">
      <alignment vertical="center" shrinkToFit="1"/>
    </xf>
    <xf numFmtId="0" fontId="8" fillId="58" borderId="1" xfId="59" applyFont="1" applyFill="1" applyBorder="1" applyAlignment="1" applyProtection="1">
      <alignment vertical="center" shrinkToFit="1"/>
    </xf>
    <xf numFmtId="1" fontId="8" fillId="7" borderId="1" xfId="55" applyNumberFormat="1" applyFont="1" applyFill="1" applyBorder="1" applyAlignment="1" applyProtection="1">
      <alignment horizontal="center" shrinkToFit="1"/>
    </xf>
    <xf numFmtId="0" fontId="8" fillId="7" borderId="1" xfId="59" applyFont="1" applyFill="1" applyBorder="1" applyAlignment="1" applyProtection="1">
      <alignment horizontal="center" vertical="center" shrinkToFit="1"/>
    </xf>
    <xf numFmtId="0" fontId="5" fillId="7" borderId="0" xfId="60" applyFont="1" applyFill="1" applyAlignment="1">
      <alignment horizontal="left" shrinkToFit="1"/>
    </xf>
    <xf numFmtId="0" fontId="5" fillId="7" borderId="1" xfId="60" applyFont="1" applyFill="1" applyBorder="1" applyAlignment="1">
      <alignment horizontal="left" shrinkToFit="1"/>
    </xf>
    <xf numFmtId="0" fontId="5" fillId="7" borderId="1" xfId="59" applyFont="1" applyBorder="1" applyAlignment="1">
      <alignment horizontal="left"/>
    </xf>
    <xf numFmtId="0" fontId="5" fillId="58" borderId="1" xfId="59" applyFont="1" applyFill="1" applyBorder="1" applyAlignment="1" applyProtection="1">
      <alignment horizontal="left" vertical="center" shrinkToFit="1"/>
    </xf>
    <xf numFmtId="0" fontId="5" fillId="0" borderId="1" xfId="59" applyFont="1" applyFill="1" applyBorder="1" applyAlignment="1" applyProtection="1">
      <alignment horizontal="left" vertical="center" shrinkToFit="1"/>
    </xf>
    <xf numFmtId="0" fontId="8" fillId="7" borderId="1" xfId="60" applyFont="1" applyFill="1" applyBorder="1" applyAlignment="1">
      <alignment horizontal="left" shrinkToFit="1"/>
    </xf>
    <xf numFmtId="0" fontId="5" fillId="7" borderId="1" xfId="59" applyFont="1" applyBorder="1" applyAlignment="1">
      <alignment horizontal="left" shrinkToFit="1"/>
    </xf>
    <xf numFmtId="0" fontId="5" fillId="7" borderId="17" xfId="60" applyFont="1" applyFill="1" applyBorder="1" applyAlignment="1">
      <alignment horizontal="left" shrinkToFit="1"/>
    </xf>
    <xf numFmtId="0" fontId="5" fillId="7" borderId="0" xfId="60" applyFont="1" applyFill="1" applyBorder="1" applyAlignment="1">
      <alignment horizontal="center" shrinkToFit="1"/>
    </xf>
    <xf numFmtId="0" fontId="5" fillId="7" borderId="0" xfId="60" applyFont="1" applyFill="1" applyBorder="1" applyAlignment="1">
      <alignment horizontal="left" shrinkToFit="1"/>
    </xf>
    <xf numFmtId="49" fontId="5" fillId="7" borderId="0" xfId="60" applyNumberFormat="1" applyFont="1" applyFill="1" applyBorder="1" applyAlignment="1">
      <alignment horizontal="center" shrinkToFit="1"/>
    </xf>
    <xf numFmtId="0" fontId="5" fillId="7" borderId="1" xfId="60" applyFont="1" applyFill="1" applyBorder="1" applyAlignment="1">
      <alignment horizontal="center" vertical="center"/>
    </xf>
    <xf numFmtId="0" fontId="5" fillId="7" borderId="1" xfId="60" applyFont="1" applyFill="1" applyBorder="1" applyAlignment="1">
      <alignment horizontal="center" vertical="center" shrinkToFit="1"/>
    </xf>
    <xf numFmtId="0" fontId="5" fillId="7" borderId="44" xfId="60" applyFont="1" applyFill="1" applyBorder="1" applyAlignment="1">
      <alignment horizontal="center" shrinkToFit="1"/>
    </xf>
    <xf numFmtId="0" fontId="5" fillId="7" borderId="44" xfId="60" applyFont="1" applyFill="1" applyBorder="1" applyAlignment="1">
      <alignment shrinkToFit="1"/>
    </xf>
    <xf numFmtId="0" fontId="5" fillId="7" borderId="45" xfId="60" applyFont="1" applyFill="1" applyBorder="1" applyAlignment="1">
      <alignment shrinkToFit="1"/>
    </xf>
    <xf numFmtId="0" fontId="5" fillId="7" borderId="46" xfId="60" applyFont="1" applyFill="1" applyBorder="1" applyAlignment="1">
      <alignment horizontal="center" shrinkToFit="1"/>
    </xf>
    <xf numFmtId="0" fontId="5" fillId="7" borderId="46" xfId="60" applyFont="1" applyFill="1" applyBorder="1" applyAlignment="1">
      <alignment horizontal="left" shrinkToFit="1"/>
    </xf>
    <xf numFmtId="49" fontId="5" fillId="7" borderId="46" xfId="60" applyNumberFormat="1" applyFont="1" applyFill="1" applyBorder="1" applyAlignment="1">
      <alignment horizontal="center" shrinkToFit="1"/>
    </xf>
    <xf numFmtId="0" fontId="5" fillId="7" borderId="46" xfId="60" applyFont="1" applyFill="1" applyBorder="1" applyAlignment="1">
      <alignment shrinkToFit="1"/>
    </xf>
    <xf numFmtId="0" fontId="5" fillId="7" borderId="47" xfId="60" applyFont="1" applyFill="1" applyBorder="1" applyAlignment="1">
      <alignment shrinkToFit="1"/>
    </xf>
    <xf numFmtId="0" fontId="5" fillId="7" borderId="44" xfId="60" applyFont="1" applyFill="1" applyBorder="1" applyAlignment="1">
      <alignment horizontal="left" shrinkToFit="1"/>
    </xf>
    <xf numFmtId="49" fontId="5" fillId="7" borderId="44" xfId="60" applyNumberFormat="1" applyFont="1" applyFill="1" applyBorder="1" applyAlignment="1">
      <alignment horizontal="center" shrinkToFit="1"/>
    </xf>
    <xf numFmtId="189" fontId="5" fillId="7" borderId="1" xfId="62" applyNumberFormat="1" applyFont="1" applyBorder="1" applyAlignment="1">
      <alignment horizontal="left" shrinkToFit="1"/>
    </xf>
    <xf numFmtId="189" fontId="5" fillId="7" borderId="1" xfId="62" applyNumberFormat="1" applyFont="1" applyBorder="1" applyAlignment="1">
      <alignment horizontal="center" shrinkToFit="1"/>
    </xf>
    <xf numFmtId="1" fontId="5" fillId="0" borderId="1" xfId="0" applyNumberFormat="1" applyFont="1" applyBorder="1" applyAlignment="1">
      <alignment shrinkToFit="1"/>
    </xf>
    <xf numFmtId="0" fontId="5" fillId="7" borderId="0" xfId="60" applyFont="1" applyFill="1" applyAlignment="1">
      <alignment horizontal="center" shrinkToFit="1"/>
    </xf>
    <xf numFmtId="0" fontId="48" fillId="7" borderId="0" xfId="63" applyFont="1"/>
    <xf numFmtId="0" fontId="48" fillId="7" borderId="0" xfId="63" applyFont="1" applyAlignment="1">
      <alignment horizontal="center"/>
    </xf>
    <xf numFmtId="0" fontId="48" fillId="7" borderId="48" xfId="63" applyFont="1" applyBorder="1"/>
    <xf numFmtId="0" fontId="48" fillId="7" borderId="48" xfId="63" applyFont="1" applyBorder="1" applyAlignment="1">
      <alignment horizontal="center"/>
    </xf>
    <xf numFmtId="0" fontId="48" fillId="7" borderId="49" xfId="63" applyFont="1" applyBorder="1"/>
    <xf numFmtId="0" fontId="48" fillId="7" borderId="49" xfId="63" applyFont="1" applyBorder="1" applyAlignment="1">
      <alignment horizontal="center"/>
    </xf>
    <xf numFmtId="0" fontId="48" fillId="7" borderId="50" xfId="63" applyFont="1" applyBorder="1"/>
    <xf numFmtId="0" fontId="48" fillId="7" borderId="50" xfId="63" applyFont="1" applyBorder="1" applyAlignment="1">
      <alignment horizontal="center"/>
    </xf>
    <xf numFmtId="0" fontId="49" fillId="7" borderId="17" xfId="63" applyFont="1" applyBorder="1" applyAlignment="1">
      <alignment horizontal="center"/>
    </xf>
    <xf numFmtId="0" fontId="48" fillId="7" borderId="51" xfId="63" applyFont="1" applyBorder="1"/>
    <xf numFmtId="0" fontId="48" fillId="7" borderId="51" xfId="63" applyFont="1" applyBorder="1" applyAlignment="1">
      <alignment horizontal="center"/>
    </xf>
    <xf numFmtId="3" fontId="5" fillId="8" borderId="44" xfId="1" applyNumberFormat="1" applyFont="1" applyFill="1" applyBorder="1" applyAlignment="1">
      <alignment horizontal="right" shrinkToFit="1"/>
    </xf>
    <xf numFmtId="0" fontId="8" fillId="7" borderId="0" xfId="60" applyFont="1" applyFill="1" applyAlignment="1">
      <alignment horizontal="center" shrinkToFit="1"/>
    </xf>
    <xf numFmtId="0" fontId="8" fillId="7" borderId="1" xfId="60" applyFont="1" applyFill="1" applyBorder="1" applyAlignment="1">
      <alignment horizontal="center" vertical="center" shrinkToFit="1"/>
    </xf>
    <xf numFmtId="0" fontId="51" fillId="0" borderId="0" xfId="0" applyFont="1" applyAlignment="1">
      <alignment horizontal="left" shrinkToFit="1"/>
    </xf>
    <xf numFmtId="0" fontId="8" fillId="0" borderId="0" xfId="0" applyFont="1" applyAlignment="1">
      <alignment horizontal="left" shrinkToFit="1"/>
    </xf>
    <xf numFmtId="0" fontId="8" fillId="58" borderId="1" xfId="59" applyFont="1" applyFill="1" applyBorder="1" applyAlignment="1">
      <alignment shrinkToFit="1"/>
    </xf>
    <xf numFmtId="0" fontId="8" fillId="7" borderId="0" xfId="59" applyFont="1" applyAlignment="1">
      <alignment shrinkToFit="1"/>
    </xf>
    <xf numFmtId="0" fontId="8" fillId="7" borderId="19" xfId="59" applyFont="1" applyBorder="1"/>
    <xf numFmtId="0" fontId="8" fillId="0" borderId="1" xfId="60" applyFont="1" applyFill="1" applyBorder="1" applyAlignment="1">
      <alignment shrinkToFit="1"/>
    </xf>
    <xf numFmtId="0" fontId="8" fillId="0" borderId="1" xfId="59" applyFont="1" applyFill="1" applyBorder="1" applyAlignment="1">
      <alignment shrinkToFit="1"/>
    </xf>
    <xf numFmtId="0" fontId="8" fillId="0" borderId="0" xfId="60" applyFont="1" applyFill="1" applyAlignment="1">
      <alignment shrinkToFit="1"/>
    </xf>
    <xf numFmtId="0" fontId="8" fillId="8" borderId="1" xfId="0" applyFont="1" applyFill="1" applyBorder="1" applyAlignment="1">
      <alignment shrinkToFit="1"/>
    </xf>
    <xf numFmtId="0" fontId="8" fillId="7" borderId="1" xfId="42" applyFont="1" applyFill="1" applyBorder="1" applyAlignment="1">
      <alignment vertical="center" shrinkToFit="1"/>
    </xf>
    <xf numFmtId="0" fontId="8" fillId="7" borderId="17" xfId="60" applyFont="1" applyFill="1" applyBorder="1" applyAlignment="1">
      <alignment shrinkToFit="1"/>
    </xf>
    <xf numFmtId="0" fontId="8" fillId="7" borderId="0" xfId="60" applyFont="1" applyFill="1" applyBorder="1" applyAlignment="1">
      <alignment shrinkToFit="1"/>
    </xf>
    <xf numFmtId="49" fontId="5" fillId="7" borderId="1" xfId="59" applyNumberFormat="1" applyFont="1" applyFill="1" applyBorder="1" applyAlignment="1" applyProtection="1">
      <alignment horizontal="left" vertical="center" shrinkToFit="1"/>
    </xf>
    <xf numFmtId="0" fontId="11" fillId="7" borderId="0" xfId="59" applyFont="1" applyAlignment="1">
      <alignment shrinkToFit="1"/>
    </xf>
    <xf numFmtId="0" fontId="8" fillId="37" borderId="0" xfId="59" applyFont="1" applyFill="1" applyAlignment="1">
      <alignment shrinkToFit="1"/>
    </xf>
    <xf numFmtId="3" fontId="5" fillId="37" borderId="1" xfId="60" applyNumberFormat="1" applyFont="1" applyFill="1" applyBorder="1" applyAlignment="1">
      <alignment shrinkToFit="1"/>
    </xf>
    <xf numFmtId="0" fontId="11" fillId="37" borderId="0" xfId="59" applyFont="1" applyFill="1" applyAlignment="1">
      <alignment shrinkToFit="1"/>
    </xf>
    <xf numFmtId="0" fontId="44" fillId="0" borderId="41" xfId="0" applyFont="1" applyBorder="1" applyAlignment="1">
      <alignment shrinkToFit="1"/>
    </xf>
    <xf numFmtId="0" fontId="44" fillId="0" borderId="42" xfId="0" applyFont="1" applyBorder="1" applyAlignment="1">
      <alignment shrinkToFit="1"/>
    </xf>
    <xf numFmtId="3" fontId="8" fillId="51" borderId="1" xfId="55" applyNumberFormat="1" applyFont="1" applyFill="1" applyBorder="1" applyAlignment="1">
      <alignment horizontal="center" shrinkToFit="1"/>
    </xf>
    <xf numFmtId="0" fontId="11" fillId="7" borderId="1" xfId="59" applyFont="1" applyFill="1" applyBorder="1" applyAlignment="1" applyProtection="1">
      <alignment vertical="center" shrinkToFit="1"/>
    </xf>
    <xf numFmtId="0" fontId="11" fillId="37" borderId="1" xfId="0" applyFont="1" applyFill="1" applyBorder="1" applyAlignment="1">
      <alignment shrinkToFit="1"/>
    </xf>
    <xf numFmtId="3" fontId="11" fillId="51" borderId="1" xfId="55" applyNumberFormat="1" applyFont="1" applyFill="1" applyBorder="1" applyAlignment="1">
      <alignment horizontal="center" shrinkToFit="1"/>
    </xf>
    <xf numFmtId="1" fontId="52" fillId="7" borderId="1" xfId="55" applyNumberFormat="1" applyFont="1" applyFill="1" applyBorder="1" applyAlignment="1">
      <alignment horizontal="center" shrinkToFit="1"/>
    </xf>
    <xf numFmtId="190" fontId="33" fillId="7" borderId="1" xfId="55" applyNumberFormat="1" applyFont="1" applyFill="1" applyBorder="1" applyAlignment="1">
      <alignment horizontal="center" shrinkToFit="1"/>
    </xf>
    <xf numFmtId="0" fontId="8" fillId="7" borderId="0" xfId="59" applyFont="1" applyAlignment="1">
      <alignment horizontal="left" shrinkToFit="1"/>
    </xf>
    <xf numFmtId="0" fontId="11" fillId="7" borderId="0" xfId="59" applyFont="1" applyAlignment="1">
      <alignment horizontal="left" shrinkToFit="1"/>
    </xf>
    <xf numFmtId="1" fontId="33" fillId="7" borderId="1" xfId="55" applyNumberFormat="1" applyFont="1" applyFill="1" applyBorder="1" applyAlignment="1" applyProtection="1">
      <alignment horizontal="left" shrinkToFit="1"/>
    </xf>
    <xf numFmtId="0" fontId="8" fillId="0" borderId="0" xfId="0" applyFont="1"/>
    <xf numFmtId="0" fontId="33" fillId="7" borderId="1" xfId="55" applyFont="1" applyFill="1" applyBorder="1" applyAlignment="1" applyProtection="1">
      <alignment shrinkToFit="1"/>
    </xf>
    <xf numFmtId="0" fontId="33" fillId="7" borderId="1" xfId="55" applyFont="1" applyFill="1" applyBorder="1" applyAlignment="1" applyProtection="1">
      <alignment horizontal="left" shrinkToFit="1"/>
    </xf>
    <xf numFmtId="4" fontId="33" fillId="7" borderId="1" xfId="55" applyNumberFormat="1" applyFont="1" applyFill="1" applyBorder="1" applyAlignment="1">
      <alignment horizontal="center" shrinkToFit="1"/>
    </xf>
    <xf numFmtId="0" fontId="8" fillId="51" borderId="0" xfId="59" applyFont="1" applyFill="1" applyAlignment="1">
      <alignment shrinkToFit="1"/>
    </xf>
    <xf numFmtId="0" fontId="8" fillId="37" borderId="0" xfId="0" applyFont="1" applyFill="1"/>
    <xf numFmtId="0" fontId="8" fillId="51" borderId="0" xfId="59" applyFont="1" applyFill="1" applyAlignment="1">
      <alignment horizontal="left" shrinkToFit="1"/>
    </xf>
    <xf numFmtId="0" fontId="5" fillId="51" borderId="1" xfId="59" applyFont="1" applyFill="1" applyBorder="1" applyAlignment="1" applyProtection="1">
      <alignment vertical="center" shrinkToFit="1"/>
    </xf>
    <xf numFmtId="0" fontId="0" fillId="37" borderId="0" xfId="0" applyFill="1"/>
    <xf numFmtId="3" fontId="53" fillId="37" borderId="1" xfId="55" applyNumberFormat="1" applyFont="1" applyFill="1" applyBorder="1" applyAlignment="1">
      <alignment horizontal="center"/>
    </xf>
    <xf numFmtId="3" fontId="5" fillId="7" borderId="1" xfId="59" applyNumberFormat="1" applyFont="1" applyBorder="1" applyAlignment="1">
      <alignment shrinkToFit="1"/>
    </xf>
    <xf numFmtId="0" fontId="11" fillId="7" borderId="1" xfId="59" applyFont="1" applyBorder="1" applyAlignment="1">
      <alignment shrinkToFit="1"/>
    </xf>
    <xf numFmtId="0" fontId="11" fillId="7" borderId="1" xfId="59" applyFont="1" applyFill="1" applyBorder="1" applyAlignment="1" applyProtection="1">
      <alignment horizontal="left" vertical="center" shrinkToFit="1"/>
    </xf>
    <xf numFmtId="49" fontId="11" fillId="7" borderId="1" xfId="59" applyNumberFormat="1" applyFont="1" applyFill="1" applyBorder="1" applyAlignment="1" applyProtection="1">
      <alignment horizontal="center" vertical="center" shrinkToFit="1"/>
    </xf>
    <xf numFmtId="0" fontId="11" fillId="7" borderId="1" xfId="59" applyFont="1" applyFill="1" applyBorder="1" applyAlignment="1" applyProtection="1">
      <alignment horizontal="center" vertical="center" shrinkToFit="1"/>
    </xf>
    <xf numFmtId="3" fontId="11" fillId="7" borderId="1" xfId="59" applyNumberFormat="1" applyFont="1" applyFill="1" applyBorder="1" applyAlignment="1" applyProtection="1">
      <alignment horizontal="right" vertical="center" shrinkToFit="1"/>
    </xf>
    <xf numFmtId="3" fontId="11" fillId="7" borderId="1" xfId="60" applyNumberFormat="1" applyFont="1" applyFill="1" applyBorder="1" applyAlignment="1">
      <alignment shrinkToFit="1"/>
    </xf>
    <xf numFmtId="0" fontId="11" fillId="7" borderId="1" xfId="59" applyFont="1" applyBorder="1"/>
    <xf numFmtId="3" fontId="8" fillId="7" borderId="1" xfId="60" applyNumberFormat="1" applyFont="1" applyFill="1" applyBorder="1" applyAlignment="1">
      <alignment shrinkToFit="1"/>
    </xf>
    <xf numFmtId="0" fontId="11" fillId="7" borderId="1" xfId="59" applyFont="1" applyFill="1" applyBorder="1" applyAlignment="1" applyProtection="1">
      <alignment vertical="center" wrapText="1"/>
    </xf>
    <xf numFmtId="49" fontId="11" fillId="7" borderId="1" xfId="59" applyNumberFormat="1" applyFont="1" applyFill="1" applyBorder="1" applyAlignment="1" applyProtection="1">
      <alignment horizontal="center" vertical="center" wrapText="1"/>
    </xf>
    <xf numFmtId="3" fontId="11" fillId="7" borderId="1" xfId="59" applyNumberFormat="1" applyFont="1" applyFill="1" applyBorder="1" applyAlignment="1" applyProtection="1">
      <alignment horizontal="right" vertical="center" wrapText="1"/>
    </xf>
    <xf numFmtId="0" fontId="11" fillId="7" borderId="1" xfId="60" applyFont="1" applyFill="1" applyBorder="1" applyAlignment="1">
      <alignment horizontal="center" shrinkToFit="1"/>
    </xf>
    <xf numFmtId="0" fontId="11" fillId="0" borderId="1" xfId="0" applyFont="1" applyBorder="1"/>
    <xf numFmtId="1" fontId="11" fillId="7" borderId="1" xfId="55" applyNumberFormat="1" applyFont="1" applyFill="1" applyBorder="1" applyAlignment="1" applyProtection="1">
      <alignment horizontal="center" shrinkToFit="1"/>
    </xf>
    <xf numFmtId="0" fontId="11" fillId="7" borderId="1" xfId="60" applyFont="1" applyFill="1" applyBorder="1" applyAlignment="1">
      <alignment horizontal="left" shrinkToFit="1"/>
    </xf>
    <xf numFmtId="0" fontId="8" fillId="7" borderId="0" xfId="60" applyFont="1" applyFill="1" applyAlignment="1">
      <alignment horizontal="left" shrinkToFit="1"/>
    </xf>
    <xf numFmtId="0" fontId="11" fillId="7" borderId="0" xfId="60" applyFont="1" applyFill="1" applyAlignment="1">
      <alignment horizontal="left" shrinkToFit="1"/>
    </xf>
    <xf numFmtId="0" fontId="8" fillId="0" borderId="0" xfId="60" applyFont="1" applyFill="1" applyAlignment="1">
      <alignment horizontal="left" shrinkToFit="1"/>
    </xf>
    <xf numFmtId="0" fontId="8" fillId="7" borderId="0" xfId="60" applyFont="1" applyFill="1" applyBorder="1" applyAlignment="1">
      <alignment horizontal="left" shrinkToFit="1"/>
    </xf>
    <xf numFmtId="0" fontId="8" fillId="7" borderId="1" xfId="59" applyFont="1" applyFill="1" applyBorder="1" applyAlignment="1" applyProtection="1">
      <alignment vertical="center" wrapText="1"/>
    </xf>
    <xf numFmtId="0" fontId="8" fillId="7" borderId="1" xfId="59" applyFont="1" applyFill="1" applyBorder="1" applyAlignment="1" applyProtection="1">
      <alignment horizontal="left" vertical="center" shrinkToFit="1"/>
    </xf>
    <xf numFmtId="49" fontId="8" fillId="7" borderId="1" xfId="59" applyNumberFormat="1" applyFont="1" applyFill="1" applyBorder="1" applyAlignment="1" applyProtection="1">
      <alignment horizontal="center" vertical="center" wrapText="1"/>
    </xf>
    <xf numFmtId="0" fontId="8" fillId="58" borderId="1" xfId="59" applyFont="1" applyFill="1" applyBorder="1" applyAlignment="1" applyProtection="1">
      <alignment horizontal="center" vertical="center" shrinkToFit="1"/>
    </xf>
    <xf numFmtId="3" fontId="8" fillId="7" borderId="1" xfId="59" applyNumberFormat="1" applyFont="1" applyFill="1" applyBorder="1" applyAlignment="1" applyProtection="1">
      <alignment horizontal="right" vertical="center" wrapText="1"/>
    </xf>
    <xf numFmtId="0" fontId="8" fillId="7" borderId="1" xfId="59" applyFont="1" applyBorder="1"/>
    <xf numFmtId="0" fontId="53" fillId="8" borderId="1" xfId="0" applyFont="1" applyFill="1" applyBorder="1" applyAlignment="1">
      <alignment shrinkToFit="1"/>
    </xf>
    <xf numFmtId="49" fontId="8" fillId="7" borderId="1" xfId="59" applyNumberFormat="1" applyFont="1" applyFill="1" applyBorder="1" applyAlignment="1" applyProtection="1">
      <alignment horizontal="center" vertical="center" shrinkToFit="1"/>
    </xf>
    <xf numFmtId="3" fontId="8" fillId="7" borderId="1" xfId="59" applyNumberFormat="1" applyFont="1" applyFill="1" applyBorder="1" applyAlignment="1" applyProtection="1">
      <alignment horizontal="right" vertical="center" shrinkToFit="1"/>
    </xf>
    <xf numFmtId="3" fontId="53" fillId="7" borderId="1" xfId="60" applyNumberFormat="1" applyFont="1" applyFill="1" applyBorder="1" applyAlignment="1">
      <alignment horizontal="center" shrinkToFit="1"/>
    </xf>
    <xf numFmtId="191" fontId="48" fillId="7" borderId="1" xfId="62" applyNumberFormat="1" applyFont="1" applyBorder="1" applyAlignment="1">
      <alignment horizontal="center" shrinkToFit="1"/>
    </xf>
    <xf numFmtId="0" fontId="54" fillId="0" borderId="0" xfId="60" applyFont="1" applyFill="1" applyAlignment="1">
      <alignment shrinkToFit="1"/>
    </xf>
    <xf numFmtId="3" fontId="54" fillId="0" borderId="1" xfId="59" applyNumberFormat="1" applyFont="1" applyFill="1" applyBorder="1" applyAlignment="1" applyProtection="1">
      <alignment horizontal="right" vertical="center" wrapText="1"/>
    </xf>
    <xf numFmtId="0" fontId="54" fillId="0" borderId="0" xfId="60" applyFont="1" applyFill="1" applyBorder="1" applyAlignment="1">
      <alignment shrinkToFit="1"/>
    </xf>
    <xf numFmtId="3" fontId="54" fillId="0" borderId="1" xfId="59" applyNumberFormat="1" applyFont="1" applyFill="1" applyBorder="1" applyAlignment="1" applyProtection="1">
      <alignment horizontal="right" vertical="center" shrinkToFit="1"/>
    </xf>
    <xf numFmtId="0" fontId="54" fillId="0" borderId="44" xfId="60" applyFont="1" applyFill="1" applyBorder="1" applyAlignment="1">
      <alignment horizontal="center" shrinkToFit="1"/>
    </xf>
    <xf numFmtId="0" fontId="54" fillId="0" borderId="44" xfId="60" applyFont="1" applyFill="1" applyBorder="1" applyAlignment="1">
      <alignment shrinkToFit="1"/>
    </xf>
    <xf numFmtId="3" fontId="54" fillId="0" borderId="1" xfId="60" applyNumberFormat="1" applyFont="1" applyFill="1" applyBorder="1" applyAlignment="1">
      <alignment shrinkToFit="1"/>
    </xf>
    <xf numFmtId="1" fontId="54" fillId="0" borderId="1" xfId="59" applyNumberFormat="1" applyFont="1" applyFill="1" applyBorder="1" applyAlignment="1" applyProtection="1">
      <alignment horizontal="center" vertical="center" shrinkToFit="1"/>
    </xf>
    <xf numFmtId="3" fontId="54" fillId="0" borderId="1" xfId="59" applyNumberFormat="1" applyFont="1" applyFill="1" applyBorder="1" applyAlignment="1">
      <alignment shrinkToFit="1"/>
    </xf>
    <xf numFmtId="1" fontId="54" fillId="0" borderId="1" xfId="55" applyNumberFormat="1" applyFont="1" applyFill="1" applyBorder="1" applyAlignment="1">
      <alignment horizontal="center" shrinkToFit="1"/>
    </xf>
    <xf numFmtId="1" fontId="54" fillId="0" borderId="1" xfId="0" applyNumberFormat="1" applyFont="1" applyFill="1" applyBorder="1" applyAlignment="1">
      <alignment shrinkToFit="1"/>
    </xf>
    <xf numFmtId="0" fontId="54" fillId="0" borderId="0" xfId="0" applyFont="1" applyFill="1"/>
    <xf numFmtId="0" fontId="54" fillId="0" borderId="0" xfId="60" applyFont="1" applyFill="1" applyAlignment="1">
      <alignment horizontal="left" shrinkToFit="1"/>
    </xf>
    <xf numFmtId="3" fontId="54" fillId="0" borderId="1" xfId="55" applyNumberFormat="1" applyFont="1" applyFill="1" applyBorder="1" applyAlignment="1">
      <alignment horizontal="center" shrinkToFit="1"/>
    </xf>
    <xf numFmtId="3" fontId="54" fillId="0" borderId="0" xfId="60" applyNumberFormat="1" applyFont="1" applyFill="1" applyAlignment="1">
      <alignment shrinkToFit="1"/>
    </xf>
    <xf numFmtId="3" fontId="54" fillId="0" borderId="1" xfId="0" applyNumberFormat="1" applyFont="1" applyFill="1" applyBorder="1"/>
    <xf numFmtId="3" fontId="54" fillId="0" borderId="17" xfId="60" applyNumberFormat="1" applyFont="1" applyFill="1" applyBorder="1" applyAlignment="1">
      <alignment shrinkToFit="1"/>
    </xf>
    <xf numFmtId="1" fontId="54" fillId="0" borderId="1" xfId="59" applyNumberFormat="1" applyFont="1" applyFill="1" applyBorder="1" applyAlignment="1" applyProtection="1">
      <alignment vertical="center" shrinkToFit="1"/>
    </xf>
    <xf numFmtId="0" fontId="54" fillId="0" borderId="0" xfId="60" applyFont="1" applyFill="1" applyAlignment="1">
      <alignment horizontal="center" shrinkToFit="1"/>
    </xf>
    <xf numFmtId="0" fontId="54" fillId="0" borderId="0" xfId="60" applyFont="1" applyFill="1" applyBorder="1" applyAlignment="1">
      <alignment horizontal="left" shrinkToFit="1"/>
    </xf>
    <xf numFmtId="0" fontId="55" fillId="0" borderId="0" xfId="0" applyFont="1" applyFill="1" applyAlignment="1">
      <alignment horizontal="left" shrinkToFit="1"/>
    </xf>
    <xf numFmtId="3" fontId="54" fillId="0" borderId="1" xfId="55" applyNumberFormat="1" applyFont="1" applyFill="1" applyBorder="1" applyAlignment="1">
      <alignment horizontal="center"/>
    </xf>
    <xf numFmtId="1" fontId="54" fillId="0" borderId="0" xfId="0" applyNumberFormat="1" applyFont="1" applyFill="1" applyBorder="1" applyAlignment="1">
      <alignment horizontal="left" shrinkToFit="1"/>
    </xf>
    <xf numFmtId="3" fontId="54" fillId="0" borderId="0" xfId="60" applyNumberFormat="1" applyFont="1" applyFill="1" applyBorder="1" applyAlignment="1">
      <alignment shrinkToFit="1"/>
    </xf>
    <xf numFmtId="0" fontId="54" fillId="0" borderId="0" xfId="0" applyFont="1" applyFill="1" applyBorder="1" applyAlignment="1">
      <alignment horizontal="left" shrinkToFit="1"/>
    </xf>
    <xf numFmtId="0" fontId="54" fillId="0" borderId="0" xfId="0" applyFont="1" applyFill="1" applyAlignment="1">
      <alignment horizontal="left" shrinkToFit="1"/>
    </xf>
    <xf numFmtId="1" fontId="54" fillId="0" borderId="1" xfId="55" applyNumberFormat="1" applyFont="1" applyFill="1" applyBorder="1" applyAlignment="1" applyProtection="1">
      <alignment horizontal="center" shrinkToFit="1"/>
    </xf>
    <xf numFmtId="0" fontId="54" fillId="0" borderId="0" xfId="59" applyFont="1" applyFill="1" applyBorder="1" applyAlignment="1">
      <alignment shrinkToFit="1"/>
    </xf>
    <xf numFmtId="0" fontId="54" fillId="0" borderId="0" xfId="59" applyFont="1" applyFill="1" applyBorder="1"/>
    <xf numFmtId="0" fontId="54" fillId="0" borderId="19" xfId="59" applyFont="1" applyFill="1" applyBorder="1" applyAlignment="1">
      <alignment shrinkToFit="1"/>
    </xf>
    <xf numFmtId="191" fontId="54" fillId="0" borderId="19" xfId="62" applyNumberFormat="1" applyFont="1" applyFill="1" applyBorder="1" applyAlignment="1">
      <alignment horizontal="center" shrinkToFit="1"/>
    </xf>
    <xf numFmtId="0" fontId="54" fillId="0" borderId="0" xfId="0" applyFont="1" applyFill="1" applyBorder="1" applyAlignment="1">
      <alignment shrinkToFit="1"/>
    </xf>
    <xf numFmtId="0" fontId="54" fillId="0" borderId="19" xfId="60" applyFont="1" applyFill="1" applyBorder="1" applyAlignment="1">
      <alignment shrinkToFit="1"/>
    </xf>
    <xf numFmtId="3" fontId="54" fillId="7" borderId="1" xfId="55" applyNumberFormat="1" applyFont="1" applyFill="1" applyBorder="1" applyAlignment="1">
      <alignment horizontal="center" shrinkToFit="1"/>
    </xf>
    <xf numFmtId="3" fontId="54" fillId="0" borderId="1" xfId="60" applyNumberFormat="1" applyFont="1" applyFill="1" applyBorder="1" applyAlignment="1">
      <alignment horizontal="center" shrinkToFit="1"/>
    </xf>
    <xf numFmtId="0" fontId="54" fillId="0" borderId="0" xfId="42" applyFont="1" applyFill="1" applyBorder="1" applyAlignment="1">
      <alignment vertical="center" shrinkToFit="1"/>
    </xf>
    <xf numFmtId="1" fontId="54" fillId="0" borderId="1" xfId="60" applyNumberFormat="1" applyFont="1" applyFill="1" applyBorder="1" applyAlignment="1">
      <alignment shrinkToFit="1"/>
    </xf>
    <xf numFmtId="1" fontId="54" fillId="7" borderId="1" xfId="55" applyNumberFormat="1" applyFont="1" applyFill="1" applyBorder="1" applyAlignment="1">
      <alignment horizontal="center" shrinkToFit="1"/>
    </xf>
    <xf numFmtId="2" fontId="54" fillId="0" borderId="1" xfId="60" applyNumberFormat="1" applyFont="1" applyFill="1" applyBorder="1" applyAlignment="1">
      <alignment shrinkToFit="1"/>
    </xf>
    <xf numFmtId="2" fontId="54" fillId="0" borderId="1" xfId="60" applyNumberFormat="1" applyFont="1" applyFill="1" applyBorder="1" applyAlignment="1">
      <alignment horizontal="center" shrinkToFit="1"/>
    </xf>
    <xf numFmtId="2" fontId="54" fillId="0" borderId="1" xfId="60" applyNumberFormat="1" applyFont="1" applyFill="1" applyBorder="1" applyAlignment="1">
      <alignment horizontal="left" shrinkToFit="1"/>
    </xf>
    <xf numFmtId="2" fontId="54" fillId="0" borderId="1" xfId="0" applyNumberFormat="1" applyFont="1" applyFill="1" applyBorder="1" applyAlignment="1">
      <alignment shrinkToFit="1"/>
    </xf>
    <xf numFmtId="2" fontId="54" fillId="0" borderId="1" xfId="55" applyNumberFormat="1" applyFont="1" applyFill="1" applyBorder="1" applyAlignment="1">
      <alignment horizontal="center" shrinkToFit="1"/>
    </xf>
    <xf numFmtId="2" fontId="54" fillId="0" borderId="1" xfId="59" applyNumberFormat="1" applyFont="1" applyFill="1" applyBorder="1" applyAlignment="1" applyProtection="1">
      <alignment vertical="center" shrinkToFit="1"/>
    </xf>
    <xf numFmtId="2" fontId="54" fillId="0" borderId="1" xfId="59" applyNumberFormat="1" applyFont="1" applyFill="1" applyBorder="1" applyAlignment="1">
      <alignment shrinkToFit="1"/>
    </xf>
    <xf numFmtId="2" fontId="54" fillId="0" borderId="1" xfId="59" applyNumberFormat="1" applyFont="1" applyFill="1" applyBorder="1" applyAlignment="1" applyProtection="1">
      <alignment horizontal="left" vertical="center" shrinkToFit="1"/>
    </xf>
    <xf numFmtId="2" fontId="54" fillId="0" borderId="1" xfId="59" applyNumberFormat="1" applyFont="1" applyFill="1" applyBorder="1" applyAlignment="1" applyProtection="1">
      <alignment horizontal="center" vertical="center" shrinkToFit="1"/>
    </xf>
    <xf numFmtId="2" fontId="54" fillId="0" borderId="1" xfId="55" applyNumberFormat="1" applyFont="1" applyFill="1" applyBorder="1" applyAlignment="1" applyProtection="1">
      <alignment horizontal="left" shrinkToFit="1"/>
    </xf>
    <xf numFmtId="2" fontId="54" fillId="0" borderId="1" xfId="55" applyNumberFormat="1" applyFont="1" applyFill="1" applyBorder="1" applyAlignment="1">
      <alignment horizontal="left" shrinkToFit="1"/>
    </xf>
    <xf numFmtId="2" fontId="54" fillId="0" borderId="1" xfId="55" applyNumberFormat="1" applyFont="1" applyFill="1" applyBorder="1" applyAlignment="1">
      <alignment shrinkToFit="1"/>
    </xf>
    <xf numFmtId="2" fontId="54" fillId="0" borderId="1" xfId="55" applyNumberFormat="1" applyFont="1" applyFill="1" applyBorder="1" applyAlignment="1" applyProtection="1">
      <alignment shrinkToFit="1"/>
    </xf>
    <xf numFmtId="2" fontId="54" fillId="0" borderId="1" xfId="0" applyNumberFormat="1" applyFont="1" applyFill="1" applyBorder="1" applyAlignment="1" applyProtection="1">
      <alignment horizontal="left" vertical="center" shrinkToFit="1"/>
    </xf>
    <xf numFmtId="2" fontId="54" fillId="7" borderId="52" xfId="59" applyNumberFormat="1" applyFont="1" applyFill="1" applyBorder="1" applyAlignment="1" applyProtection="1">
      <alignment vertical="center" shrinkToFit="1"/>
    </xf>
    <xf numFmtId="2" fontId="54" fillId="7" borderId="1" xfId="59" applyNumberFormat="1" applyFont="1" applyFill="1" applyBorder="1" applyAlignment="1" applyProtection="1">
      <alignment vertical="center" shrinkToFit="1"/>
    </xf>
    <xf numFmtId="2" fontId="54" fillId="7" borderId="1" xfId="59" applyNumberFormat="1" applyFont="1" applyFill="1" applyBorder="1" applyAlignment="1" applyProtection="1">
      <alignment vertical="center" wrapText="1"/>
    </xf>
    <xf numFmtId="2" fontId="54" fillId="7" borderId="12" xfId="59" applyNumberFormat="1" applyFont="1" applyFill="1" applyBorder="1" applyAlignment="1" applyProtection="1">
      <alignment vertical="center" shrinkToFit="1"/>
    </xf>
    <xf numFmtId="2" fontId="54" fillId="7" borderId="1" xfId="55" applyNumberFormat="1" applyFont="1" applyFill="1" applyBorder="1" applyAlignment="1" applyProtection="1">
      <alignment horizontal="left" shrinkToFit="1"/>
    </xf>
    <xf numFmtId="2" fontId="54" fillId="0" borderId="1" xfId="62" applyNumberFormat="1" applyFont="1" applyFill="1" applyBorder="1" applyAlignment="1">
      <alignment horizontal="left" shrinkToFit="1"/>
    </xf>
    <xf numFmtId="2" fontId="54" fillId="7" borderId="53" xfId="59" applyNumberFormat="1" applyFont="1" applyFill="1" applyBorder="1" applyAlignment="1" applyProtection="1">
      <alignment vertical="center" shrinkToFit="1"/>
    </xf>
    <xf numFmtId="2" fontId="54" fillId="0" borderId="1" xfId="0" applyNumberFormat="1" applyFont="1" applyFill="1" applyBorder="1"/>
    <xf numFmtId="2" fontId="54" fillId="0" borderId="17" xfId="60" applyNumberFormat="1" applyFont="1" applyFill="1" applyBorder="1" applyAlignment="1">
      <alignment shrinkToFit="1"/>
    </xf>
    <xf numFmtId="2" fontId="54" fillId="0" borderId="17" xfId="60" applyNumberFormat="1" applyFont="1" applyFill="1" applyBorder="1" applyAlignment="1">
      <alignment horizontal="center" shrinkToFit="1"/>
    </xf>
    <xf numFmtId="2" fontId="54" fillId="0" borderId="17" xfId="60" applyNumberFormat="1" applyFont="1" applyFill="1" applyBorder="1" applyAlignment="1">
      <alignment horizontal="left" shrinkToFit="1"/>
    </xf>
    <xf numFmtId="1" fontId="54" fillId="0" borderId="0" xfId="60" applyNumberFormat="1" applyFont="1" applyFill="1" applyAlignment="1">
      <alignment shrinkToFit="1"/>
    </xf>
    <xf numFmtId="1" fontId="54" fillId="0" borderId="44" xfId="60" applyNumberFormat="1" applyFont="1" applyFill="1" applyBorder="1" applyAlignment="1">
      <alignment horizontal="center" shrinkToFit="1"/>
    </xf>
    <xf numFmtId="1" fontId="54" fillId="0" borderId="1" xfId="60" applyNumberFormat="1" applyFont="1" applyFill="1" applyBorder="1" applyAlignment="1">
      <alignment horizontal="center" shrinkToFit="1"/>
    </xf>
    <xf numFmtId="1" fontId="54" fillId="0" borderId="17" xfId="60" applyNumberFormat="1" applyFont="1" applyFill="1" applyBorder="1" applyAlignment="1">
      <alignment shrinkToFit="1"/>
    </xf>
    <xf numFmtId="1" fontId="54" fillId="0" borderId="1" xfId="59" applyNumberFormat="1" applyFont="1" applyFill="1" applyBorder="1" applyAlignment="1" applyProtection="1">
      <alignment horizontal="center" vertical="center" wrapText="1"/>
    </xf>
    <xf numFmtId="1" fontId="54" fillId="0" borderId="1" xfId="0" applyNumberFormat="1" applyFont="1" applyFill="1" applyBorder="1" applyAlignment="1">
      <alignment horizontal="center" shrinkToFit="1"/>
    </xf>
    <xf numFmtId="1" fontId="54" fillId="7" borderId="52" xfId="59" applyNumberFormat="1" applyFont="1" applyFill="1" applyBorder="1" applyAlignment="1" applyProtection="1">
      <alignment horizontal="left" vertical="center" wrapText="1"/>
    </xf>
    <xf numFmtId="1" fontId="54" fillId="0" borderId="1" xfId="59" applyNumberFormat="1" applyFont="1" applyFill="1" applyBorder="1" applyAlignment="1">
      <alignment horizontal="center"/>
    </xf>
    <xf numFmtId="1" fontId="54" fillId="0" borderId="1" xfId="59" applyNumberFormat="1" applyFont="1" applyFill="1" applyBorder="1" applyAlignment="1">
      <alignment horizontal="center" shrinkToFit="1"/>
    </xf>
    <xf numFmtId="1" fontId="54" fillId="0" borderId="17" xfId="60" applyNumberFormat="1" applyFont="1" applyFill="1" applyBorder="1" applyAlignment="1">
      <alignment horizontal="center" shrinkToFit="1"/>
    </xf>
    <xf numFmtId="1" fontId="54" fillId="0" borderId="0" xfId="60" applyNumberFormat="1" applyFont="1" applyFill="1" applyAlignment="1">
      <alignment horizontal="center" shrinkToFit="1"/>
    </xf>
    <xf numFmtId="1" fontId="54" fillId="0" borderId="1" xfId="0" applyNumberFormat="1" applyFont="1" applyFill="1" applyBorder="1"/>
    <xf numFmtId="1" fontId="54" fillId="0" borderId="1" xfId="59" applyNumberFormat="1" applyFont="1" applyFill="1" applyBorder="1" applyAlignment="1" applyProtection="1">
      <alignment vertical="center" wrapText="1"/>
    </xf>
    <xf numFmtId="1" fontId="54" fillId="0" borderId="46" xfId="60" applyNumberFormat="1" applyFont="1" applyFill="1" applyBorder="1" applyAlignment="1">
      <alignment horizontal="center" shrinkToFit="1"/>
    </xf>
    <xf numFmtId="0" fontId="54" fillId="0" borderId="46" xfId="60" applyFont="1" applyFill="1" applyBorder="1" applyAlignment="1">
      <alignment horizontal="center" shrinkToFit="1"/>
    </xf>
    <xf numFmtId="3" fontId="54" fillId="0" borderId="46" xfId="60" applyNumberFormat="1" applyFont="1" applyFill="1" applyBorder="1" applyAlignment="1">
      <alignment shrinkToFit="1"/>
    </xf>
    <xf numFmtId="0" fontId="54" fillId="0" borderId="46" xfId="60" applyFont="1" applyFill="1" applyBorder="1" applyAlignment="1">
      <alignment shrinkToFit="1"/>
    </xf>
    <xf numFmtId="0" fontId="49" fillId="7" borderId="12" xfId="63" applyFont="1" applyBorder="1" applyAlignment="1">
      <alignment horizontal="center"/>
    </xf>
    <xf numFmtId="0" fontId="50" fillId="7" borderId="0" xfId="63" applyFont="1" applyBorder="1" applyAlignment="1">
      <alignment horizontal="center"/>
    </xf>
    <xf numFmtId="0" fontId="49" fillId="7" borderId="44" xfId="63" applyFont="1" applyBorder="1" applyAlignment="1">
      <alignment horizontal="center" vertical="center"/>
    </xf>
    <xf numFmtId="0" fontId="49" fillId="7" borderId="17" xfId="63" applyFont="1" applyBorder="1" applyAlignment="1">
      <alignment horizontal="center" vertical="center"/>
    </xf>
    <xf numFmtId="0" fontId="8" fillId="7" borderId="44" xfId="60" applyFont="1" applyFill="1" applyBorder="1" applyAlignment="1">
      <alignment horizontal="center" vertical="center" shrinkToFit="1"/>
    </xf>
    <xf numFmtId="0" fontId="8" fillId="7" borderId="46" xfId="60" applyFont="1" applyFill="1" applyBorder="1" applyAlignment="1">
      <alignment horizontal="center" vertical="center" shrinkToFit="1"/>
    </xf>
    <xf numFmtId="0" fontId="5" fillId="7" borderId="0" xfId="60" applyFont="1" applyFill="1" applyAlignment="1">
      <alignment horizontal="center" shrinkToFit="1"/>
    </xf>
    <xf numFmtId="0" fontId="5" fillId="7" borderId="44" xfId="60" applyFont="1" applyFill="1" applyBorder="1" applyAlignment="1">
      <alignment horizontal="center" vertical="center"/>
    </xf>
    <xf numFmtId="0" fontId="5" fillId="7" borderId="46" xfId="60" applyFont="1" applyFill="1" applyBorder="1" applyAlignment="1">
      <alignment horizontal="center" vertical="center"/>
    </xf>
    <xf numFmtId="0" fontId="5" fillId="7" borderId="44" xfId="60" applyFont="1" applyFill="1" applyBorder="1" applyAlignment="1">
      <alignment horizontal="center" vertical="center" shrinkToFit="1"/>
    </xf>
    <xf numFmtId="0" fontId="5" fillId="7" borderId="46" xfId="60" applyFont="1" applyFill="1" applyBorder="1" applyAlignment="1">
      <alignment horizontal="center" vertical="center" shrinkToFit="1"/>
    </xf>
    <xf numFmtId="0" fontId="5" fillId="7" borderId="21" xfId="60" applyFont="1" applyFill="1" applyBorder="1" applyAlignment="1">
      <alignment horizontal="center" shrinkToFit="1"/>
    </xf>
    <xf numFmtId="0" fontId="5" fillId="7" borderId="43" xfId="60" applyFont="1" applyFill="1" applyBorder="1" applyAlignment="1">
      <alignment horizontal="center" shrinkToFit="1"/>
    </xf>
    <xf numFmtId="0" fontId="5" fillId="7" borderId="22" xfId="60" applyFont="1" applyFill="1" applyBorder="1" applyAlignment="1">
      <alignment horizontal="center" shrinkToFit="1"/>
    </xf>
    <xf numFmtId="0" fontId="54" fillId="0" borderId="44" xfId="60" applyFont="1" applyFill="1" applyBorder="1" applyAlignment="1">
      <alignment horizontal="center" vertical="center" shrinkToFit="1"/>
    </xf>
    <xf numFmtId="0" fontId="54" fillId="0" borderId="46" xfId="60" applyFont="1" applyFill="1" applyBorder="1" applyAlignment="1">
      <alignment horizontal="center" vertical="center" shrinkToFit="1"/>
    </xf>
    <xf numFmtId="0" fontId="54" fillId="0" borderId="0" xfId="60" applyFont="1" applyFill="1" applyAlignment="1">
      <alignment horizontal="center" shrinkToFit="1"/>
    </xf>
    <xf numFmtId="0" fontId="54" fillId="0" borderId="44" xfId="60" applyFont="1" applyFill="1" applyBorder="1" applyAlignment="1">
      <alignment horizontal="center" vertical="center"/>
    </xf>
    <xf numFmtId="0" fontId="54" fillId="0" borderId="46" xfId="60" applyFont="1" applyFill="1" applyBorder="1" applyAlignment="1">
      <alignment horizontal="center" vertical="center"/>
    </xf>
    <xf numFmtId="0" fontId="54" fillId="0" borderId="12" xfId="60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0" fontId="5" fillId="0" borderId="21" xfId="0" applyFont="1" applyFill="1" applyBorder="1" applyAlignment="1">
      <alignment horizontal="center" shrinkToFit="1"/>
    </xf>
    <xf numFmtId="0" fontId="5" fillId="0" borderId="22" xfId="0" applyFont="1" applyFill="1" applyBorder="1" applyAlignment="1">
      <alignment horizontal="center" shrinkToFit="1"/>
    </xf>
    <xf numFmtId="0" fontId="37" fillId="52" borderId="0" xfId="42" applyFont="1" applyFill="1" applyAlignment="1">
      <alignment horizontal="center" vertical="center" textRotation="90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3" xfId="31"/>
    <cellStyle name="Comma 3 2" xfId="32"/>
    <cellStyle name="Comma 4" xfId="56"/>
    <cellStyle name="Currency 2" xfId="57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rmal 3" xfId="43"/>
    <cellStyle name="Normal 4" xfId="44"/>
    <cellStyle name="Normal 5" xfId="45"/>
    <cellStyle name="Normal 6" xfId="46"/>
    <cellStyle name="Normal 6 2" xfId="1"/>
    <cellStyle name="Normal 6 2 2" xfId="61"/>
    <cellStyle name="Normal 7" xfId="58"/>
    <cellStyle name="Note" xfId="47"/>
    <cellStyle name="Output" xfId="48"/>
    <cellStyle name="Title" xfId="49"/>
    <cellStyle name="Total" xfId="50"/>
    <cellStyle name="Warning Text" xfId="51"/>
    <cellStyle name="ปกติ" xfId="0" builtinId="0"/>
    <cellStyle name="ปกติ 17" xfId="2"/>
    <cellStyle name="ปกติ 2" xfId="52"/>
    <cellStyle name="ปกติ 3" xfId="53"/>
    <cellStyle name="ปกติ 4" xfId="54"/>
    <cellStyle name="ปกติ 5" xfId="59"/>
    <cellStyle name="ปกติ 6" xfId="60"/>
    <cellStyle name="ปกติ 7" xfId="63"/>
    <cellStyle name="ปกติ_จ.18 (1 เม.ย.49)" xfId="55"/>
    <cellStyle name="ปกติ_บัญชีให้มีวิทยฐานะครูชำนาญการพิเศษ นางอุไรวรรณ  ปานสิทธิ์" xfId="62"/>
  </cellStyles>
  <dxfs count="0"/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17</xdr:row>
      <xdr:rowOff>276225</xdr:rowOff>
    </xdr:from>
    <xdr:to>
      <xdr:col>2</xdr:col>
      <xdr:colOff>209550</xdr:colOff>
      <xdr:row>20</xdr:row>
      <xdr:rowOff>190500</xdr:rowOff>
    </xdr:to>
    <xdr:sp macro="" textlink="">
      <xdr:nvSpPr>
        <xdr:cNvPr id="3" name="คำบรรยายภาพแบบวงรี 2"/>
        <xdr:cNvSpPr/>
      </xdr:nvSpPr>
      <xdr:spPr>
        <a:xfrm>
          <a:off x="762000" y="5295900"/>
          <a:ext cx="1657350" cy="800100"/>
        </a:xfrm>
        <a:prstGeom prst="wedgeEllipseCallout">
          <a:avLst>
            <a:gd name="adj1" fmla="val -78304"/>
            <a:gd name="adj2" fmla="val 8273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เริ่มกรอกข้อมูลตั้งแต่แถวที่</a:t>
          </a:r>
          <a:r>
            <a:rPr lang="th-TH" sz="1100" baseline="0"/>
            <a:t> </a:t>
          </a:r>
          <a:r>
            <a:rPr lang="en-US" sz="1100" baseline="0"/>
            <a:t>23</a:t>
          </a:r>
          <a:endParaRPr lang="th-TH" sz="1100"/>
        </a:p>
      </xdr:txBody>
    </xdr:sp>
    <xdr:clientData/>
  </xdr:twoCellAnchor>
  <xdr:twoCellAnchor>
    <xdr:from>
      <xdr:col>1</xdr:col>
      <xdr:colOff>876300</xdr:colOff>
      <xdr:row>8</xdr:row>
      <xdr:rowOff>95250</xdr:rowOff>
    </xdr:from>
    <xdr:to>
      <xdr:col>4</xdr:col>
      <xdr:colOff>1323975</xdr:colOff>
      <xdr:row>11</xdr:row>
      <xdr:rowOff>152400</xdr:rowOff>
    </xdr:to>
    <xdr:sp macro="" textlink="">
      <xdr:nvSpPr>
        <xdr:cNvPr id="4" name="คำบรรยายภาพแบบสี่เหลี่ยม 3"/>
        <xdr:cNvSpPr/>
      </xdr:nvSpPr>
      <xdr:spPr>
        <a:xfrm>
          <a:off x="1247775" y="2457450"/>
          <a:ext cx="3590925" cy="942975"/>
        </a:xfrm>
        <a:prstGeom prst="wedgeRectCallout">
          <a:avLst>
            <a:gd name="adj1" fmla="val -50276"/>
            <a:gd name="adj2" fmla="val 86742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ก</a:t>
          </a:r>
          <a:r>
            <a:rPr lang="en-US" sz="1100"/>
            <a:t>d</a:t>
          </a:r>
          <a:r>
            <a:rPr lang="en-US" sz="1100">
              <a:latin typeface="Angsana New" pitchFamily="18" charset="-34"/>
              <a:cs typeface="Angsana New" pitchFamily="18" charset="-34"/>
            </a:rPr>
            <a:t>d</a:t>
          </a:r>
          <a:r>
            <a:rPr lang="th-TH" sz="1600">
              <a:latin typeface="Angsana New" pitchFamily="18" charset="-34"/>
              <a:cs typeface="Angsana New" pitchFamily="18" charset="-34"/>
            </a:rPr>
            <a:t>ก</a:t>
          </a:r>
          <a:r>
            <a:rPr lang="th-TH" sz="160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กรอกข้อมูลเสร็จ</a:t>
          </a:r>
          <a:r>
            <a:rPr lang="th-TH" sz="16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 จัดส่งทางเมล์  </a:t>
          </a:r>
          <a:r>
            <a:rPr lang="en-US" sz="16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pim05ster@gmail.com </a:t>
          </a:r>
          <a:r>
            <a:rPr lang="th-TH" sz="16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และโทรแจ้ง </a:t>
          </a:r>
          <a:r>
            <a:rPr lang="en-US" sz="1600" baseline="0">
              <a:solidFill>
                <a:schemeClr val="tx1"/>
              </a:solidFill>
              <a:latin typeface="Angsana New" pitchFamily="18" charset="-34"/>
              <a:cs typeface="Angsana New" pitchFamily="18" charset="-34"/>
            </a:rPr>
            <a:t>0873940275 </a:t>
          </a:r>
          <a:endParaRPr lang="th-TH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85;&#3657;&#3605;&#3588;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2;.18(1&#3648;&#3617;.&#3618;.57)&#3611;&#3619;&#3633;&#3610;&#3611;&#3633;&#3592;&#3592;&#3640;&#3610;&#3633;&#36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ก้ ต.ค.56"/>
      <sheetName val="แก้ ต.ค.56 (2)"/>
    </sheetNames>
    <sheetDataSet>
      <sheetData sheetId="0">
        <row r="1135">
          <cell r="H1135">
            <v>24930</v>
          </cell>
        </row>
      </sheetData>
      <sheetData sheetId="1">
        <row r="12">
          <cell r="H12">
            <v>28590</v>
          </cell>
        </row>
        <row r="17">
          <cell r="H17">
            <v>24750</v>
          </cell>
        </row>
        <row r="21">
          <cell r="H21">
            <v>27500</v>
          </cell>
        </row>
        <row r="25">
          <cell r="H25">
            <v>23940</v>
          </cell>
        </row>
        <row r="30">
          <cell r="H30">
            <v>21460</v>
          </cell>
        </row>
        <row r="35">
          <cell r="H35">
            <v>26980</v>
          </cell>
        </row>
        <row r="39">
          <cell r="H39">
            <v>25440</v>
          </cell>
        </row>
        <row r="47">
          <cell r="H47">
            <v>25440</v>
          </cell>
        </row>
        <row r="52">
          <cell r="H52">
            <v>23940</v>
          </cell>
        </row>
        <row r="57">
          <cell r="H57">
            <v>19510</v>
          </cell>
        </row>
        <row r="63">
          <cell r="H63">
            <v>26450</v>
          </cell>
        </row>
        <row r="68">
          <cell r="H68">
            <v>16670</v>
          </cell>
        </row>
        <row r="72">
          <cell r="H72">
            <v>19100</v>
          </cell>
        </row>
        <row r="78">
          <cell r="H78">
            <v>26980</v>
          </cell>
        </row>
        <row r="83">
          <cell r="H83">
            <v>21950</v>
          </cell>
        </row>
        <row r="88">
          <cell r="H88">
            <v>29690</v>
          </cell>
        </row>
        <row r="93">
          <cell r="H93">
            <v>24930</v>
          </cell>
        </row>
        <row r="97">
          <cell r="H97">
            <v>29140</v>
          </cell>
        </row>
        <row r="101">
          <cell r="H101">
            <v>27500</v>
          </cell>
        </row>
        <row r="105">
          <cell r="H105">
            <v>20470</v>
          </cell>
        </row>
        <row r="110">
          <cell r="H110">
            <v>16670</v>
          </cell>
        </row>
        <row r="116">
          <cell r="H116">
            <v>20470</v>
          </cell>
        </row>
        <row r="120">
          <cell r="H120">
            <v>29140</v>
          </cell>
        </row>
        <row r="125">
          <cell r="H125">
            <v>24290</v>
          </cell>
        </row>
        <row r="131">
          <cell r="H131">
            <v>22460</v>
          </cell>
        </row>
        <row r="135">
          <cell r="H135">
            <v>25930</v>
          </cell>
        </row>
        <row r="140">
          <cell r="H140">
            <v>18270</v>
          </cell>
        </row>
        <row r="145">
          <cell r="H145">
            <v>17070</v>
          </cell>
        </row>
        <row r="151">
          <cell r="H151">
            <v>27500</v>
          </cell>
        </row>
        <row r="157">
          <cell r="H157">
            <v>22940</v>
          </cell>
        </row>
        <row r="161">
          <cell r="H161">
            <v>21460</v>
          </cell>
        </row>
        <row r="165">
          <cell r="H165">
            <v>21460</v>
          </cell>
        </row>
        <row r="170">
          <cell r="H170">
            <v>23810</v>
          </cell>
        </row>
        <row r="176">
          <cell r="H176">
            <v>21950</v>
          </cell>
        </row>
        <row r="180">
          <cell r="H180">
            <v>22460</v>
          </cell>
        </row>
        <row r="184">
          <cell r="H184">
            <v>25440</v>
          </cell>
        </row>
        <row r="189">
          <cell r="H189">
            <v>29140</v>
          </cell>
        </row>
        <row r="194">
          <cell r="H194">
            <v>21460</v>
          </cell>
        </row>
        <row r="198">
          <cell r="H198">
            <v>23450</v>
          </cell>
        </row>
        <row r="203">
          <cell r="H203">
            <v>27500</v>
          </cell>
        </row>
        <row r="207">
          <cell r="H207">
            <v>20960</v>
          </cell>
        </row>
        <row r="212">
          <cell r="H212">
            <v>20960</v>
          </cell>
        </row>
        <row r="218">
          <cell r="H218">
            <v>19460</v>
          </cell>
        </row>
        <row r="223">
          <cell r="H223">
            <v>18270</v>
          </cell>
        </row>
        <row r="227">
          <cell r="H227">
            <v>19510</v>
          </cell>
        </row>
        <row r="233">
          <cell r="H233">
            <v>20960</v>
          </cell>
        </row>
        <row r="237">
          <cell r="H237">
            <v>20470</v>
          </cell>
        </row>
        <row r="242">
          <cell r="H242">
            <v>17910</v>
          </cell>
        </row>
        <row r="248">
          <cell r="H248">
            <v>20470</v>
          </cell>
        </row>
        <row r="255">
          <cell r="H255">
            <v>26450</v>
          </cell>
        </row>
        <row r="260">
          <cell r="H260">
            <v>15840</v>
          </cell>
        </row>
        <row r="270">
          <cell r="H270">
            <v>22460</v>
          </cell>
        </row>
        <row r="275">
          <cell r="H275">
            <v>18690</v>
          </cell>
        </row>
        <row r="279">
          <cell r="H279">
            <v>17070</v>
          </cell>
        </row>
        <row r="285">
          <cell r="H285">
            <v>25930</v>
          </cell>
        </row>
        <row r="289">
          <cell r="H289">
            <v>22940</v>
          </cell>
        </row>
        <row r="294">
          <cell r="H294">
            <v>19510</v>
          </cell>
        </row>
        <row r="300">
          <cell r="H300">
            <v>23940</v>
          </cell>
        </row>
        <row r="305">
          <cell r="H305">
            <v>23450</v>
          </cell>
        </row>
        <row r="309">
          <cell r="H309">
            <v>21460</v>
          </cell>
        </row>
        <row r="313">
          <cell r="H313">
            <v>22940</v>
          </cell>
        </row>
        <row r="318">
          <cell r="H318">
            <v>18270</v>
          </cell>
        </row>
        <row r="324">
          <cell r="H324">
            <v>21460</v>
          </cell>
        </row>
        <row r="328">
          <cell r="H328">
            <v>22940</v>
          </cell>
        </row>
        <row r="332">
          <cell r="H332">
            <v>19950</v>
          </cell>
        </row>
        <row r="337">
          <cell r="H337">
            <v>19510</v>
          </cell>
        </row>
        <row r="344">
          <cell r="H344">
            <v>25740</v>
          </cell>
        </row>
        <row r="348">
          <cell r="H348">
            <v>24930</v>
          </cell>
        </row>
        <row r="353">
          <cell r="H353">
            <v>19510</v>
          </cell>
        </row>
        <row r="357">
          <cell r="H357">
            <v>19100</v>
          </cell>
        </row>
        <row r="363">
          <cell r="H363">
            <v>21460</v>
          </cell>
        </row>
        <row r="368">
          <cell r="H368">
            <v>25930</v>
          </cell>
        </row>
        <row r="373">
          <cell r="H373">
            <v>19100</v>
          </cell>
        </row>
        <row r="381">
          <cell r="H381">
            <v>28050</v>
          </cell>
        </row>
        <row r="385">
          <cell r="H385">
            <v>23940</v>
          </cell>
        </row>
        <row r="389">
          <cell r="H389">
            <v>26450</v>
          </cell>
        </row>
        <row r="393">
          <cell r="H393">
            <v>22460</v>
          </cell>
        </row>
        <row r="398">
          <cell r="H398">
            <v>15840</v>
          </cell>
        </row>
        <row r="404">
          <cell r="H404">
            <v>28050</v>
          </cell>
        </row>
        <row r="408">
          <cell r="H408">
            <v>21950</v>
          </cell>
        </row>
        <row r="417">
          <cell r="H417">
            <v>20470</v>
          </cell>
        </row>
        <row r="421">
          <cell r="H421">
            <v>21460</v>
          </cell>
        </row>
        <row r="426">
          <cell r="H426">
            <v>21460</v>
          </cell>
        </row>
        <row r="431">
          <cell r="H431">
            <v>19100</v>
          </cell>
        </row>
        <row r="435">
          <cell r="H435">
            <v>17490</v>
          </cell>
        </row>
        <row r="441">
          <cell r="H441">
            <v>28050</v>
          </cell>
        </row>
        <row r="445">
          <cell r="H445">
            <v>25440</v>
          </cell>
        </row>
        <row r="454">
          <cell r="H454">
            <v>21460</v>
          </cell>
        </row>
        <row r="459">
          <cell r="H459">
            <v>18270</v>
          </cell>
        </row>
        <row r="465">
          <cell r="H465">
            <v>21460</v>
          </cell>
        </row>
        <row r="471">
          <cell r="H471">
            <v>25440</v>
          </cell>
        </row>
        <row r="475">
          <cell r="H475">
            <v>26980</v>
          </cell>
        </row>
        <row r="480">
          <cell r="H480">
            <v>24930</v>
          </cell>
        </row>
        <row r="484">
          <cell r="H484">
            <v>20960</v>
          </cell>
        </row>
        <row r="492">
          <cell r="H492">
            <v>28050</v>
          </cell>
        </row>
        <row r="498">
          <cell r="H498">
            <v>16670</v>
          </cell>
        </row>
        <row r="502">
          <cell r="H502">
            <v>15430</v>
          </cell>
        </row>
        <row r="508">
          <cell r="H508">
            <v>28050</v>
          </cell>
        </row>
        <row r="513">
          <cell r="H513">
            <v>18690</v>
          </cell>
        </row>
        <row r="518">
          <cell r="H518">
            <v>18270</v>
          </cell>
        </row>
        <row r="523">
          <cell r="H523">
            <v>16670</v>
          </cell>
        </row>
        <row r="528">
          <cell r="H528">
            <v>16670</v>
          </cell>
        </row>
        <row r="533">
          <cell r="H533">
            <v>19100</v>
          </cell>
        </row>
        <row r="538">
          <cell r="H538">
            <v>15840</v>
          </cell>
        </row>
        <row r="544">
          <cell r="H544">
            <v>16670</v>
          </cell>
        </row>
        <row r="548">
          <cell r="H548">
            <v>18270</v>
          </cell>
        </row>
        <row r="552">
          <cell r="H552">
            <v>15430</v>
          </cell>
        </row>
        <row r="557">
          <cell r="H557">
            <v>19100</v>
          </cell>
        </row>
        <row r="564">
          <cell r="H564">
            <v>19100</v>
          </cell>
        </row>
        <row r="570">
          <cell r="H570">
            <v>24930</v>
          </cell>
        </row>
        <row r="575">
          <cell r="H575">
            <v>19100</v>
          </cell>
        </row>
        <row r="581">
          <cell r="H581">
            <v>21950</v>
          </cell>
        </row>
        <row r="586">
          <cell r="H586">
            <v>25440</v>
          </cell>
        </row>
        <row r="590">
          <cell r="H590">
            <v>20470</v>
          </cell>
        </row>
        <row r="595">
          <cell r="H595">
            <v>18270</v>
          </cell>
        </row>
        <row r="603">
          <cell r="H603">
            <v>24930</v>
          </cell>
        </row>
        <row r="608">
          <cell r="H608">
            <v>19950</v>
          </cell>
        </row>
        <row r="613">
          <cell r="H613">
            <v>28590</v>
          </cell>
        </row>
        <row r="618">
          <cell r="H618">
            <v>17910</v>
          </cell>
        </row>
        <row r="624">
          <cell r="H624">
            <v>23450</v>
          </cell>
        </row>
        <row r="628">
          <cell r="H628">
            <v>21460</v>
          </cell>
        </row>
        <row r="633">
          <cell r="H633">
            <v>17490</v>
          </cell>
        </row>
        <row r="640">
          <cell r="H640">
            <v>21950</v>
          </cell>
        </row>
        <row r="644">
          <cell r="H644">
            <v>25930</v>
          </cell>
        </row>
        <row r="649">
          <cell r="H649">
            <v>21950</v>
          </cell>
        </row>
        <row r="654">
          <cell r="H654">
            <v>28190</v>
          </cell>
        </row>
        <row r="659">
          <cell r="H659">
            <v>24930</v>
          </cell>
        </row>
        <row r="663">
          <cell r="H663">
            <v>25930</v>
          </cell>
        </row>
        <row r="668">
          <cell r="H668">
            <v>19510</v>
          </cell>
        </row>
        <row r="675">
          <cell r="H675">
            <v>19510</v>
          </cell>
        </row>
        <row r="679">
          <cell r="H679">
            <v>20320</v>
          </cell>
        </row>
        <row r="684">
          <cell r="H684">
            <v>26450</v>
          </cell>
        </row>
        <row r="690">
          <cell r="H690">
            <v>17910</v>
          </cell>
        </row>
        <row r="696">
          <cell r="H696">
            <v>22460</v>
          </cell>
        </row>
        <row r="701">
          <cell r="H701">
            <v>21950</v>
          </cell>
        </row>
        <row r="706">
          <cell r="H706">
            <v>20960</v>
          </cell>
        </row>
        <row r="713">
          <cell r="H713">
            <v>28050</v>
          </cell>
        </row>
        <row r="718">
          <cell r="H718">
            <v>19920</v>
          </cell>
        </row>
        <row r="724">
          <cell r="H724">
            <v>23940</v>
          </cell>
        </row>
        <row r="729">
          <cell r="H729">
            <v>24930</v>
          </cell>
        </row>
        <row r="735">
          <cell r="H735">
            <v>16670</v>
          </cell>
        </row>
        <row r="742">
          <cell r="H742">
            <v>28590</v>
          </cell>
        </row>
        <row r="749">
          <cell r="H749">
            <v>24440</v>
          </cell>
        </row>
        <row r="754">
          <cell r="H754">
            <v>20960</v>
          </cell>
        </row>
        <row r="758">
          <cell r="H758">
            <v>25440</v>
          </cell>
        </row>
        <row r="762">
          <cell r="H762">
            <v>21950</v>
          </cell>
        </row>
        <row r="766">
          <cell r="H766">
            <v>23940</v>
          </cell>
        </row>
        <row r="771">
          <cell r="H771">
            <v>28050</v>
          </cell>
        </row>
        <row r="776">
          <cell r="H776">
            <v>19920</v>
          </cell>
        </row>
        <row r="782">
          <cell r="H782">
            <v>22460</v>
          </cell>
        </row>
        <row r="787">
          <cell r="H787">
            <v>22940</v>
          </cell>
        </row>
        <row r="791">
          <cell r="H791">
            <v>20470</v>
          </cell>
        </row>
        <row r="796">
          <cell r="H796">
            <v>19510</v>
          </cell>
        </row>
        <row r="802">
          <cell r="H802">
            <v>28590</v>
          </cell>
        </row>
        <row r="806">
          <cell r="H806">
            <v>21950</v>
          </cell>
        </row>
        <row r="811">
          <cell r="H811">
            <v>19100</v>
          </cell>
        </row>
        <row r="817">
          <cell r="H817">
            <v>20960</v>
          </cell>
        </row>
        <row r="824">
          <cell r="H824">
            <v>20960</v>
          </cell>
        </row>
        <row r="828">
          <cell r="H828">
            <v>23940</v>
          </cell>
        </row>
        <row r="833">
          <cell r="H833">
            <v>22460</v>
          </cell>
        </row>
        <row r="838">
          <cell r="H838">
            <v>19920</v>
          </cell>
        </row>
        <row r="845">
          <cell r="H845">
            <v>28590</v>
          </cell>
        </row>
        <row r="850">
          <cell r="H850">
            <v>28050</v>
          </cell>
        </row>
        <row r="854">
          <cell r="H854">
            <v>23940</v>
          </cell>
        </row>
        <row r="862">
          <cell r="H862">
            <v>25440</v>
          </cell>
        </row>
        <row r="866">
          <cell r="H866">
            <v>28590</v>
          </cell>
        </row>
        <row r="871">
          <cell r="H871">
            <v>17910</v>
          </cell>
        </row>
        <row r="875">
          <cell r="H875">
            <v>17070</v>
          </cell>
        </row>
        <row r="879">
          <cell r="H879">
            <v>16670</v>
          </cell>
        </row>
        <row r="883">
          <cell r="H883">
            <v>16670</v>
          </cell>
        </row>
        <row r="889">
          <cell r="H889">
            <v>17910</v>
          </cell>
        </row>
        <row r="898">
          <cell r="H898">
            <v>19920</v>
          </cell>
        </row>
        <row r="904">
          <cell r="H904">
            <v>22940</v>
          </cell>
        </row>
        <row r="908">
          <cell r="H908">
            <v>26980</v>
          </cell>
        </row>
        <row r="912">
          <cell r="H912">
            <v>25440</v>
          </cell>
        </row>
        <row r="917">
          <cell r="H917">
            <v>19100</v>
          </cell>
        </row>
        <row r="923">
          <cell r="H923">
            <v>25440</v>
          </cell>
        </row>
        <row r="927">
          <cell r="H927">
            <v>22940</v>
          </cell>
        </row>
        <row r="935">
          <cell r="H935">
            <v>21460</v>
          </cell>
        </row>
        <row r="940">
          <cell r="H940">
            <v>22940</v>
          </cell>
        </row>
        <row r="945">
          <cell r="H945">
            <v>20960</v>
          </cell>
        </row>
        <row r="949">
          <cell r="H949">
            <v>21460</v>
          </cell>
        </row>
        <row r="954">
          <cell r="H954">
            <v>28050</v>
          </cell>
        </row>
        <row r="959">
          <cell r="H959">
            <v>24930</v>
          </cell>
        </row>
        <row r="964">
          <cell r="H964">
            <v>19100</v>
          </cell>
        </row>
        <row r="973">
          <cell r="H973">
            <v>23940</v>
          </cell>
        </row>
        <row r="978">
          <cell r="H978">
            <v>18270</v>
          </cell>
        </row>
        <row r="984">
          <cell r="H984">
            <v>22460</v>
          </cell>
        </row>
        <row r="989">
          <cell r="H989">
            <v>18690</v>
          </cell>
        </row>
        <row r="993">
          <cell r="H993">
            <v>17070</v>
          </cell>
        </row>
        <row r="999">
          <cell r="H999">
            <v>25440</v>
          </cell>
        </row>
        <row r="1004">
          <cell r="H1004">
            <v>20960</v>
          </cell>
        </row>
        <row r="1008">
          <cell r="H1008">
            <v>22460</v>
          </cell>
        </row>
        <row r="1013">
          <cell r="H1013">
            <v>15430</v>
          </cell>
        </row>
        <row r="1019">
          <cell r="H1019">
            <v>26350</v>
          </cell>
        </row>
        <row r="1025">
          <cell r="H1025">
            <v>22940</v>
          </cell>
        </row>
        <row r="1032">
          <cell r="H1032">
            <v>17070</v>
          </cell>
        </row>
        <row r="1036">
          <cell r="H1036">
            <v>16670</v>
          </cell>
        </row>
        <row r="1047">
          <cell r="H1047">
            <v>19460</v>
          </cell>
        </row>
        <row r="1052">
          <cell r="H1052">
            <v>19100</v>
          </cell>
        </row>
        <row r="1058">
          <cell r="H1058">
            <v>19460</v>
          </cell>
        </row>
        <row r="1063">
          <cell r="H1063">
            <v>17910</v>
          </cell>
        </row>
        <row r="1067">
          <cell r="H1067">
            <v>16670</v>
          </cell>
        </row>
        <row r="1073">
          <cell r="H1073">
            <v>20470</v>
          </cell>
        </row>
        <row r="1078">
          <cell r="H1078">
            <v>17910</v>
          </cell>
        </row>
        <row r="1084">
          <cell r="H1084">
            <v>22940</v>
          </cell>
        </row>
        <row r="1088">
          <cell r="H1088">
            <v>28050</v>
          </cell>
        </row>
        <row r="1093">
          <cell r="H1093">
            <v>19100</v>
          </cell>
        </row>
        <row r="1099">
          <cell r="H1099">
            <v>19460</v>
          </cell>
        </row>
        <row r="1105">
          <cell r="H1105">
            <v>26450</v>
          </cell>
        </row>
        <row r="1110">
          <cell r="H1110">
            <v>17490</v>
          </cell>
        </row>
        <row r="1114">
          <cell r="H1114">
            <v>19100</v>
          </cell>
        </row>
        <row r="1119">
          <cell r="H1119">
            <v>19920</v>
          </cell>
        </row>
        <row r="1124">
          <cell r="H1124">
            <v>19100</v>
          </cell>
        </row>
        <row r="1130">
          <cell r="H1130">
            <v>20960</v>
          </cell>
        </row>
        <row r="1141">
          <cell r="H1141">
            <v>21460</v>
          </cell>
        </row>
        <row r="1146">
          <cell r="H1146">
            <v>18270</v>
          </cell>
        </row>
        <row r="1150">
          <cell r="H1150">
            <v>19100</v>
          </cell>
        </row>
        <row r="1156">
          <cell r="H1156">
            <v>18270</v>
          </cell>
        </row>
        <row r="1162">
          <cell r="H1162">
            <v>19950</v>
          </cell>
        </row>
        <row r="1167">
          <cell r="H1167">
            <v>18690</v>
          </cell>
        </row>
        <row r="1171">
          <cell r="H1171">
            <v>17070</v>
          </cell>
        </row>
        <row r="1177">
          <cell r="H1177">
            <v>21950</v>
          </cell>
        </row>
        <row r="1182">
          <cell r="H1182">
            <v>17070</v>
          </cell>
        </row>
        <row r="1188">
          <cell r="H1188">
            <v>21460</v>
          </cell>
        </row>
        <row r="1194">
          <cell r="H1194">
            <v>19100</v>
          </cell>
        </row>
        <row r="1200">
          <cell r="H1200">
            <v>20960</v>
          </cell>
        </row>
        <row r="1205">
          <cell r="H1205">
            <v>16670</v>
          </cell>
        </row>
        <row r="1211">
          <cell r="H1211">
            <v>24930</v>
          </cell>
        </row>
        <row r="1216">
          <cell r="H1216">
            <v>16670</v>
          </cell>
        </row>
        <row r="1220">
          <cell r="H1220">
            <v>18270</v>
          </cell>
        </row>
        <row r="1225">
          <cell r="H1225">
            <v>16670</v>
          </cell>
        </row>
        <row r="1230">
          <cell r="H1230">
            <v>15430</v>
          </cell>
        </row>
        <row r="1235">
          <cell r="H1235">
            <v>18270</v>
          </cell>
        </row>
        <row r="1240">
          <cell r="H1240">
            <v>19100</v>
          </cell>
        </row>
        <row r="1246">
          <cell r="H1246">
            <v>26970</v>
          </cell>
        </row>
        <row r="1250">
          <cell r="H1250">
            <v>22940</v>
          </cell>
        </row>
        <row r="1255">
          <cell r="H1255">
            <v>18270</v>
          </cell>
        </row>
        <row r="1261">
          <cell r="H1261">
            <v>28050</v>
          </cell>
        </row>
        <row r="1268">
          <cell r="H1268">
            <v>19100</v>
          </cell>
        </row>
        <row r="1274">
          <cell r="H1274">
            <v>22460</v>
          </cell>
        </row>
        <row r="1278">
          <cell r="H1278">
            <v>24440</v>
          </cell>
        </row>
        <row r="1283">
          <cell r="H1283">
            <v>28590</v>
          </cell>
        </row>
        <row r="1288">
          <cell r="H1288">
            <v>19100</v>
          </cell>
        </row>
        <row r="1294">
          <cell r="H1294">
            <v>19460</v>
          </cell>
        </row>
        <row r="1299">
          <cell r="H1299">
            <v>18270</v>
          </cell>
        </row>
        <row r="1305">
          <cell r="H1305">
            <v>15840</v>
          </cell>
        </row>
        <row r="1311">
          <cell r="H1311">
            <v>27500</v>
          </cell>
        </row>
        <row r="1317">
          <cell r="H1317">
            <v>19100</v>
          </cell>
        </row>
        <row r="1322">
          <cell r="H1322">
            <v>16260</v>
          </cell>
        </row>
        <row r="1328">
          <cell r="H1328">
            <v>24930</v>
          </cell>
        </row>
        <row r="1333">
          <cell r="H1333">
            <v>25930</v>
          </cell>
        </row>
        <row r="1342">
          <cell r="H1342">
            <v>17910</v>
          </cell>
        </row>
        <row r="1347">
          <cell r="H1347">
            <v>19100</v>
          </cell>
        </row>
        <row r="1353">
          <cell r="H1353">
            <v>24930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raly"/>
      <sheetName val="sala"/>
      <sheetName val="จ.ครู"/>
      <sheetName val="จ.ครู (2)"/>
      <sheetName val="ทะเบียนสำนักงาน"/>
      <sheetName val="ทะเบียนลูกจ้าง"/>
      <sheetName val="Sheet1"/>
      <sheetName val="Sheet2"/>
      <sheetName val="Sheet3"/>
      <sheetName val="Sheet4"/>
      <sheetName val="Sheet5"/>
      <sheetName val="Sheet6"/>
    </sheetNames>
    <sheetDataSet>
      <sheetData sheetId="0">
        <row r="4">
          <cell r="L4">
            <v>13530</v>
          </cell>
        </row>
        <row r="5">
          <cell r="L5">
            <v>13910</v>
          </cell>
        </row>
        <row r="6">
          <cell r="L6">
            <v>14300</v>
          </cell>
        </row>
        <row r="7">
          <cell r="L7">
            <v>14660</v>
          </cell>
        </row>
        <row r="8">
          <cell r="L8">
            <v>15050</v>
          </cell>
        </row>
        <row r="9">
          <cell r="L9">
            <v>15430</v>
          </cell>
        </row>
        <row r="10">
          <cell r="L10">
            <v>15800</v>
          </cell>
        </row>
        <row r="11">
          <cell r="L11">
            <v>16190</v>
          </cell>
        </row>
        <row r="12">
          <cell r="L12">
            <v>17970</v>
          </cell>
        </row>
        <row r="13">
          <cell r="L13">
            <v>18470</v>
          </cell>
        </row>
        <row r="14">
          <cell r="L14">
            <v>18970</v>
          </cell>
        </row>
        <row r="15">
          <cell r="L15">
            <v>19460</v>
          </cell>
        </row>
        <row r="16">
          <cell r="L16">
            <v>19950</v>
          </cell>
        </row>
        <row r="17">
          <cell r="L17">
            <v>20470</v>
          </cell>
        </row>
        <row r="18">
          <cell r="L18">
            <v>20960</v>
          </cell>
        </row>
        <row r="19">
          <cell r="L19">
            <v>21460</v>
          </cell>
        </row>
        <row r="20">
          <cell r="L20">
            <v>21950</v>
          </cell>
        </row>
        <row r="21">
          <cell r="L21">
            <v>22460</v>
          </cell>
        </row>
        <row r="22">
          <cell r="L22">
            <v>22940</v>
          </cell>
        </row>
        <row r="23">
          <cell r="L23">
            <v>23450</v>
          </cell>
        </row>
        <row r="24">
          <cell r="L24">
            <v>23940</v>
          </cell>
        </row>
        <row r="25">
          <cell r="L25">
            <v>24440</v>
          </cell>
        </row>
        <row r="26">
          <cell r="L26">
            <v>24930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392"/>
  <sheetViews>
    <sheetView topLeftCell="A139" workbookViewId="0">
      <selection activeCell="D151" sqref="D151"/>
    </sheetView>
  </sheetViews>
  <sheetFormatPr defaultRowHeight="14.25"/>
  <cols>
    <col min="5" max="5" width="24" bestFit="1" customWidth="1"/>
    <col min="6" max="6" width="16" hidden="1" customWidth="1"/>
    <col min="7" max="7" width="40.125" bestFit="1" customWidth="1"/>
  </cols>
  <sheetData>
    <row r="1" spans="1:27" ht="23.25">
      <c r="A1" s="531" t="s">
        <v>5269</v>
      </c>
      <c r="B1" s="531" t="s">
        <v>5270</v>
      </c>
      <c r="C1" s="531" t="s">
        <v>5271</v>
      </c>
      <c r="D1" s="531" t="s">
        <v>5272</v>
      </c>
      <c r="E1" s="531" t="s">
        <v>7426</v>
      </c>
      <c r="F1" s="531" t="s">
        <v>4787</v>
      </c>
      <c r="G1" s="531" t="s">
        <v>4793</v>
      </c>
      <c r="H1" s="553" t="s">
        <v>4789</v>
      </c>
      <c r="I1" s="531" t="s">
        <v>4790</v>
      </c>
      <c r="J1" s="542" t="s">
        <v>5273</v>
      </c>
      <c r="K1" s="542" t="s">
        <v>5274</v>
      </c>
      <c r="L1" s="531" t="s">
        <v>5275</v>
      </c>
      <c r="M1" s="531" t="s">
        <v>5276</v>
      </c>
      <c r="N1" s="531" t="s">
        <v>4786</v>
      </c>
      <c r="O1" s="531" t="s">
        <v>4785</v>
      </c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</row>
    <row r="2" spans="1:27" ht="23.25">
      <c r="A2" s="531">
        <v>1</v>
      </c>
      <c r="B2" s="531" t="s">
        <v>5277</v>
      </c>
      <c r="C2" s="531" t="s">
        <v>5278</v>
      </c>
      <c r="D2" s="531" t="s">
        <v>5279</v>
      </c>
      <c r="E2" s="556" t="s">
        <v>7388</v>
      </c>
      <c r="F2" s="531" t="s">
        <v>5280</v>
      </c>
      <c r="G2" s="531" t="s">
        <v>5281</v>
      </c>
      <c r="H2" s="553" t="s">
        <v>5282</v>
      </c>
      <c r="I2" s="531" t="s">
        <v>5283</v>
      </c>
      <c r="J2" s="542" t="s">
        <v>781</v>
      </c>
      <c r="K2" s="542">
        <v>43080</v>
      </c>
      <c r="L2" s="531">
        <v>3</v>
      </c>
      <c r="M2" s="531">
        <v>44560</v>
      </c>
      <c r="N2" s="531" t="s">
        <v>1792</v>
      </c>
      <c r="O2" s="531" t="s">
        <v>855</v>
      </c>
      <c r="P2" s="446" t="s">
        <v>90</v>
      </c>
      <c r="Q2" s="531" t="str">
        <f t="shared" ref="Q2:Q37" si="0">CONCATENATE(P2,J2)</f>
        <v>ปโทคศ.3</v>
      </c>
      <c r="R2" s="426">
        <f t="shared" ref="R2:R32" si="1">VLOOKUP(Q2,$Y$4:$Z$24,2,FALSE)</f>
        <v>16</v>
      </c>
      <c r="S2" s="452" t="e">
        <f t="shared" ref="S2:S32" ca="1" si="2">VLOOKUP(K2,INDIRECT("_k"&amp;R2),2,FALSE)</f>
        <v>#N/A</v>
      </c>
      <c r="T2" s="531"/>
      <c r="U2" s="531"/>
      <c r="V2" s="531"/>
      <c r="W2" s="531"/>
      <c r="X2" s="531"/>
      <c r="Y2" s="528" t="s">
        <v>798</v>
      </c>
      <c r="Z2" s="529"/>
      <c r="AA2" s="531"/>
    </row>
    <row r="3" spans="1:27" ht="23.25">
      <c r="A3" s="531">
        <v>2</v>
      </c>
      <c r="B3" s="531" t="s">
        <v>5277</v>
      </c>
      <c r="C3" s="531" t="s">
        <v>5284</v>
      </c>
      <c r="D3" s="531" t="s">
        <v>5285</v>
      </c>
      <c r="E3" s="556" t="s">
        <v>4761</v>
      </c>
      <c r="F3" s="531" t="s">
        <v>4759</v>
      </c>
      <c r="G3" s="531" t="s">
        <v>5281</v>
      </c>
      <c r="H3" s="553" t="s">
        <v>4760</v>
      </c>
      <c r="I3" s="531" t="s">
        <v>498</v>
      </c>
      <c r="J3" s="542" t="s">
        <v>781</v>
      </c>
      <c r="K3" s="542">
        <v>52940</v>
      </c>
      <c r="L3" s="531">
        <v>3</v>
      </c>
      <c r="M3" s="531">
        <v>53080</v>
      </c>
      <c r="N3" s="531" t="s">
        <v>94</v>
      </c>
      <c r="O3" s="531" t="s">
        <v>855</v>
      </c>
      <c r="P3" s="446" t="s">
        <v>90</v>
      </c>
      <c r="Q3" s="531" t="str">
        <f t="shared" si="0"/>
        <v>ปโทคศ.3</v>
      </c>
      <c r="R3" s="426">
        <f t="shared" si="1"/>
        <v>16</v>
      </c>
      <c r="S3" s="452" t="e">
        <f t="shared" ca="1" si="2"/>
        <v>#N/A</v>
      </c>
      <c r="T3" s="531"/>
      <c r="U3" s="531"/>
      <c r="V3" s="531"/>
      <c r="W3" s="531"/>
      <c r="X3" s="531"/>
      <c r="Y3" s="528"/>
      <c r="Z3" s="529"/>
      <c r="AA3" s="531"/>
    </row>
    <row r="4" spans="1:27" ht="23.25">
      <c r="A4" s="531">
        <v>3</v>
      </c>
      <c r="B4" s="531" t="s">
        <v>5286</v>
      </c>
      <c r="C4" s="531" t="s">
        <v>5287</v>
      </c>
      <c r="D4" s="531" t="s">
        <v>5288</v>
      </c>
      <c r="E4" s="556" t="s">
        <v>510</v>
      </c>
      <c r="F4" s="531" t="s">
        <v>4755</v>
      </c>
      <c r="G4" s="531" t="s">
        <v>5281</v>
      </c>
      <c r="H4" s="553" t="s">
        <v>511</v>
      </c>
      <c r="I4" s="531" t="s">
        <v>498</v>
      </c>
      <c r="J4" s="542" t="s">
        <v>48</v>
      </c>
      <c r="K4" s="542">
        <v>26980</v>
      </c>
      <c r="L4" s="531">
        <v>2</v>
      </c>
      <c r="M4" s="531">
        <v>28050</v>
      </c>
      <c r="N4" s="531" t="s">
        <v>193</v>
      </c>
      <c r="O4" s="531" t="s">
        <v>299</v>
      </c>
      <c r="P4" s="446" t="s">
        <v>90</v>
      </c>
      <c r="Q4" s="531" t="str">
        <f t="shared" si="0"/>
        <v>ปโทคศ.2</v>
      </c>
      <c r="R4" s="426">
        <f t="shared" si="1"/>
        <v>12</v>
      </c>
      <c r="S4" s="452">
        <f t="shared" ca="1" si="2"/>
        <v>27500</v>
      </c>
      <c r="T4" s="531"/>
      <c r="U4" s="531"/>
      <c r="V4" s="531"/>
      <c r="W4" s="531"/>
      <c r="X4" s="531"/>
      <c r="Y4" s="42" t="s">
        <v>765</v>
      </c>
      <c r="Z4" s="42">
        <v>0</v>
      </c>
      <c r="AA4" s="531"/>
    </row>
    <row r="5" spans="1:27" ht="23.25">
      <c r="A5" s="531">
        <v>4</v>
      </c>
      <c r="B5" s="446" t="s">
        <v>7361</v>
      </c>
      <c r="C5" s="531" t="s">
        <v>5531</v>
      </c>
      <c r="D5" s="531" t="s">
        <v>7362</v>
      </c>
      <c r="E5" s="446" t="s">
        <v>497</v>
      </c>
      <c r="F5" s="449" t="s">
        <v>4770</v>
      </c>
      <c r="G5" s="531" t="s">
        <v>5281</v>
      </c>
      <c r="H5" s="540" t="s">
        <v>500</v>
      </c>
      <c r="I5" s="531" t="s">
        <v>498</v>
      </c>
      <c r="J5" s="542" t="s">
        <v>48</v>
      </c>
      <c r="K5" s="543">
        <v>26980</v>
      </c>
      <c r="L5" s="531"/>
      <c r="M5" s="531"/>
      <c r="N5" s="447" t="s">
        <v>76</v>
      </c>
      <c r="O5" s="531" t="s">
        <v>215</v>
      </c>
      <c r="P5" s="446" t="s">
        <v>90</v>
      </c>
      <c r="Q5" s="531" t="str">
        <f t="shared" si="0"/>
        <v>ปโทคศ.2</v>
      </c>
      <c r="R5" s="426">
        <f t="shared" si="1"/>
        <v>12</v>
      </c>
      <c r="S5" s="452">
        <f t="shared" ca="1" si="2"/>
        <v>27500</v>
      </c>
      <c r="T5" s="531"/>
      <c r="U5" s="531"/>
      <c r="V5" s="531"/>
      <c r="W5" s="531"/>
      <c r="X5" s="531"/>
      <c r="Y5" s="42" t="s">
        <v>766</v>
      </c>
      <c r="Z5" s="42">
        <v>1</v>
      </c>
      <c r="AA5" s="531"/>
    </row>
    <row r="6" spans="1:27" ht="23.25">
      <c r="A6" s="531">
        <v>5</v>
      </c>
      <c r="B6" s="531" t="s">
        <v>5286</v>
      </c>
      <c r="C6" s="531" t="s">
        <v>5289</v>
      </c>
      <c r="D6" s="531" t="s">
        <v>5290</v>
      </c>
      <c r="E6" s="556" t="s">
        <v>7389</v>
      </c>
      <c r="F6" s="531" t="s">
        <v>4771</v>
      </c>
      <c r="G6" s="531" t="s">
        <v>5291</v>
      </c>
      <c r="H6" s="553" t="s">
        <v>539</v>
      </c>
      <c r="I6" s="531" t="s">
        <v>498</v>
      </c>
      <c r="J6" s="542" t="s">
        <v>48</v>
      </c>
      <c r="K6" s="542">
        <v>30280</v>
      </c>
      <c r="L6" s="531">
        <v>2</v>
      </c>
      <c r="M6" s="531">
        <v>31440</v>
      </c>
      <c r="N6" s="531" t="s">
        <v>320</v>
      </c>
      <c r="O6" s="531" t="s">
        <v>62</v>
      </c>
      <c r="P6" s="446" t="s">
        <v>90</v>
      </c>
      <c r="Q6" s="531" t="str">
        <f t="shared" si="0"/>
        <v>ปโทคศ.2</v>
      </c>
      <c r="R6" s="426">
        <f t="shared" si="1"/>
        <v>12</v>
      </c>
      <c r="S6" s="452">
        <f t="shared" ca="1" si="2"/>
        <v>30850</v>
      </c>
      <c r="T6" s="531"/>
      <c r="U6" s="531"/>
      <c r="V6" s="531"/>
      <c r="W6" s="531"/>
      <c r="X6" s="531"/>
      <c r="Y6" s="42" t="s">
        <v>767</v>
      </c>
      <c r="Z6" s="42">
        <v>2</v>
      </c>
      <c r="AA6" s="531"/>
    </row>
    <row r="7" spans="1:27" ht="23.25">
      <c r="A7" s="531">
        <v>6</v>
      </c>
      <c r="B7" s="531" t="s">
        <v>5292</v>
      </c>
      <c r="C7" s="531" t="s">
        <v>5293</v>
      </c>
      <c r="D7" s="531" t="s">
        <v>5294</v>
      </c>
      <c r="E7" s="556" t="s">
        <v>4769</v>
      </c>
      <c r="F7" s="531" t="s">
        <v>4767</v>
      </c>
      <c r="G7" s="531" t="s">
        <v>5291</v>
      </c>
      <c r="H7" s="553" t="s">
        <v>4768</v>
      </c>
      <c r="I7" s="531" t="s">
        <v>498</v>
      </c>
      <c r="J7" s="542" t="s">
        <v>48</v>
      </c>
      <c r="K7" s="542">
        <v>34430</v>
      </c>
      <c r="L7" s="531">
        <v>2</v>
      </c>
      <c r="M7" s="531">
        <v>35050</v>
      </c>
      <c r="N7" s="531" t="s">
        <v>320</v>
      </c>
      <c r="O7" s="531" t="s">
        <v>1089</v>
      </c>
      <c r="P7" s="446" t="s">
        <v>90</v>
      </c>
      <c r="Q7" s="531" t="str">
        <f t="shared" si="0"/>
        <v>ปโทคศ.2</v>
      </c>
      <c r="R7" s="426">
        <f t="shared" si="1"/>
        <v>12</v>
      </c>
      <c r="S7" s="452" t="e">
        <f t="shared" ca="1" si="2"/>
        <v>#N/A</v>
      </c>
      <c r="T7" s="531"/>
      <c r="U7" s="531"/>
      <c r="V7" s="531"/>
      <c r="W7" s="531"/>
      <c r="X7" s="531"/>
      <c r="Y7" s="42" t="s">
        <v>7360</v>
      </c>
      <c r="Z7" s="42">
        <v>3</v>
      </c>
      <c r="AA7" s="531"/>
    </row>
    <row r="8" spans="1:27" ht="23.25">
      <c r="A8" s="531">
        <v>7</v>
      </c>
      <c r="B8" s="531" t="s">
        <v>5292</v>
      </c>
      <c r="C8" s="531" t="s">
        <v>5295</v>
      </c>
      <c r="D8" s="531" t="s">
        <v>5296</v>
      </c>
      <c r="E8" s="556" t="s">
        <v>505</v>
      </c>
      <c r="F8" s="531" t="s">
        <v>4765</v>
      </c>
      <c r="G8" s="531" t="s">
        <v>5291</v>
      </c>
      <c r="H8" s="553" t="s">
        <v>506</v>
      </c>
      <c r="I8" s="531" t="s">
        <v>498</v>
      </c>
      <c r="J8" s="542" t="s">
        <v>36</v>
      </c>
      <c r="K8" s="542">
        <v>24290</v>
      </c>
      <c r="L8" s="531">
        <v>1</v>
      </c>
      <c r="M8" s="531">
        <v>24750</v>
      </c>
      <c r="N8" s="531" t="s">
        <v>94</v>
      </c>
      <c r="O8" s="531" t="s">
        <v>95</v>
      </c>
      <c r="P8" s="446" t="s">
        <v>90</v>
      </c>
      <c r="Q8" s="531" t="str">
        <f t="shared" si="0"/>
        <v>ปโทคศ.1</v>
      </c>
      <c r="R8" s="426">
        <f t="shared" si="1"/>
        <v>11</v>
      </c>
      <c r="S8" s="452">
        <f t="shared" ca="1" si="2"/>
        <v>24750</v>
      </c>
      <c r="T8" s="531"/>
      <c r="U8" s="531"/>
      <c r="V8" s="531"/>
      <c r="W8" s="531"/>
      <c r="X8" s="531"/>
      <c r="Y8" s="42" t="s">
        <v>768</v>
      </c>
      <c r="Z8" s="43">
        <v>4</v>
      </c>
      <c r="AA8" s="531"/>
    </row>
    <row r="9" spans="1:27" ht="23.25">
      <c r="A9" s="531">
        <v>8</v>
      </c>
      <c r="B9" s="531" t="s">
        <v>5292</v>
      </c>
      <c r="C9" s="531" t="s">
        <v>5297</v>
      </c>
      <c r="D9" s="531" t="s">
        <v>5298</v>
      </c>
      <c r="E9" s="556" t="s">
        <v>4764</v>
      </c>
      <c r="F9" s="531" t="s">
        <v>4762</v>
      </c>
      <c r="G9" s="531" t="s">
        <v>5291</v>
      </c>
      <c r="H9" s="553" t="s">
        <v>4763</v>
      </c>
      <c r="I9" s="531" t="s">
        <v>498</v>
      </c>
      <c r="J9" s="542" t="s">
        <v>781</v>
      </c>
      <c r="K9" s="542">
        <v>47660</v>
      </c>
      <c r="L9" s="531">
        <v>3</v>
      </c>
      <c r="M9" s="531">
        <v>48540</v>
      </c>
      <c r="N9" s="531" t="s">
        <v>94</v>
      </c>
      <c r="O9" s="531" t="s">
        <v>299</v>
      </c>
      <c r="P9" s="446" t="s">
        <v>90</v>
      </c>
      <c r="Q9" s="531" t="str">
        <f t="shared" si="0"/>
        <v>ปโทคศ.3</v>
      </c>
      <c r="R9" s="426">
        <f t="shared" si="1"/>
        <v>16</v>
      </c>
      <c r="S9" s="452" t="e">
        <f t="shared" ca="1" si="2"/>
        <v>#N/A</v>
      </c>
      <c r="T9" s="531"/>
      <c r="U9" s="531"/>
      <c r="V9" s="531"/>
      <c r="W9" s="531"/>
      <c r="X9" s="531"/>
      <c r="Y9" s="42" t="s">
        <v>769</v>
      </c>
      <c r="Z9" s="42">
        <v>5</v>
      </c>
      <c r="AA9" s="531"/>
    </row>
    <row r="10" spans="1:27" ht="23.25">
      <c r="A10" s="531">
        <v>9</v>
      </c>
      <c r="B10" s="531" t="s">
        <v>5292</v>
      </c>
      <c r="C10" s="531" t="s">
        <v>5299</v>
      </c>
      <c r="D10" s="531" t="s">
        <v>5300</v>
      </c>
      <c r="E10" s="556" t="s">
        <v>4758</v>
      </c>
      <c r="F10" s="531" t="s">
        <v>4756</v>
      </c>
      <c r="G10" s="531" t="s">
        <v>5291</v>
      </c>
      <c r="H10" s="553" t="s">
        <v>4757</v>
      </c>
      <c r="I10" s="531" t="s">
        <v>498</v>
      </c>
      <c r="J10" s="542" t="s">
        <v>48</v>
      </c>
      <c r="K10" s="542">
        <v>34430</v>
      </c>
      <c r="L10" s="531">
        <v>2</v>
      </c>
      <c r="M10" s="531">
        <v>35050</v>
      </c>
      <c r="N10" s="531" t="s">
        <v>76</v>
      </c>
      <c r="O10" s="531" t="s">
        <v>299</v>
      </c>
      <c r="P10" s="446" t="s">
        <v>90</v>
      </c>
      <c r="Q10" s="531" t="str">
        <f t="shared" si="0"/>
        <v>ปโทคศ.2</v>
      </c>
      <c r="R10" s="426">
        <f t="shared" si="1"/>
        <v>12</v>
      </c>
      <c r="S10" s="452" t="e">
        <f t="shared" ca="1" si="2"/>
        <v>#N/A</v>
      </c>
      <c r="T10" s="531"/>
      <c r="U10" s="531"/>
      <c r="V10" s="531"/>
      <c r="W10" s="531"/>
      <c r="X10" s="531"/>
      <c r="Y10" s="42" t="s">
        <v>770</v>
      </c>
      <c r="Z10" s="42">
        <v>6</v>
      </c>
      <c r="AA10" s="531"/>
    </row>
    <row r="11" spans="1:27" ht="23.25">
      <c r="A11" s="531">
        <v>10</v>
      </c>
      <c r="B11" s="531" t="s">
        <v>5277</v>
      </c>
      <c r="C11" s="531" t="s">
        <v>5301</v>
      </c>
      <c r="D11" s="531" t="s">
        <v>5302</v>
      </c>
      <c r="E11" s="556" t="s">
        <v>4754</v>
      </c>
      <c r="F11" s="531" t="s">
        <v>4752</v>
      </c>
      <c r="G11" s="531" t="s">
        <v>5291</v>
      </c>
      <c r="H11" s="553" t="s">
        <v>4753</v>
      </c>
      <c r="I11" s="531" t="s">
        <v>498</v>
      </c>
      <c r="J11" s="542" t="s">
        <v>5303</v>
      </c>
      <c r="K11" s="542">
        <v>55570</v>
      </c>
      <c r="L11" s="531">
        <v>4</v>
      </c>
      <c r="M11" s="531">
        <v>56450</v>
      </c>
      <c r="N11" s="531" t="s">
        <v>61</v>
      </c>
      <c r="O11" s="531" t="s">
        <v>1000</v>
      </c>
      <c r="P11" s="446" t="s">
        <v>774</v>
      </c>
      <c r="Q11" s="531" t="str">
        <f t="shared" si="0"/>
        <v>ปตรี4คศ.4(3)</v>
      </c>
      <c r="R11" s="426" t="e">
        <f t="shared" si="1"/>
        <v>#N/A</v>
      </c>
      <c r="S11" s="452" t="e">
        <f t="shared" ca="1" si="2"/>
        <v>#N/A</v>
      </c>
      <c r="T11" s="531"/>
      <c r="U11" s="531"/>
      <c r="V11" s="531"/>
      <c r="W11" s="531"/>
      <c r="X11" s="531"/>
      <c r="Y11" s="529" t="s">
        <v>797</v>
      </c>
      <c r="Z11" s="42">
        <v>7</v>
      </c>
      <c r="AA11" s="531"/>
    </row>
    <row r="12" spans="1:27" ht="23.25">
      <c r="A12" s="531">
        <v>11</v>
      </c>
      <c r="B12" s="531" t="s">
        <v>5292</v>
      </c>
      <c r="C12" s="531" t="s">
        <v>5304</v>
      </c>
      <c r="D12" s="531" t="s">
        <v>5305</v>
      </c>
      <c r="E12" s="556" t="s">
        <v>4751</v>
      </c>
      <c r="F12" s="531" t="s">
        <v>4750</v>
      </c>
      <c r="G12" s="531" t="s">
        <v>5291</v>
      </c>
      <c r="H12" s="553" t="s">
        <v>1589</v>
      </c>
      <c r="I12" s="531" t="s">
        <v>498</v>
      </c>
      <c r="J12" s="542" t="s">
        <v>5306</v>
      </c>
      <c r="K12" s="542">
        <v>40100</v>
      </c>
      <c r="L12" s="531">
        <v>3</v>
      </c>
      <c r="M12" s="531">
        <v>41580</v>
      </c>
      <c r="N12" s="531" t="s">
        <v>76</v>
      </c>
      <c r="O12" s="531" t="s">
        <v>855</v>
      </c>
      <c r="P12" s="446" t="s">
        <v>90</v>
      </c>
      <c r="Q12" s="531" t="str">
        <f t="shared" si="0"/>
        <v>ปโทคศ.3(2)</v>
      </c>
      <c r="R12" s="426" t="e">
        <f t="shared" si="1"/>
        <v>#N/A</v>
      </c>
      <c r="S12" s="452" t="e">
        <f t="shared" ca="1" si="2"/>
        <v>#N/A</v>
      </c>
      <c r="T12" s="531"/>
      <c r="U12" s="531"/>
      <c r="V12" s="531"/>
      <c r="W12" s="531"/>
      <c r="X12" s="531"/>
      <c r="Y12" s="529" t="s">
        <v>795</v>
      </c>
      <c r="Z12" s="42">
        <v>8</v>
      </c>
      <c r="AA12" s="531"/>
    </row>
    <row r="13" spans="1:27" ht="23.25">
      <c r="A13" s="531">
        <v>12</v>
      </c>
      <c r="B13" s="531" t="s">
        <v>5277</v>
      </c>
      <c r="C13" s="531" t="s">
        <v>5307</v>
      </c>
      <c r="D13" s="531" t="s">
        <v>5308</v>
      </c>
      <c r="E13" s="556" t="s">
        <v>4749</v>
      </c>
      <c r="F13" s="531" t="s">
        <v>4747</v>
      </c>
      <c r="G13" s="531" t="s">
        <v>5291</v>
      </c>
      <c r="H13" s="553" t="s">
        <v>4748</v>
      </c>
      <c r="I13" s="531" t="s">
        <v>498</v>
      </c>
      <c r="J13" s="542" t="s">
        <v>781</v>
      </c>
      <c r="K13" s="542">
        <v>49420</v>
      </c>
      <c r="L13" s="531">
        <v>3</v>
      </c>
      <c r="M13" s="531">
        <v>51170</v>
      </c>
      <c r="N13" s="531" t="s">
        <v>43</v>
      </c>
      <c r="O13" s="531" t="s">
        <v>855</v>
      </c>
      <c r="P13" s="446" t="s">
        <v>774</v>
      </c>
      <c r="Q13" s="531" t="str">
        <f t="shared" si="0"/>
        <v>ปตรี4คศ.3</v>
      </c>
      <c r="R13" s="426">
        <f t="shared" si="1"/>
        <v>3</v>
      </c>
      <c r="S13" s="452" t="e">
        <f t="shared" ca="1" si="2"/>
        <v>#N/A</v>
      </c>
      <c r="T13" s="531"/>
      <c r="U13" s="531"/>
      <c r="V13" s="531"/>
      <c r="W13" s="531"/>
      <c r="X13" s="531"/>
      <c r="Y13" s="529" t="s">
        <v>796</v>
      </c>
      <c r="Z13" s="529">
        <v>9</v>
      </c>
      <c r="AA13" s="531"/>
    </row>
    <row r="14" spans="1:27" ht="23.25">
      <c r="A14" s="531">
        <v>13</v>
      </c>
      <c r="B14" s="531" t="s">
        <v>5292</v>
      </c>
      <c r="C14" s="531" t="s">
        <v>5309</v>
      </c>
      <c r="D14" s="531" t="s">
        <v>5310</v>
      </c>
      <c r="E14" s="556" t="s">
        <v>516</v>
      </c>
      <c r="F14" s="531" t="s">
        <v>4746</v>
      </c>
      <c r="G14" s="531" t="s">
        <v>5291</v>
      </c>
      <c r="H14" s="553" t="s">
        <v>519</v>
      </c>
      <c r="I14" s="531" t="s">
        <v>498</v>
      </c>
      <c r="J14" s="542" t="s">
        <v>48</v>
      </c>
      <c r="K14" s="542">
        <v>23450</v>
      </c>
      <c r="L14" s="531">
        <v>2</v>
      </c>
      <c r="M14" s="531">
        <v>23940</v>
      </c>
      <c r="N14" s="531" t="s">
        <v>94</v>
      </c>
      <c r="O14" s="531" t="s">
        <v>299</v>
      </c>
      <c r="P14" s="446" t="s">
        <v>90</v>
      </c>
      <c r="Q14" s="531" t="str">
        <f t="shared" si="0"/>
        <v>ปโทคศ.2</v>
      </c>
      <c r="R14" s="426">
        <f t="shared" si="1"/>
        <v>12</v>
      </c>
      <c r="S14" s="452">
        <f t="shared" ca="1" si="2"/>
        <v>23940</v>
      </c>
      <c r="T14" s="531"/>
      <c r="U14" s="531"/>
      <c r="V14" s="531"/>
      <c r="W14" s="531"/>
      <c r="X14" s="531"/>
      <c r="Y14" s="42" t="s">
        <v>771</v>
      </c>
      <c r="Z14" s="42">
        <v>10</v>
      </c>
      <c r="AA14" s="531"/>
    </row>
    <row r="15" spans="1:27" ht="23.25">
      <c r="A15" s="531">
        <v>14</v>
      </c>
      <c r="B15" s="531" t="s">
        <v>5292</v>
      </c>
      <c r="C15" s="531" t="s">
        <v>5311</v>
      </c>
      <c r="D15" s="531" t="s">
        <v>5312</v>
      </c>
      <c r="E15" s="556" t="s">
        <v>4744</v>
      </c>
      <c r="F15" s="531" t="s">
        <v>4742</v>
      </c>
      <c r="G15" s="531" t="s">
        <v>5291</v>
      </c>
      <c r="H15" s="553" t="s">
        <v>4743</v>
      </c>
      <c r="I15" s="531" t="s">
        <v>498</v>
      </c>
      <c r="J15" s="542" t="s">
        <v>781</v>
      </c>
      <c r="K15" s="542">
        <v>33140</v>
      </c>
      <c r="L15" s="531">
        <v>3</v>
      </c>
      <c r="M15" s="531">
        <v>33800</v>
      </c>
      <c r="N15" s="531" t="s">
        <v>76</v>
      </c>
      <c r="O15" s="531" t="s">
        <v>299</v>
      </c>
      <c r="P15" s="446" t="s">
        <v>90</v>
      </c>
      <c r="Q15" s="531" t="str">
        <f t="shared" si="0"/>
        <v>ปโทคศ.3</v>
      </c>
      <c r="R15" s="426">
        <f t="shared" si="1"/>
        <v>16</v>
      </c>
      <c r="S15" s="452" t="e">
        <f t="shared" ca="1" si="2"/>
        <v>#N/A</v>
      </c>
      <c r="T15" s="531"/>
      <c r="U15" s="531"/>
      <c r="V15" s="531"/>
      <c r="W15" s="531"/>
      <c r="X15" s="531"/>
      <c r="Y15" s="42" t="s">
        <v>772</v>
      </c>
      <c r="Z15" s="42">
        <v>11</v>
      </c>
      <c r="AA15" s="531"/>
    </row>
    <row r="16" spans="1:27" ht="23.25">
      <c r="A16" s="531">
        <v>15</v>
      </c>
      <c r="B16" s="531" t="s">
        <v>5292</v>
      </c>
      <c r="C16" s="531" t="s">
        <v>5313</v>
      </c>
      <c r="D16" s="531" t="s">
        <v>5314</v>
      </c>
      <c r="E16" s="556" t="s">
        <v>7390</v>
      </c>
      <c r="F16" s="531" t="s">
        <v>5315</v>
      </c>
      <c r="G16" s="531" t="s">
        <v>4745</v>
      </c>
      <c r="H16" s="553" t="s">
        <v>5316</v>
      </c>
      <c r="I16" s="531" t="s">
        <v>5317</v>
      </c>
      <c r="J16" s="542" t="s">
        <v>5318</v>
      </c>
      <c r="K16" s="542">
        <v>68590</v>
      </c>
      <c r="L16" s="531">
        <v>5</v>
      </c>
      <c r="M16" s="531">
        <v>69810</v>
      </c>
      <c r="N16" s="531" t="s">
        <v>5319</v>
      </c>
      <c r="O16" s="531" t="s">
        <v>1089</v>
      </c>
      <c r="P16" s="446" t="s">
        <v>7359</v>
      </c>
      <c r="Q16" s="531" t="str">
        <f t="shared" si="0"/>
        <v>ปเอกคศ.5(4)</v>
      </c>
      <c r="R16" s="426" t="e">
        <f t="shared" si="1"/>
        <v>#N/A</v>
      </c>
      <c r="S16" s="452" t="e">
        <f t="shared" ca="1" si="2"/>
        <v>#N/A</v>
      </c>
      <c r="T16" s="531"/>
      <c r="U16" s="531"/>
      <c r="V16" s="531"/>
      <c r="W16" s="531"/>
      <c r="X16" s="531"/>
      <c r="Y16" s="42" t="s">
        <v>773</v>
      </c>
      <c r="Z16" s="42">
        <v>12</v>
      </c>
      <c r="AA16" s="531"/>
    </row>
    <row r="17" spans="1:27" ht="23.25">
      <c r="A17" s="531">
        <v>16</v>
      </c>
      <c r="B17" s="531" t="s">
        <v>5277</v>
      </c>
      <c r="C17" s="531" t="s">
        <v>5320</v>
      </c>
      <c r="D17" s="531" t="s">
        <v>5321</v>
      </c>
      <c r="E17" s="556" t="s">
        <v>4783</v>
      </c>
      <c r="F17" s="531" t="s">
        <v>4781</v>
      </c>
      <c r="G17" s="531" t="s">
        <v>4745</v>
      </c>
      <c r="H17" s="553" t="s">
        <v>4782</v>
      </c>
      <c r="I17" s="531" t="s">
        <v>5283</v>
      </c>
      <c r="J17" s="542" t="s">
        <v>781</v>
      </c>
      <c r="K17" s="542">
        <v>52060</v>
      </c>
      <c r="L17" s="531">
        <v>3</v>
      </c>
      <c r="M17" s="531">
        <v>52940</v>
      </c>
      <c r="N17" s="531" t="s">
        <v>94</v>
      </c>
      <c r="O17" s="531" t="s">
        <v>855</v>
      </c>
      <c r="P17" s="446" t="s">
        <v>90</v>
      </c>
      <c r="Q17" s="531" t="str">
        <f t="shared" si="0"/>
        <v>ปโทคศ.3</v>
      </c>
      <c r="R17" s="426">
        <f t="shared" si="1"/>
        <v>16</v>
      </c>
      <c r="S17" s="452" t="e">
        <f t="shared" ca="1" si="2"/>
        <v>#N/A</v>
      </c>
      <c r="T17" s="531"/>
      <c r="U17" s="531"/>
      <c r="V17" s="531"/>
      <c r="W17" s="531"/>
      <c r="X17" s="531"/>
      <c r="Y17" s="42" t="s">
        <v>803</v>
      </c>
      <c r="Z17" s="529">
        <v>13</v>
      </c>
      <c r="AA17" s="531"/>
    </row>
    <row r="18" spans="1:27" ht="23.25">
      <c r="A18" s="531">
        <v>17</v>
      </c>
      <c r="B18" s="531" t="s">
        <v>5277</v>
      </c>
      <c r="C18" s="531" t="s">
        <v>5322</v>
      </c>
      <c r="D18" s="531" t="s">
        <v>5323</v>
      </c>
      <c r="E18" s="556" t="s">
        <v>4777</v>
      </c>
      <c r="F18" s="531" t="s">
        <v>4773</v>
      </c>
      <c r="G18" s="531" t="s">
        <v>4745</v>
      </c>
      <c r="H18" s="553" t="s">
        <v>4774</v>
      </c>
      <c r="I18" s="531" t="s">
        <v>5283</v>
      </c>
      <c r="J18" s="542" t="s">
        <v>5303</v>
      </c>
      <c r="K18" s="542">
        <v>56450</v>
      </c>
      <c r="L18" s="531">
        <v>4</v>
      </c>
      <c r="M18" s="531">
        <v>57330</v>
      </c>
      <c r="N18" s="531" t="s">
        <v>94</v>
      </c>
      <c r="O18" s="531" t="s">
        <v>855</v>
      </c>
      <c r="P18" s="446" t="s">
        <v>90</v>
      </c>
      <c r="Q18" s="531" t="str">
        <f t="shared" si="0"/>
        <v>ปโทคศ.4(3)</v>
      </c>
      <c r="R18" s="426" t="e">
        <f t="shared" si="1"/>
        <v>#N/A</v>
      </c>
      <c r="S18" s="452" t="e">
        <f t="shared" ca="1" si="2"/>
        <v>#N/A</v>
      </c>
      <c r="T18" s="531"/>
      <c r="U18" s="531"/>
      <c r="V18" s="531"/>
      <c r="W18" s="531"/>
      <c r="X18" s="531"/>
      <c r="Y18" s="42" t="s">
        <v>804</v>
      </c>
      <c r="Z18" s="529">
        <v>14</v>
      </c>
      <c r="AA18" s="531"/>
    </row>
    <row r="19" spans="1:27" ht="23.25">
      <c r="A19" s="531">
        <v>18</v>
      </c>
      <c r="B19" s="531" t="s">
        <v>5277</v>
      </c>
      <c r="C19" s="531" t="s">
        <v>5324</v>
      </c>
      <c r="D19" s="531" t="s">
        <v>5325</v>
      </c>
      <c r="E19" s="556" t="s">
        <v>4014</v>
      </c>
      <c r="F19" s="531" t="s">
        <v>4011</v>
      </c>
      <c r="G19" s="531" t="s">
        <v>4015</v>
      </c>
      <c r="H19" s="553" t="s">
        <v>4012</v>
      </c>
      <c r="I19" s="531" t="s">
        <v>861</v>
      </c>
      <c r="J19" s="542" t="s">
        <v>781</v>
      </c>
      <c r="K19" s="542">
        <v>46040</v>
      </c>
      <c r="L19" s="531">
        <v>3</v>
      </c>
      <c r="M19" s="531">
        <v>47660</v>
      </c>
      <c r="N19" s="531" t="s">
        <v>193</v>
      </c>
      <c r="O19" s="531" t="s">
        <v>855</v>
      </c>
      <c r="P19" s="446" t="s">
        <v>90</v>
      </c>
      <c r="Q19" s="531" t="str">
        <f t="shared" si="0"/>
        <v>ปโทคศ.3</v>
      </c>
      <c r="R19" s="426">
        <f t="shared" si="1"/>
        <v>16</v>
      </c>
      <c r="S19" s="452" t="e">
        <f t="shared" ca="1" si="2"/>
        <v>#N/A</v>
      </c>
      <c r="T19" s="531"/>
      <c r="U19" s="531"/>
      <c r="V19" s="531"/>
      <c r="W19" s="531"/>
      <c r="X19" s="531"/>
      <c r="Y19" s="42" t="s">
        <v>805</v>
      </c>
      <c r="Z19" s="529">
        <v>15</v>
      </c>
      <c r="AA19" s="531"/>
    </row>
    <row r="20" spans="1:27" ht="23.25">
      <c r="A20" s="531">
        <v>19</v>
      </c>
      <c r="B20" s="531" t="s">
        <v>5292</v>
      </c>
      <c r="C20" s="531" t="s">
        <v>5326</v>
      </c>
      <c r="D20" s="531" t="s">
        <v>5327</v>
      </c>
      <c r="E20" s="556" t="s">
        <v>4683</v>
      </c>
      <c r="F20" s="531" t="s">
        <v>4681</v>
      </c>
      <c r="G20" s="531" t="s">
        <v>4015</v>
      </c>
      <c r="H20" s="553" t="s">
        <v>4682</v>
      </c>
      <c r="I20" s="531" t="s">
        <v>32</v>
      </c>
      <c r="J20" s="542" t="s">
        <v>48</v>
      </c>
      <c r="K20" s="542">
        <v>33850</v>
      </c>
      <c r="L20" s="531">
        <v>2</v>
      </c>
      <c r="M20" s="531">
        <v>34430</v>
      </c>
      <c r="N20" s="531" t="s">
        <v>50</v>
      </c>
      <c r="O20" s="531" t="s">
        <v>164</v>
      </c>
      <c r="P20" s="446" t="s">
        <v>774</v>
      </c>
      <c r="Q20" s="531" t="str">
        <f t="shared" si="0"/>
        <v>ปตรี4คศ.2</v>
      </c>
      <c r="R20" s="426">
        <f t="shared" si="1"/>
        <v>2</v>
      </c>
      <c r="S20" s="452" t="e">
        <f t="shared" ca="1" si="2"/>
        <v>#N/A</v>
      </c>
      <c r="T20" s="531"/>
      <c r="U20" s="531"/>
      <c r="V20" s="531"/>
      <c r="W20" s="531"/>
      <c r="X20" s="531"/>
      <c r="Y20" s="42" t="s">
        <v>843</v>
      </c>
      <c r="Z20" s="529">
        <v>16</v>
      </c>
      <c r="AA20" s="531"/>
    </row>
    <row r="21" spans="1:27" ht="23.25">
      <c r="A21" s="531">
        <v>20</v>
      </c>
      <c r="B21" s="531" t="s">
        <v>5292</v>
      </c>
      <c r="C21" s="531" t="s">
        <v>5328</v>
      </c>
      <c r="D21" s="531" t="s">
        <v>5329</v>
      </c>
      <c r="E21" s="556" t="s">
        <v>4701</v>
      </c>
      <c r="F21" s="531" t="s">
        <v>4699</v>
      </c>
      <c r="G21" s="531" t="s">
        <v>4015</v>
      </c>
      <c r="H21" s="553" t="s">
        <v>4700</v>
      </c>
      <c r="I21" s="531" t="s">
        <v>32</v>
      </c>
      <c r="J21" s="542" t="s">
        <v>781</v>
      </c>
      <c r="K21" s="542">
        <v>32510</v>
      </c>
      <c r="L21" s="531">
        <v>3</v>
      </c>
      <c r="M21" s="531">
        <v>33140</v>
      </c>
      <c r="N21" s="531" t="s">
        <v>61</v>
      </c>
      <c r="O21" s="531" t="s">
        <v>62</v>
      </c>
      <c r="P21" s="446" t="s">
        <v>774</v>
      </c>
      <c r="Q21" s="531" t="str">
        <f t="shared" si="0"/>
        <v>ปตรี4คศ.3</v>
      </c>
      <c r="R21" s="426">
        <f t="shared" si="1"/>
        <v>3</v>
      </c>
      <c r="S21" s="452" t="e">
        <f t="shared" ca="1" si="2"/>
        <v>#N/A</v>
      </c>
      <c r="T21" s="531"/>
      <c r="U21" s="531"/>
      <c r="V21" s="531"/>
      <c r="W21" s="531"/>
      <c r="X21" s="531"/>
      <c r="Y21" s="42"/>
      <c r="Z21" s="529"/>
      <c r="AA21" s="531"/>
    </row>
    <row r="22" spans="1:27" ht="23.25">
      <c r="A22" s="531">
        <v>21</v>
      </c>
      <c r="B22" s="531" t="s">
        <v>5277</v>
      </c>
      <c r="C22" s="531" t="s">
        <v>5330</v>
      </c>
      <c r="D22" s="531" t="s">
        <v>5331</v>
      </c>
      <c r="E22" s="556" t="s">
        <v>520</v>
      </c>
      <c r="F22" s="531" t="s">
        <v>4668</v>
      </c>
      <c r="G22" s="531" t="s">
        <v>4015</v>
      </c>
      <c r="H22" s="553" t="s">
        <v>522</v>
      </c>
      <c r="I22" s="531" t="s">
        <v>32</v>
      </c>
      <c r="J22" s="542" t="s">
        <v>48</v>
      </c>
      <c r="K22" s="542">
        <v>29690</v>
      </c>
      <c r="L22" s="531">
        <v>2</v>
      </c>
      <c r="M22" s="531">
        <v>30850</v>
      </c>
      <c r="N22" s="531" t="s">
        <v>76</v>
      </c>
      <c r="O22" s="531" t="s">
        <v>855</v>
      </c>
      <c r="P22" s="446" t="s">
        <v>90</v>
      </c>
      <c r="Q22" s="531" t="str">
        <f t="shared" si="0"/>
        <v>ปโทคศ.2</v>
      </c>
      <c r="R22" s="426">
        <f t="shared" si="1"/>
        <v>12</v>
      </c>
      <c r="S22" s="452">
        <f t="shared" ca="1" si="2"/>
        <v>30280</v>
      </c>
      <c r="T22" s="531"/>
      <c r="U22" s="531"/>
      <c r="V22" s="531"/>
      <c r="W22" s="531"/>
      <c r="X22" s="531"/>
      <c r="Y22" s="531"/>
      <c r="Z22" s="531"/>
      <c r="AA22" s="531"/>
    </row>
    <row r="23" spans="1:27" ht="23.25">
      <c r="A23" s="531">
        <v>22</v>
      </c>
      <c r="B23" s="531" t="s">
        <v>5292</v>
      </c>
      <c r="C23" s="531" t="s">
        <v>5332</v>
      </c>
      <c r="D23" s="531" t="s">
        <v>5333</v>
      </c>
      <c r="E23" s="556" t="s">
        <v>4695</v>
      </c>
      <c r="F23" s="531" t="s">
        <v>4693</v>
      </c>
      <c r="G23" s="531" t="s">
        <v>4015</v>
      </c>
      <c r="H23" s="553" t="s">
        <v>4694</v>
      </c>
      <c r="I23" s="531" t="s">
        <v>32</v>
      </c>
      <c r="J23" s="542" t="s">
        <v>48</v>
      </c>
      <c r="K23" s="542">
        <v>26450</v>
      </c>
      <c r="L23" s="531">
        <v>2</v>
      </c>
      <c r="M23" s="531">
        <v>26980</v>
      </c>
      <c r="N23" s="531" t="s">
        <v>50</v>
      </c>
      <c r="O23" s="531" t="s">
        <v>83</v>
      </c>
      <c r="P23" s="446" t="s">
        <v>774</v>
      </c>
      <c r="Q23" s="531" t="str">
        <f t="shared" si="0"/>
        <v>ปตรี4คศ.2</v>
      </c>
      <c r="R23" s="426">
        <f t="shared" si="1"/>
        <v>2</v>
      </c>
      <c r="S23" s="452" t="e">
        <f t="shared" ca="1" si="2"/>
        <v>#N/A</v>
      </c>
      <c r="T23" s="531"/>
      <c r="U23" s="531"/>
      <c r="V23" s="531"/>
      <c r="W23" s="531"/>
      <c r="X23" s="531"/>
      <c r="Y23" s="42"/>
      <c r="Z23" s="529"/>
      <c r="AA23" s="531"/>
    </row>
    <row r="24" spans="1:27" ht="23.25">
      <c r="A24" s="531">
        <v>23</v>
      </c>
      <c r="B24" s="531" t="s">
        <v>5292</v>
      </c>
      <c r="C24" s="531" t="s">
        <v>5295</v>
      </c>
      <c r="D24" s="531" t="s">
        <v>5325</v>
      </c>
      <c r="E24" s="556" t="s">
        <v>4689</v>
      </c>
      <c r="F24" s="531" t="s">
        <v>4687</v>
      </c>
      <c r="G24" s="531" t="s">
        <v>4015</v>
      </c>
      <c r="H24" s="553" t="s">
        <v>4688</v>
      </c>
      <c r="I24" s="531" t="s">
        <v>32</v>
      </c>
      <c r="J24" s="542" t="s">
        <v>781</v>
      </c>
      <c r="K24" s="542">
        <v>47660</v>
      </c>
      <c r="L24" s="531">
        <v>3</v>
      </c>
      <c r="M24" s="531">
        <v>48540</v>
      </c>
      <c r="N24" s="531" t="s">
        <v>50</v>
      </c>
      <c r="O24" s="531" t="s">
        <v>287</v>
      </c>
      <c r="P24" s="446" t="s">
        <v>774</v>
      </c>
      <c r="Q24" s="531" t="str">
        <f t="shared" si="0"/>
        <v>ปตรี4คศ.3</v>
      </c>
      <c r="R24" s="426">
        <f t="shared" si="1"/>
        <v>3</v>
      </c>
      <c r="S24" s="452" t="e">
        <f t="shared" ca="1" si="2"/>
        <v>#N/A</v>
      </c>
      <c r="T24" s="531"/>
      <c r="U24" s="531"/>
      <c r="V24" s="531"/>
      <c r="W24" s="531"/>
      <c r="X24" s="531"/>
      <c r="Y24" s="531"/>
      <c r="Z24" s="531"/>
      <c r="AA24" s="531"/>
    </row>
    <row r="25" spans="1:27" ht="23.25">
      <c r="A25" s="531">
        <v>24</v>
      </c>
      <c r="B25" s="531" t="s">
        <v>5292</v>
      </c>
      <c r="C25" s="531" t="s">
        <v>5334</v>
      </c>
      <c r="D25" s="531" t="s">
        <v>5335</v>
      </c>
      <c r="E25" s="556" t="s">
        <v>4686</v>
      </c>
      <c r="F25" s="531" t="s">
        <v>4684</v>
      </c>
      <c r="G25" s="531" t="s">
        <v>4015</v>
      </c>
      <c r="H25" s="553" t="s">
        <v>4685</v>
      </c>
      <c r="I25" s="531" t="s">
        <v>32</v>
      </c>
      <c r="J25" s="542" t="s">
        <v>5306</v>
      </c>
      <c r="K25" s="542">
        <v>39370</v>
      </c>
      <c r="L25" s="531">
        <v>3</v>
      </c>
      <c r="M25" s="531">
        <v>40860</v>
      </c>
      <c r="N25" s="531" t="s">
        <v>43</v>
      </c>
      <c r="O25" s="531" t="s">
        <v>855</v>
      </c>
      <c r="P25" s="446" t="s">
        <v>774</v>
      </c>
      <c r="Q25" s="531" t="str">
        <f t="shared" si="0"/>
        <v>ปตรี4คศ.3(2)</v>
      </c>
      <c r="R25" s="426" t="e">
        <f t="shared" si="1"/>
        <v>#N/A</v>
      </c>
      <c r="S25" s="452" t="e">
        <f t="shared" ca="1" si="2"/>
        <v>#N/A</v>
      </c>
      <c r="T25" s="531"/>
      <c r="U25" s="531"/>
      <c r="V25" s="531"/>
      <c r="W25" s="531"/>
      <c r="X25" s="531"/>
      <c r="Y25" s="42"/>
      <c r="Z25" s="529"/>
      <c r="AA25" s="531"/>
    </row>
    <row r="26" spans="1:27" ht="23.25">
      <c r="A26" s="531">
        <v>25</v>
      </c>
      <c r="B26" s="531" t="s">
        <v>5292</v>
      </c>
      <c r="C26" s="531" t="s">
        <v>5336</v>
      </c>
      <c r="D26" s="531" t="s">
        <v>5337</v>
      </c>
      <c r="E26" s="556" t="s">
        <v>4680</v>
      </c>
      <c r="F26" s="531" t="s">
        <v>4678</v>
      </c>
      <c r="G26" s="531" t="s">
        <v>4015</v>
      </c>
      <c r="H26" s="553" t="s">
        <v>4679</v>
      </c>
      <c r="I26" s="531" t="s">
        <v>32</v>
      </c>
      <c r="J26" s="542" t="s">
        <v>48</v>
      </c>
      <c r="K26" s="542">
        <v>26980</v>
      </c>
      <c r="L26" s="531">
        <v>2</v>
      </c>
      <c r="M26" s="531">
        <v>27500</v>
      </c>
      <c r="N26" s="531" t="s">
        <v>50</v>
      </c>
      <c r="O26" s="531" t="s">
        <v>62</v>
      </c>
      <c r="P26" s="446" t="s">
        <v>774</v>
      </c>
      <c r="Q26" s="531" t="str">
        <f t="shared" si="0"/>
        <v>ปตรี4คศ.2</v>
      </c>
      <c r="R26" s="426">
        <f t="shared" si="1"/>
        <v>2</v>
      </c>
      <c r="S26" s="452" t="e">
        <f t="shared" ca="1" si="2"/>
        <v>#N/A</v>
      </c>
      <c r="T26" s="531"/>
      <c r="U26" s="531"/>
      <c r="V26" s="531"/>
      <c r="W26" s="531"/>
      <c r="X26" s="531"/>
      <c r="Y26" s="531"/>
      <c r="Z26" s="531"/>
      <c r="AA26" s="531"/>
    </row>
    <row r="27" spans="1:27" ht="23.25">
      <c r="A27" s="531">
        <v>26</v>
      </c>
      <c r="B27" s="531" t="s">
        <v>5292</v>
      </c>
      <c r="C27" s="531" t="s">
        <v>5338</v>
      </c>
      <c r="D27" s="531" t="s">
        <v>5339</v>
      </c>
      <c r="E27" s="556" t="s">
        <v>525</v>
      </c>
      <c r="F27" s="531" t="s">
        <v>4669</v>
      </c>
      <c r="G27" s="531" t="s">
        <v>4015</v>
      </c>
      <c r="H27" s="553" t="s">
        <v>526</v>
      </c>
      <c r="I27" s="531" t="s">
        <v>32</v>
      </c>
      <c r="J27" s="542" t="s">
        <v>48</v>
      </c>
      <c r="K27" s="542">
        <v>24930</v>
      </c>
      <c r="L27" s="531">
        <v>2</v>
      </c>
      <c r="M27" s="531">
        <v>25440</v>
      </c>
      <c r="N27" s="531" t="s">
        <v>50</v>
      </c>
      <c r="O27" s="531" t="s">
        <v>44</v>
      </c>
      <c r="P27" s="446" t="s">
        <v>774</v>
      </c>
      <c r="Q27" s="531" t="str">
        <f t="shared" si="0"/>
        <v>ปตรี4คศ.2</v>
      </c>
      <c r="R27" s="426">
        <f t="shared" si="1"/>
        <v>2</v>
      </c>
      <c r="S27" s="452">
        <f t="shared" ca="1" si="2"/>
        <v>25440</v>
      </c>
      <c r="T27" s="531"/>
      <c r="U27" s="531"/>
      <c r="V27" s="531"/>
      <c r="W27" s="531"/>
      <c r="X27" s="531"/>
      <c r="Y27" s="531"/>
      <c r="Z27" s="531"/>
      <c r="AA27" s="531"/>
    </row>
    <row r="28" spans="1:27" ht="23.25">
      <c r="A28" s="531">
        <v>27</v>
      </c>
      <c r="B28" s="531" t="s">
        <v>5292</v>
      </c>
      <c r="C28" s="531" t="s">
        <v>5340</v>
      </c>
      <c r="D28" s="531" t="s">
        <v>5341</v>
      </c>
      <c r="E28" s="556" t="s">
        <v>4692</v>
      </c>
      <c r="F28" s="531" t="s">
        <v>4690</v>
      </c>
      <c r="G28" s="531" t="s">
        <v>4015</v>
      </c>
      <c r="H28" s="553" t="s">
        <v>4691</v>
      </c>
      <c r="I28" s="531" t="s">
        <v>32</v>
      </c>
      <c r="J28" s="542" t="s">
        <v>48</v>
      </c>
      <c r="K28" s="542">
        <v>36250</v>
      </c>
      <c r="L28" s="531">
        <v>2</v>
      </c>
      <c r="M28" s="531">
        <v>36840</v>
      </c>
      <c r="N28" s="531" t="s">
        <v>50</v>
      </c>
      <c r="O28" s="531" t="s">
        <v>164</v>
      </c>
      <c r="P28" s="446" t="s">
        <v>774</v>
      </c>
      <c r="Q28" s="531" t="str">
        <f t="shared" si="0"/>
        <v>ปตรี4คศ.2</v>
      </c>
      <c r="R28" s="426">
        <f t="shared" si="1"/>
        <v>2</v>
      </c>
      <c r="S28" s="452" t="e">
        <f t="shared" ca="1" si="2"/>
        <v>#N/A</v>
      </c>
      <c r="T28" s="531"/>
      <c r="U28" s="531"/>
      <c r="V28" s="531"/>
      <c r="W28" s="531"/>
      <c r="X28" s="531"/>
      <c r="Y28" s="531"/>
      <c r="Z28" s="531"/>
      <c r="AA28" s="531"/>
    </row>
    <row r="29" spans="1:27" ht="23.25">
      <c r="A29" s="531">
        <v>28</v>
      </c>
      <c r="B29" s="531" t="s">
        <v>5292</v>
      </c>
      <c r="C29" s="531" t="s">
        <v>5342</v>
      </c>
      <c r="D29" s="531" t="s">
        <v>5343</v>
      </c>
      <c r="E29" s="556" t="s">
        <v>4698</v>
      </c>
      <c r="F29" s="531" t="s">
        <v>4696</v>
      </c>
      <c r="G29" s="531" t="s">
        <v>4015</v>
      </c>
      <c r="H29" s="553" t="s">
        <v>4697</v>
      </c>
      <c r="I29" s="531" t="s">
        <v>32</v>
      </c>
      <c r="J29" s="542" t="s">
        <v>781</v>
      </c>
      <c r="K29" s="542">
        <v>35120</v>
      </c>
      <c r="L29" s="531">
        <v>3</v>
      </c>
      <c r="M29" s="531">
        <v>35800</v>
      </c>
      <c r="N29" s="531" t="s">
        <v>43</v>
      </c>
      <c r="O29" s="531" t="s">
        <v>62</v>
      </c>
      <c r="P29" s="446" t="s">
        <v>774</v>
      </c>
      <c r="Q29" s="531" t="str">
        <f t="shared" si="0"/>
        <v>ปตรี4คศ.3</v>
      </c>
      <c r="R29" s="426">
        <f t="shared" si="1"/>
        <v>3</v>
      </c>
      <c r="S29" s="452" t="e">
        <f t="shared" ca="1" si="2"/>
        <v>#N/A</v>
      </c>
      <c r="T29" s="531"/>
      <c r="U29" s="531"/>
      <c r="V29" s="531"/>
      <c r="W29" s="531"/>
      <c r="X29" s="531"/>
      <c r="Y29" s="531"/>
      <c r="Z29" s="531"/>
      <c r="AA29" s="531"/>
    </row>
    <row r="30" spans="1:27" ht="23.25">
      <c r="A30" s="531">
        <v>29</v>
      </c>
      <c r="B30" s="531" t="s">
        <v>5292</v>
      </c>
      <c r="C30" s="531" t="s">
        <v>5344</v>
      </c>
      <c r="D30" s="531" t="s">
        <v>5345</v>
      </c>
      <c r="E30" s="556" t="s">
        <v>4677</v>
      </c>
      <c r="F30" s="531" t="s">
        <v>4675</v>
      </c>
      <c r="G30" s="531" t="s">
        <v>4015</v>
      </c>
      <c r="H30" s="553" t="s">
        <v>4676</v>
      </c>
      <c r="I30" s="531" t="s">
        <v>32</v>
      </c>
      <c r="J30" s="542" t="s">
        <v>48</v>
      </c>
      <c r="K30" s="542">
        <v>30280</v>
      </c>
      <c r="L30" s="531">
        <v>2</v>
      </c>
      <c r="M30" s="531">
        <v>30850</v>
      </c>
      <c r="N30" s="531" t="s">
        <v>50</v>
      </c>
      <c r="O30" s="531" t="s">
        <v>62</v>
      </c>
      <c r="P30" s="446" t="s">
        <v>774</v>
      </c>
      <c r="Q30" s="531" t="str">
        <f t="shared" si="0"/>
        <v>ปตรี4คศ.2</v>
      </c>
      <c r="R30" s="426">
        <f t="shared" si="1"/>
        <v>2</v>
      </c>
      <c r="S30" s="452" t="e">
        <f t="shared" ca="1" si="2"/>
        <v>#N/A</v>
      </c>
      <c r="T30" s="531"/>
      <c r="U30" s="531"/>
      <c r="V30" s="531"/>
      <c r="W30" s="531"/>
      <c r="X30" s="531"/>
      <c r="Y30" s="531"/>
      <c r="Z30" s="531"/>
      <c r="AA30" s="531"/>
    </row>
    <row r="31" spans="1:27" ht="23.25">
      <c r="A31" s="531">
        <v>30</v>
      </c>
      <c r="B31" s="531" t="s">
        <v>5277</v>
      </c>
      <c r="C31" s="531" t="s">
        <v>5346</v>
      </c>
      <c r="D31" s="531" t="s">
        <v>5347</v>
      </c>
      <c r="E31" s="556" t="s">
        <v>4674</v>
      </c>
      <c r="F31" s="531" t="s">
        <v>4672</v>
      </c>
      <c r="G31" s="531" t="s">
        <v>4015</v>
      </c>
      <c r="H31" s="553" t="s">
        <v>4673</v>
      </c>
      <c r="I31" s="531" t="s">
        <v>32</v>
      </c>
      <c r="J31" s="542" t="s">
        <v>48</v>
      </c>
      <c r="K31" s="542">
        <v>32650</v>
      </c>
      <c r="L31" s="531">
        <v>2</v>
      </c>
      <c r="M31" s="531">
        <v>33260</v>
      </c>
      <c r="N31" s="531" t="s">
        <v>918</v>
      </c>
      <c r="O31" s="531" t="s">
        <v>62</v>
      </c>
      <c r="P31" s="531"/>
      <c r="Q31" s="531" t="str">
        <f t="shared" si="0"/>
        <v>คศ.2</v>
      </c>
      <c r="R31" s="426" t="e">
        <f t="shared" si="1"/>
        <v>#N/A</v>
      </c>
      <c r="S31" s="452" t="e">
        <f t="shared" ca="1" si="2"/>
        <v>#N/A</v>
      </c>
      <c r="T31" s="531"/>
      <c r="U31" s="531"/>
      <c r="V31" s="531"/>
      <c r="W31" s="531"/>
      <c r="X31" s="531"/>
      <c r="Y31" s="531"/>
      <c r="Z31" s="531"/>
      <c r="AA31" s="531"/>
    </row>
    <row r="32" spans="1:27" ht="23.25">
      <c r="A32" s="531">
        <v>31</v>
      </c>
      <c r="B32" s="531" t="s">
        <v>5292</v>
      </c>
      <c r="C32" s="531" t="s">
        <v>5348</v>
      </c>
      <c r="D32" s="531" t="s">
        <v>5349</v>
      </c>
      <c r="E32" s="556" t="s">
        <v>530</v>
      </c>
      <c r="F32" s="531" t="s">
        <v>4670</v>
      </c>
      <c r="G32" s="531" t="s">
        <v>4015</v>
      </c>
      <c r="H32" s="553" t="s">
        <v>531</v>
      </c>
      <c r="I32" s="531" t="s">
        <v>32</v>
      </c>
      <c r="J32" s="542" t="s">
        <v>48</v>
      </c>
      <c r="K32" s="542">
        <v>24930</v>
      </c>
      <c r="L32" s="531">
        <v>2</v>
      </c>
      <c r="M32" s="531">
        <v>25440</v>
      </c>
      <c r="N32" s="531" t="s">
        <v>50</v>
      </c>
      <c r="O32" s="531" t="s">
        <v>39</v>
      </c>
      <c r="P32" s="446" t="s">
        <v>774</v>
      </c>
      <c r="Q32" s="531" t="str">
        <f t="shared" si="0"/>
        <v>ปตรี4คศ.2</v>
      </c>
      <c r="R32" s="426">
        <f t="shared" si="1"/>
        <v>2</v>
      </c>
      <c r="S32" s="452">
        <f t="shared" ca="1" si="2"/>
        <v>25440</v>
      </c>
      <c r="T32" s="531"/>
      <c r="U32" s="531"/>
      <c r="V32" s="531"/>
      <c r="W32" s="531"/>
      <c r="X32" s="531"/>
      <c r="Y32" s="531"/>
      <c r="Z32" s="531"/>
      <c r="AA32" s="531"/>
    </row>
    <row r="33" spans="1:27" ht="23.25">
      <c r="A33" s="531"/>
      <c r="B33" s="531"/>
      <c r="C33" s="531"/>
      <c r="D33" s="531"/>
      <c r="E33" s="556" t="s">
        <v>4667</v>
      </c>
      <c r="F33" s="531"/>
      <c r="G33" s="531" t="s">
        <v>4642</v>
      </c>
      <c r="H33" s="553">
        <v>976</v>
      </c>
      <c r="I33" s="531"/>
      <c r="J33" s="542" t="s">
        <v>781</v>
      </c>
      <c r="K33" s="542">
        <v>40100</v>
      </c>
      <c r="L33" s="531"/>
      <c r="M33" s="531"/>
      <c r="N33" s="531"/>
      <c r="O33" s="531"/>
      <c r="P33" s="446"/>
      <c r="Q33" s="531" t="str">
        <f t="shared" si="0"/>
        <v>คศ.3</v>
      </c>
      <c r="R33" s="426" t="e">
        <f t="shared" ref="R33:R37" si="3">VLOOKUP(Q33,$Y$4:$Z$24,2,FALSE)</f>
        <v>#N/A</v>
      </c>
      <c r="S33" s="452" t="e">
        <f t="shared" ref="S33:S37" ca="1" si="4">VLOOKUP(K33,INDIRECT("_k"&amp;R33),2,FALSE)</f>
        <v>#N/A</v>
      </c>
      <c r="T33" s="531"/>
      <c r="U33" s="531"/>
      <c r="V33" s="531"/>
      <c r="W33" s="531"/>
      <c r="X33" s="531"/>
      <c r="Y33" s="531"/>
      <c r="Z33" s="531"/>
      <c r="AA33" s="531"/>
    </row>
    <row r="34" spans="1:27" ht="24">
      <c r="A34" s="531"/>
      <c r="B34" s="531"/>
      <c r="C34" s="531"/>
      <c r="D34" s="531"/>
      <c r="E34" s="557" t="s">
        <v>4664</v>
      </c>
      <c r="F34" s="531"/>
      <c r="G34" s="531" t="s">
        <v>4642</v>
      </c>
      <c r="H34" s="553">
        <v>979</v>
      </c>
      <c r="I34" s="531"/>
      <c r="J34" s="559" t="s">
        <v>781</v>
      </c>
      <c r="K34" s="46">
        <v>40100</v>
      </c>
      <c r="L34" s="531"/>
      <c r="M34" s="531"/>
      <c r="N34" s="531"/>
      <c r="O34" s="531"/>
      <c r="P34" s="446"/>
      <c r="Q34" s="531" t="str">
        <f t="shared" si="0"/>
        <v>คศ.3</v>
      </c>
      <c r="R34" s="426" t="e">
        <f t="shared" si="3"/>
        <v>#N/A</v>
      </c>
      <c r="S34" s="452" t="e">
        <f t="shared" ca="1" si="4"/>
        <v>#N/A</v>
      </c>
      <c r="T34" s="531"/>
      <c r="U34" s="531"/>
      <c r="V34" s="531"/>
      <c r="W34" s="531"/>
      <c r="X34" s="531"/>
      <c r="Y34" s="531"/>
      <c r="Z34" s="531"/>
      <c r="AA34" s="531"/>
    </row>
    <row r="35" spans="1:27" ht="24">
      <c r="A35" s="531"/>
      <c r="B35" s="531"/>
      <c r="C35" s="531"/>
      <c r="D35" s="531"/>
      <c r="E35" s="558" t="s">
        <v>4661</v>
      </c>
      <c r="F35" s="531"/>
      <c r="G35" s="531" t="s">
        <v>4642</v>
      </c>
      <c r="H35" s="553">
        <v>980</v>
      </c>
      <c r="I35" s="531"/>
      <c r="J35" s="559" t="s">
        <v>48</v>
      </c>
      <c r="K35" s="46">
        <v>26980</v>
      </c>
      <c r="L35" s="531"/>
      <c r="M35" s="531"/>
      <c r="N35" s="137" t="s">
        <v>61</v>
      </c>
      <c r="O35" s="147" t="s">
        <v>164</v>
      </c>
      <c r="P35" s="446" t="s">
        <v>774</v>
      </c>
      <c r="Q35" s="531" t="str">
        <f t="shared" si="0"/>
        <v>ปตรี4คศ.2</v>
      </c>
      <c r="R35" s="426">
        <f t="shared" si="3"/>
        <v>2</v>
      </c>
      <c r="S35" s="452" t="e">
        <f t="shared" ca="1" si="4"/>
        <v>#N/A</v>
      </c>
      <c r="T35" s="531"/>
      <c r="U35" s="531"/>
      <c r="V35" s="531"/>
      <c r="W35" s="531"/>
      <c r="X35" s="531"/>
      <c r="Y35" s="531"/>
      <c r="Z35" s="531"/>
      <c r="AA35" s="531"/>
    </row>
    <row r="36" spans="1:27" ht="24">
      <c r="A36" s="531"/>
      <c r="B36" s="531"/>
      <c r="C36" s="531"/>
      <c r="D36" s="531"/>
      <c r="E36" s="558" t="s">
        <v>4658</v>
      </c>
      <c r="F36" s="531"/>
      <c r="G36" s="531" t="s">
        <v>4642</v>
      </c>
      <c r="H36" s="553">
        <v>981</v>
      </c>
      <c r="I36" s="531"/>
      <c r="J36" s="559" t="s">
        <v>781</v>
      </c>
      <c r="K36" s="46">
        <v>52940</v>
      </c>
      <c r="L36" s="531"/>
      <c r="M36" s="531"/>
      <c r="N36" s="531"/>
      <c r="O36" s="531"/>
      <c r="P36" s="446"/>
      <c r="Q36" s="531" t="str">
        <f t="shared" si="0"/>
        <v>คศ.3</v>
      </c>
      <c r="R36" s="426" t="e">
        <f t="shared" si="3"/>
        <v>#N/A</v>
      </c>
      <c r="S36" s="452" t="e">
        <f t="shared" ca="1" si="4"/>
        <v>#N/A</v>
      </c>
      <c r="T36" s="531"/>
      <c r="U36" s="531"/>
      <c r="V36" s="531"/>
      <c r="W36" s="531"/>
      <c r="X36" s="531"/>
      <c r="Y36" s="531"/>
      <c r="Z36" s="531"/>
      <c r="AA36" s="531"/>
    </row>
    <row r="37" spans="1:27" ht="24">
      <c r="A37" s="531"/>
      <c r="B37" s="531"/>
      <c r="C37" s="531"/>
      <c r="D37" s="531"/>
      <c r="E37" s="558" t="s">
        <v>4655</v>
      </c>
      <c r="F37" s="531"/>
      <c r="G37" s="531" t="s">
        <v>4642</v>
      </c>
      <c r="H37" s="553">
        <v>983</v>
      </c>
      <c r="I37" s="531"/>
      <c r="J37" s="559" t="s">
        <v>781</v>
      </c>
      <c r="K37" s="46">
        <v>44560</v>
      </c>
      <c r="L37" s="531"/>
      <c r="M37" s="531"/>
      <c r="N37" s="531"/>
      <c r="O37" s="531"/>
      <c r="P37" s="446"/>
      <c r="Q37" s="531" t="str">
        <f t="shared" si="0"/>
        <v>คศ.3</v>
      </c>
      <c r="R37" s="426" t="e">
        <f t="shared" si="3"/>
        <v>#N/A</v>
      </c>
      <c r="S37" s="452" t="e">
        <f t="shared" ca="1" si="4"/>
        <v>#N/A</v>
      </c>
      <c r="T37" s="531"/>
      <c r="U37" s="531"/>
      <c r="V37" s="531"/>
      <c r="W37" s="531"/>
      <c r="X37" s="531"/>
      <c r="Y37" s="531"/>
      <c r="Z37" s="531"/>
      <c r="AA37" s="531"/>
    </row>
    <row r="38" spans="1:27" ht="23.25">
      <c r="A38" s="531">
        <v>32</v>
      </c>
      <c r="B38" s="531" t="s">
        <v>5292</v>
      </c>
      <c r="C38" s="531" t="s">
        <v>5350</v>
      </c>
      <c r="D38" s="531" t="s">
        <v>5351</v>
      </c>
      <c r="E38" s="556" t="s">
        <v>4652</v>
      </c>
      <c r="F38" s="531" t="s">
        <v>4650</v>
      </c>
      <c r="G38" s="531" t="s">
        <v>4642</v>
      </c>
      <c r="H38" s="553" t="s">
        <v>4651</v>
      </c>
      <c r="I38" s="531" t="s">
        <v>32</v>
      </c>
      <c r="J38" s="542" t="s">
        <v>48</v>
      </c>
      <c r="K38" s="542">
        <v>37830</v>
      </c>
      <c r="L38" s="531">
        <v>3</v>
      </c>
      <c r="M38" s="531">
        <v>38620</v>
      </c>
      <c r="N38" s="531" t="s">
        <v>50</v>
      </c>
      <c r="O38" s="531" t="s">
        <v>863</v>
      </c>
      <c r="P38" s="446" t="s">
        <v>774</v>
      </c>
      <c r="Q38" s="531" t="str">
        <f t="shared" ref="Q38:Q58" si="5">CONCATENATE(P38,J38)</f>
        <v>ปตรี4คศ.2</v>
      </c>
      <c r="R38" s="426">
        <f t="shared" ref="R38:R58" si="6">VLOOKUP(Q38,$Y$4:$Z$24,2,FALSE)</f>
        <v>2</v>
      </c>
      <c r="S38" s="452" t="e">
        <f t="shared" ref="S38:S58" ca="1" si="7">VLOOKUP(K38,INDIRECT("_k"&amp;R38),2,FALSE)</f>
        <v>#N/A</v>
      </c>
      <c r="T38" s="531"/>
      <c r="U38" s="531"/>
      <c r="V38" s="531"/>
      <c r="W38" s="531"/>
      <c r="X38" s="531"/>
      <c r="Y38" s="531"/>
      <c r="Z38" s="531"/>
      <c r="AA38" s="531"/>
    </row>
    <row r="39" spans="1:27" ht="23.25">
      <c r="A39" s="531">
        <v>33</v>
      </c>
      <c r="B39" s="531" t="s">
        <v>5292</v>
      </c>
      <c r="C39" s="531" t="s">
        <v>5352</v>
      </c>
      <c r="D39" s="531" t="s">
        <v>5353</v>
      </c>
      <c r="E39" s="556" t="s">
        <v>4649</v>
      </c>
      <c r="F39" s="531" t="s">
        <v>4647</v>
      </c>
      <c r="G39" s="531" t="s">
        <v>4642</v>
      </c>
      <c r="H39" s="553" t="s">
        <v>4648</v>
      </c>
      <c r="I39" s="531" t="s">
        <v>32</v>
      </c>
      <c r="J39" s="542" t="s">
        <v>48</v>
      </c>
      <c r="K39" s="542">
        <v>27500</v>
      </c>
      <c r="L39" s="531">
        <v>2</v>
      </c>
      <c r="M39" s="531">
        <v>28050</v>
      </c>
      <c r="N39" s="531" t="s">
        <v>61</v>
      </c>
      <c r="O39" s="531" t="s">
        <v>62</v>
      </c>
      <c r="P39" s="446" t="s">
        <v>774</v>
      </c>
      <c r="Q39" s="531" t="str">
        <f t="shared" si="5"/>
        <v>ปตรี4คศ.2</v>
      </c>
      <c r="R39" s="426">
        <f t="shared" si="6"/>
        <v>2</v>
      </c>
      <c r="S39" s="452" t="e">
        <f t="shared" ca="1" si="7"/>
        <v>#N/A</v>
      </c>
      <c r="T39" s="531"/>
      <c r="U39" s="531"/>
      <c r="V39" s="531"/>
      <c r="W39" s="531"/>
      <c r="X39" s="531"/>
      <c r="Y39" s="531"/>
      <c r="Z39" s="531"/>
      <c r="AA39" s="531"/>
    </row>
    <row r="40" spans="1:27" ht="23.25">
      <c r="A40" s="531">
        <v>34</v>
      </c>
      <c r="B40" s="531" t="s">
        <v>5292</v>
      </c>
      <c r="C40" s="531" t="s">
        <v>5336</v>
      </c>
      <c r="D40" s="531" t="s">
        <v>5354</v>
      </c>
      <c r="E40" s="556" t="s">
        <v>4646</v>
      </c>
      <c r="F40" s="531" t="s">
        <v>4644</v>
      </c>
      <c r="G40" s="531" t="s">
        <v>4642</v>
      </c>
      <c r="H40" s="553" t="s">
        <v>4645</v>
      </c>
      <c r="I40" s="531" t="s">
        <v>32</v>
      </c>
      <c r="J40" s="542" t="s">
        <v>781</v>
      </c>
      <c r="K40" s="542">
        <v>45290</v>
      </c>
      <c r="L40" s="531">
        <v>3</v>
      </c>
      <c r="M40" s="531">
        <v>46040</v>
      </c>
      <c r="N40" s="531" t="s">
        <v>43</v>
      </c>
      <c r="O40" s="531" t="s">
        <v>44</v>
      </c>
      <c r="P40" s="446" t="s">
        <v>774</v>
      </c>
      <c r="Q40" s="531" t="str">
        <f t="shared" si="5"/>
        <v>ปตรี4คศ.3</v>
      </c>
      <c r="R40" s="426">
        <f t="shared" si="6"/>
        <v>3</v>
      </c>
      <c r="S40" s="452" t="e">
        <f t="shared" ca="1" si="7"/>
        <v>#N/A</v>
      </c>
      <c r="T40" s="531"/>
      <c r="U40" s="531"/>
      <c r="V40" s="531"/>
      <c r="W40" s="531"/>
      <c r="X40" s="531"/>
      <c r="Y40" s="531"/>
      <c r="Z40" s="531"/>
      <c r="AA40" s="531"/>
    </row>
    <row r="41" spans="1:27" ht="23.25">
      <c r="A41" s="531">
        <v>35</v>
      </c>
      <c r="B41" s="531" t="s">
        <v>5292</v>
      </c>
      <c r="C41" s="531" t="s">
        <v>5355</v>
      </c>
      <c r="D41" s="531" t="s">
        <v>5320</v>
      </c>
      <c r="E41" s="556" t="s">
        <v>4641</v>
      </c>
      <c r="F41" s="531" t="s">
        <v>4639</v>
      </c>
      <c r="G41" s="531" t="s">
        <v>4642</v>
      </c>
      <c r="H41" s="553" t="s">
        <v>4640</v>
      </c>
      <c r="I41" s="531" t="s">
        <v>32</v>
      </c>
      <c r="J41" s="542" t="s">
        <v>781</v>
      </c>
      <c r="K41" s="542">
        <v>34470</v>
      </c>
      <c r="L41" s="531">
        <v>3</v>
      </c>
      <c r="M41" s="531">
        <v>35120</v>
      </c>
      <c r="N41" s="531" t="s">
        <v>50</v>
      </c>
      <c r="O41" s="531" t="s">
        <v>935</v>
      </c>
      <c r="P41" s="446" t="s">
        <v>774</v>
      </c>
      <c r="Q41" s="531" t="str">
        <f t="shared" si="5"/>
        <v>ปตรี4คศ.3</v>
      </c>
      <c r="R41" s="426">
        <f t="shared" si="6"/>
        <v>3</v>
      </c>
      <c r="S41" s="452" t="e">
        <f t="shared" ca="1" si="7"/>
        <v>#N/A</v>
      </c>
      <c r="T41" s="531"/>
      <c r="U41" s="531"/>
      <c r="V41" s="531"/>
      <c r="W41" s="531"/>
      <c r="X41" s="531"/>
      <c r="Y41" s="531"/>
      <c r="Z41" s="531"/>
      <c r="AA41" s="531"/>
    </row>
    <row r="42" spans="1:27" ht="23.25">
      <c r="A42" s="531">
        <v>36</v>
      </c>
      <c r="B42" s="531" t="s">
        <v>5292</v>
      </c>
      <c r="C42" s="531" t="s">
        <v>5356</v>
      </c>
      <c r="D42" s="531" t="s">
        <v>5357</v>
      </c>
      <c r="E42" s="556" t="s">
        <v>4631</v>
      </c>
      <c r="F42" s="531" t="s">
        <v>4629</v>
      </c>
      <c r="G42" s="531" t="s">
        <v>3875</v>
      </c>
      <c r="H42" s="553" t="s">
        <v>4630</v>
      </c>
      <c r="I42" s="531" t="s">
        <v>861</v>
      </c>
      <c r="J42" s="542" t="s">
        <v>781</v>
      </c>
      <c r="K42" s="542">
        <v>42330</v>
      </c>
      <c r="L42" s="531">
        <v>3</v>
      </c>
      <c r="M42" s="531">
        <v>43080</v>
      </c>
      <c r="N42" s="531" t="s">
        <v>76</v>
      </c>
      <c r="O42" s="531" t="s">
        <v>62</v>
      </c>
      <c r="P42" s="446" t="s">
        <v>90</v>
      </c>
      <c r="Q42" s="531" t="str">
        <f t="shared" si="5"/>
        <v>ปโทคศ.3</v>
      </c>
      <c r="R42" s="426">
        <f t="shared" si="6"/>
        <v>16</v>
      </c>
      <c r="S42" s="452" t="e">
        <f t="shared" ca="1" si="7"/>
        <v>#N/A</v>
      </c>
      <c r="T42" s="531"/>
      <c r="U42" s="531"/>
      <c r="V42" s="531"/>
      <c r="W42" s="531"/>
      <c r="X42" s="531"/>
      <c r="Y42" s="531"/>
      <c r="Z42" s="531"/>
      <c r="AA42" s="531"/>
    </row>
    <row r="43" spans="1:27" ht="23.25">
      <c r="A43" s="531">
        <v>37</v>
      </c>
      <c r="B43" s="531" t="s">
        <v>5286</v>
      </c>
      <c r="C43" s="531" t="s">
        <v>5358</v>
      </c>
      <c r="D43" s="531" t="s">
        <v>5359</v>
      </c>
      <c r="E43" s="556" t="s">
        <v>612</v>
      </c>
      <c r="F43" s="531" t="s">
        <v>3873</v>
      </c>
      <c r="G43" s="531" t="s">
        <v>3875</v>
      </c>
      <c r="H43" s="553" t="s">
        <v>3874</v>
      </c>
      <c r="I43" s="531" t="s">
        <v>32</v>
      </c>
      <c r="J43" s="542" t="s">
        <v>36</v>
      </c>
      <c r="K43" s="542">
        <v>18270</v>
      </c>
      <c r="L43" s="531">
        <v>1</v>
      </c>
      <c r="M43" s="531">
        <v>18690</v>
      </c>
      <c r="N43" s="531" t="s">
        <v>50</v>
      </c>
      <c r="O43" s="531" t="s">
        <v>56</v>
      </c>
      <c r="P43" s="446" t="s">
        <v>775</v>
      </c>
      <c r="Q43" s="531" t="str">
        <f t="shared" si="5"/>
        <v>ปตรี5คศ.1</v>
      </c>
      <c r="R43" s="426">
        <f t="shared" si="6"/>
        <v>5</v>
      </c>
      <c r="S43" s="452">
        <f t="shared" ca="1" si="7"/>
        <v>19510</v>
      </c>
      <c r="T43" s="531"/>
      <c r="U43" s="531"/>
      <c r="V43" s="531"/>
      <c r="W43" s="531"/>
      <c r="X43" s="531"/>
      <c r="Y43" s="531"/>
      <c r="Z43" s="531"/>
      <c r="AA43" s="531"/>
    </row>
    <row r="44" spans="1:27" ht="23.25">
      <c r="A44" s="531">
        <v>38</v>
      </c>
      <c r="B44" s="531" t="s">
        <v>5277</v>
      </c>
      <c r="C44" s="531" t="s">
        <v>5360</v>
      </c>
      <c r="D44" s="531" t="s">
        <v>5361</v>
      </c>
      <c r="E44" s="556" t="s">
        <v>4612</v>
      </c>
      <c r="F44" s="531" t="s">
        <v>4610</v>
      </c>
      <c r="G44" s="531" t="s">
        <v>3875</v>
      </c>
      <c r="H44" s="553" t="s">
        <v>4611</v>
      </c>
      <c r="I44" s="531" t="s">
        <v>32</v>
      </c>
      <c r="J44" s="542" t="s">
        <v>781</v>
      </c>
      <c r="K44" s="542">
        <v>40100</v>
      </c>
      <c r="L44" s="531">
        <v>3</v>
      </c>
      <c r="M44" s="531">
        <v>41580</v>
      </c>
      <c r="N44" s="531" t="s">
        <v>43</v>
      </c>
      <c r="O44" s="531" t="s">
        <v>62</v>
      </c>
      <c r="P44" s="446" t="s">
        <v>774</v>
      </c>
      <c r="Q44" s="531" t="str">
        <f t="shared" si="5"/>
        <v>ปตรี4คศ.3</v>
      </c>
      <c r="R44" s="426">
        <f t="shared" si="6"/>
        <v>3</v>
      </c>
      <c r="S44" s="452" t="e">
        <f t="shared" ca="1" si="7"/>
        <v>#N/A</v>
      </c>
      <c r="T44" s="531"/>
      <c r="U44" s="531"/>
      <c r="V44" s="531"/>
      <c r="W44" s="531"/>
      <c r="X44" s="531"/>
      <c r="Y44" s="531"/>
      <c r="Z44" s="531"/>
      <c r="AA44" s="531"/>
    </row>
    <row r="45" spans="1:27" ht="23.25">
      <c r="A45" s="531">
        <v>39</v>
      </c>
      <c r="B45" s="531" t="s">
        <v>5292</v>
      </c>
      <c r="C45" s="531" t="s">
        <v>5362</v>
      </c>
      <c r="D45" s="531" t="s">
        <v>5363</v>
      </c>
      <c r="E45" s="556" t="s">
        <v>4628</v>
      </c>
      <c r="F45" s="531" t="s">
        <v>4626</v>
      </c>
      <c r="G45" s="531" t="s">
        <v>3875</v>
      </c>
      <c r="H45" s="553" t="s">
        <v>4627</v>
      </c>
      <c r="I45" s="531" t="s">
        <v>32</v>
      </c>
      <c r="J45" s="542" t="s">
        <v>48</v>
      </c>
      <c r="K45" s="542">
        <v>37830</v>
      </c>
      <c r="L45" s="531">
        <v>3</v>
      </c>
      <c r="M45" s="531">
        <v>38620</v>
      </c>
      <c r="N45" s="531" t="s">
        <v>38</v>
      </c>
      <c r="O45" s="531" t="s">
        <v>1000</v>
      </c>
      <c r="P45" s="446" t="s">
        <v>774</v>
      </c>
      <c r="Q45" s="531" t="str">
        <f t="shared" si="5"/>
        <v>ปตรี4คศ.2</v>
      </c>
      <c r="R45" s="426">
        <f t="shared" si="6"/>
        <v>2</v>
      </c>
      <c r="S45" s="452" t="e">
        <f t="shared" ca="1" si="7"/>
        <v>#N/A</v>
      </c>
      <c r="T45" s="531"/>
      <c r="U45" s="531"/>
      <c r="V45" s="531"/>
      <c r="W45" s="531"/>
      <c r="X45" s="531"/>
      <c r="Y45" s="531"/>
      <c r="Z45" s="531"/>
      <c r="AA45" s="531"/>
    </row>
    <row r="46" spans="1:27" ht="23.25">
      <c r="A46" s="531">
        <v>40</v>
      </c>
      <c r="B46" s="531" t="s">
        <v>5292</v>
      </c>
      <c r="C46" s="531" t="s">
        <v>5364</v>
      </c>
      <c r="D46" s="531" t="s">
        <v>5365</v>
      </c>
      <c r="E46" s="556" t="s">
        <v>534</v>
      </c>
      <c r="F46" s="531" t="s">
        <v>4625</v>
      </c>
      <c r="G46" s="531" t="s">
        <v>3875</v>
      </c>
      <c r="H46" s="553" t="s">
        <v>536</v>
      </c>
      <c r="I46" s="531" t="s">
        <v>32</v>
      </c>
      <c r="J46" s="542" t="s">
        <v>48</v>
      </c>
      <c r="K46" s="542">
        <v>23450</v>
      </c>
      <c r="L46" s="531">
        <v>2</v>
      </c>
      <c r="M46" s="531">
        <v>23940</v>
      </c>
      <c r="N46" s="531" t="s">
        <v>61</v>
      </c>
      <c r="O46" s="531" t="s">
        <v>83</v>
      </c>
      <c r="P46" s="446" t="s">
        <v>774</v>
      </c>
      <c r="Q46" s="531" t="str">
        <f t="shared" si="5"/>
        <v>ปตรี4คศ.2</v>
      </c>
      <c r="R46" s="426">
        <f t="shared" si="6"/>
        <v>2</v>
      </c>
      <c r="S46" s="452">
        <f t="shared" ca="1" si="7"/>
        <v>23940</v>
      </c>
      <c r="T46" s="531"/>
      <c r="U46" s="531"/>
      <c r="V46" s="531"/>
      <c r="W46" s="531"/>
      <c r="X46" s="531"/>
      <c r="Y46" s="531"/>
      <c r="Z46" s="531"/>
      <c r="AA46" s="531"/>
    </row>
    <row r="47" spans="1:27" ht="23.25">
      <c r="A47" s="531">
        <v>41</v>
      </c>
      <c r="B47" s="531" t="s">
        <v>5292</v>
      </c>
      <c r="C47" s="531" t="s">
        <v>5366</v>
      </c>
      <c r="D47" s="531" t="s">
        <v>5361</v>
      </c>
      <c r="E47" s="556" t="s">
        <v>4624</v>
      </c>
      <c r="F47" s="531" t="s">
        <v>4622</v>
      </c>
      <c r="G47" s="531" t="s">
        <v>3875</v>
      </c>
      <c r="H47" s="553" t="s">
        <v>4623</v>
      </c>
      <c r="I47" s="531" t="s">
        <v>32</v>
      </c>
      <c r="J47" s="542" t="s">
        <v>781</v>
      </c>
      <c r="K47" s="542">
        <v>42330</v>
      </c>
      <c r="L47" s="531">
        <v>3</v>
      </c>
      <c r="M47" s="531">
        <v>43080</v>
      </c>
      <c r="N47" s="531" t="s">
        <v>1152</v>
      </c>
      <c r="O47" s="531" t="s">
        <v>468</v>
      </c>
      <c r="P47" s="446" t="s">
        <v>774</v>
      </c>
      <c r="Q47" s="531" t="str">
        <f t="shared" si="5"/>
        <v>ปตรี4คศ.3</v>
      </c>
      <c r="R47" s="426">
        <f t="shared" si="6"/>
        <v>3</v>
      </c>
      <c r="S47" s="452" t="e">
        <f t="shared" ca="1" si="7"/>
        <v>#N/A</v>
      </c>
      <c r="T47" s="531"/>
      <c r="U47" s="531"/>
      <c r="V47" s="531"/>
      <c r="W47" s="531"/>
      <c r="X47" s="531"/>
      <c r="Y47" s="531"/>
      <c r="Z47" s="531"/>
      <c r="AA47" s="531"/>
    </row>
    <row r="48" spans="1:27" ht="23.25">
      <c r="A48" s="531">
        <v>42</v>
      </c>
      <c r="B48" s="531" t="s">
        <v>5292</v>
      </c>
      <c r="C48" s="531" t="s">
        <v>5367</v>
      </c>
      <c r="D48" s="531" t="s">
        <v>5368</v>
      </c>
      <c r="E48" s="556" t="s">
        <v>4621</v>
      </c>
      <c r="F48" s="531" t="s">
        <v>4619</v>
      </c>
      <c r="G48" s="531" t="s">
        <v>3875</v>
      </c>
      <c r="H48" s="553" t="s">
        <v>4620</v>
      </c>
      <c r="I48" s="531" t="s">
        <v>32</v>
      </c>
      <c r="J48" s="542" t="s">
        <v>781</v>
      </c>
      <c r="K48" s="542">
        <v>40860</v>
      </c>
      <c r="L48" s="531">
        <v>3</v>
      </c>
      <c r="M48" s="531">
        <v>41580</v>
      </c>
      <c r="N48" s="531" t="s">
        <v>50</v>
      </c>
      <c r="O48" s="531" t="s">
        <v>943</v>
      </c>
      <c r="P48" s="446" t="s">
        <v>774</v>
      </c>
      <c r="Q48" s="531" t="str">
        <f t="shared" si="5"/>
        <v>ปตรี4คศ.3</v>
      </c>
      <c r="R48" s="426">
        <f t="shared" si="6"/>
        <v>3</v>
      </c>
      <c r="S48" s="452" t="e">
        <f t="shared" ca="1" si="7"/>
        <v>#N/A</v>
      </c>
      <c r="T48" s="531"/>
      <c r="U48" s="531"/>
      <c r="V48" s="531"/>
      <c r="W48" s="531"/>
      <c r="X48" s="531"/>
      <c r="Y48" s="531"/>
      <c r="Z48" s="531"/>
      <c r="AA48" s="531"/>
    </row>
    <row r="49" spans="1:27" ht="23.25">
      <c r="A49" s="531">
        <v>43</v>
      </c>
      <c r="B49" s="531" t="s">
        <v>5277</v>
      </c>
      <c r="C49" s="531" t="s">
        <v>5369</v>
      </c>
      <c r="D49" s="531" t="s">
        <v>5353</v>
      </c>
      <c r="E49" s="556" t="s">
        <v>4617</v>
      </c>
      <c r="F49" s="531" t="s">
        <v>4615</v>
      </c>
      <c r="G49" s="531" t="s">
        <v>3875</v>
      </c>
      <c r="H49" s="553" t="s">
        <v>4616</v>
      </c>
      <c r="I49" s="531" t="s">
        <v>32</v>
      </c>
      <c r="J49" s="542" t="s">
        <v>5306</v>
      </c>
      <c r="K49" s="542">
        <v>40100</v>
      </c>
      <c r="L49" s="531">
        <v>3</v>
      </c>
      <c r="M49" s="531">
        <v>40860</v>
      </c>
      <c r="N49" s="531" t="s">
        <v>50</v>
      </c>
      <c r="O49" s="531" t="s">
        <v>62</v>
      </c>
      <c r="P49" s="446" t="s">
        <v>774</v>
      </c>
      <c r="Q49" s="531" t="str">
        <f t="shared" si="5"/>
        <v>ปตรี4คศ.3(2)</v>
      </c>
      <c r="R49" s="426" t="e">
        <f t="shared" si="6"/>
        <v>#N/A</v>
      </c>
      <c r="S49" s="452" t="e">
        <f t="shared" ca="1" si="7"/>
        <v>#N/A</v>
      </c>
      <c r="T49" s="531"/>
      <c r="U49" s="531"/>
      <c r="V49" s="531"/>
      <c r="W49" s="531"/>
      <c r="X49" s="531"/>
      <c r="Y49" s="531"/>
      <c r="Z49" s="531"/>
      <c r="AA49" s="531"/>
    </row>
    <row r="50" spans="1:27" ht="23.25">
      <c r="A50" s="531">
        <v>44</v>
      </c>
      <c r="B50" s="531" t="s">
        <v>5277</v>
      </c>
      <c r="C50" s="531" t="s">
        <v>5370</v>
      </c>
      <c r="D50" s="531" t="s">
        <v>5371</v>
      </c>
      <c r="E50" s="556" t="s">
        <v>4609</v>
      </c>
      <c r="F50" s="531" t="s">
        <v>4607</v>
      </c>
      <c r="G50" s="531" t="s">
        <v>4566</v>
      </c>
      <c r="H50" s="553" t="s">
        <v>4608</v>
      </c>
      <c r="I50" s="531" t="s">
        <v>861</v>
      </c>
      <c r="J50" s="542" t="s">
        <v>781</v>
      </c>
      <c r="K50" s="542">
        <v>50290</v>
      </c>
      <c r="L50" s="531">
        <v>3</v>
      </c>
      <c r="M50" s="531">
        <v>51170</v>
      </c>
      <c r="N50" s="531" t="s">
        <v>61</v>
      </c>
      <c r="O50" s="531" t="s">
        <v>1000</v>
      </c>
      <c r="P50" s="446" t="s">
        <v>774</v>
      </c>
      <c r="Q50" s="531" t="str">
        <f t="shared" si="5"/>
        <v>ปตรี4คศ.3</v>
      </c>
      <c r="R50" s="426">
        <f t="shared" si="6"/>
        <v>3</v>
      </c>
      <c r="S50" s="452" t="e">
        <f t="shared" ca="1" si="7"/>
        <v>#N/A</v>
      </c>
      <c r="T50" s="531"/>
      <c r="U50" s="531"/>
      <c r="V50" s="531"/>
      <c r="W50" s="531"/>
      <c r="X50" s="531"/>
      <c r="Y50" s="531"/>
      <c r="Z50" s="531"/>
      <c r="AA50" s="531"/>
    </row>
    <row r="51" spans="1:27" ht="23.25">
      <c r="A51" s="531">
        <v>45</v>
      </c>
      <c r="B51" s="531" t="s">
        <v>5277</v>
      </c>
      <c r="C51" s="531" t="s">
        <v>5372</v>
      </c>
      <c r="D51" s="531" t="s">
        <v>5373</v>
      </c>
      <c r="E51" s="556" t="s">
        <v>7391</v>
      </c>
      <c r="F51" s="531" t="s">
        <v>5374</v>
      </c>
      <c r="G51" s="531" t="s">
        <v>4566</v>
      </c>
      <c r="H51" s="553" t="s">
        <v>5375</v>
      </c>
      <c r="I51" s="531" t="s">
        <v>32</v>
      </c>
      <c r="J51" s="542" t="s">
        <v>65</v>
      </c>
      <c r="K51" s="542">
        <v>12530</v>
      </c>
      <c r="L51" s="531">
        <v>99</v>
      </c>
      <c r="M51" s="531">
        <v>12840</v>
      </c>
      <c r="N51" s="531" t="s">
        <v>61</v>
      </c>
      <c r="O51" s="531" t="s">
        <v>158</v>
      </c>
      <c r="P51" s="446" t="s">
        <v>774</v>
      </c>
      <c r="Q51" s="531" t="str">
        <f t="shared" si="5"/>
        <v>ปตรี4ครูผู้ช่วย</v>
      </c>
      <c r="R51" s="426">
        <f t="shared" si="6"/>
        <v>0</v>
      </c>
      <c r="S51" s="452" t="e">
        <f t="shared" ca="1" si="7"/>
        <v>#N/A</v>
      </c>
      <c r="T51" s="531"/>
      <c r="U51" s="531"/>
      <c r="V51" s="531"/>
      <c r="W51" s="531"/>
      <c r="X51" s="531"/>
      <c r="Y51" s="531"/>
      <c r="Z51" s="531"/>
      <c r="AA51" s="531"/>
    </row>
    <row r="52" spans="1:27" ht="23.25">
      <c r="A52" s="531">
        <v>46</v>
      </c>
      <c r="B52" s="531" t="s">
        <v>5277</v>
      </c>
      <c r="C52" s="531" t="s">
        <v>5376</v>
      </c>
      <c r="D52" s="531" t="s">
        <v>5377</v>
      </c>
      <c r="E52" s="556" t="s">
        <v>4603</v>
      </c>
      <c r="F52" s="531" t="s">
        <v>4601</v>
      </c>
      <c r="G52" s="531" t="s">
        <v>4566</v>
      </c>
      <c r="H52" s="553" t="s">
        <v>4602</v>
      </c>
      <c r="I52" s="531" t="s">
        <v>32</v>
      </c>
      <c r="J52" s="542" t="s">
        <v>781</v>
      </c>
      <c r="K52" s="542">
        <v>46760</v>
      </c>
      <c r="L52" s="531">
        <v>3</v>
      </c>
      <c r="M52" s="531">
        <v>47660</v>
      </c>
      <c r="N52" s="531" t="s">
        <v>50</v>
      </c>
      <c r="O52" s="531" t="s">
        <v>1388</v>
      </c>
      <c r="P52" s="446" t="s">
        <v>774</v>
      </c>
      <c r="Q52" s="531" t="str">
        <f t="shared" si="5"/>
        <v>ปตรี4คศ.3</v>
      </c>
      <c r="R52" s="426">
        <f t="shared" si="6"/>
        <v>3</v>
      </c>
      <c r="S52" s="452" t="e">
        <f t="shared" ca="1" si="7"/>
        <v>#N/A</v>
      </c>
      <c r="T52" s="531"/>
      <c r="U52" s="531"/>
      <c r="V52" s="531"/>
      <c r="W52" s="531"/>
      <c r="X52" s="531"/>
      <c r="Y52" s="531"/>
      <c r="Z52" s="531"/>
      <c r="AA52" s="531"/>
    </row>
    <row r="53" spans="1:27" ht="23.25">
      <c r="A53" s="531">
        <v>47</v>
      </c>
      <c r="B53" s="531" t="s">
        <v>5292</v>
      </c>
      <c r="C53" s="531" t="s">
        <v>5378</v>
      </c>
      <c r="D53" s="531" t="s">
        <v>5379</v>
      </c>
      <c r="E53" s="556" t="s">
        <v>4600</v>
      </c>
      <c r="F53" s="531" t="s">
        <v>4598</v>
      </c>
      <c r="G53" s="531" t="s">
        <v>4566</v>
      </c>
      <c r="H53" s="553" t="s">
        <v>4599</v>
      </c>
      <c r="I53" s="531" t="s">
        <v>32</v>
      </c>
      <c r="J53" s="542" t="s">
        <v>781</v>
      </c>
      <c r="K53" s="542">
        <v>40860</v>
      </c>
      <c r="L53" s="531">
        <v>3</v>
      </c>
      <c r="M53" s="531">
        <v>41580</v>
      </c>
      <c r="N53" s="531" t="s">
        <v>61</v>
      </c>
      <c r="O53" s="531" t="s">
        <v>1000</v>
      </c>
      <c r="P53" s="446" t="s">
        <v>774</v>
      </c>
      <c r="Q53" s="531" t="str">
        <f t="shared" si="5"/>
        <v>ปตรี4คศ.3</v>
      </c>
      <c r="R53" s="426">
        <f t="shared" si="6"/>
        <v>3</v>
      </c>
      <c r="S53" s="452" t="e">
        <f t="shared" ca="1" si="7"/>
        <v>#N/A</v>
      </c>
      <c r="T53" s="531"/>
      <c r="U53" s="531"/>
      <c r="V53" s="531"/>
      <c r="W53" s="531"/>
      <c r="X53" s="531"/>
      <c r="Y53" s="531"/>
      <c r="Z53" s="531"/>
      <c r="AA53" s="531"/>
    </row>
    <row r="54" spans="1:27" ht="23.25">
      <c r="A54" s="531">
        <v>48</v>
      </c>
      <c r="B54" s="531" t="s">
        <v>5292</v>
      </c>
      <c r="C54" s="531" t="s">
        <v>5380</v>
      </c>
      <c r="D54" s="531" t="s">
        <v>5381</v>
      </c>
      <c r="E54" s="556" t="s">
        <v>4597</v>
      </c>
      <c r="F54" s="531" t="s">
        <v>4595</v>
      </c>
      <c r="G54" s="531" t="s">
        <v>4566</v>
      </c>
      <c r="H54" s="553" t="s">
        <v>4596</v>
      </c>
      <c r="I54" s="531" t="s">
        <v>32</v>
      </c>
      <c r="J54" s="542" t="s">
        <v>781</v>
      </c>
      <c r="K54" s="542">
        <v>40100</v>
      </c>
      <c r="L54" s="531">
        <v>3</v>
      </c>
      <c r="M54" s="531">
        <v>41580</v>
      </c>
      <c r="N54" s="531" t="s">
        <v>50</v>
      </c>
      <c r="O54" s="531" t="s">
        <v>62</v>
      </c>
      <c r="P54" s="446" t="s">
        <v>774</v>
      </c>
      <c r="Q54" s="531" t="str">
        <f t="shared" si="5"/>
        <v>ปตรี4คศ.3</v>
      </c>
      <c r="R54" s="426">
        <f t="shared" si="6"/>
        <v>3</v>
      </c>
      <c r="S54" s="452" t="e">
        <f t="shared" ca="1" si="7"/>
        <v>#N/A</v>
      </c>
      <c r="T54" s="531"/>
      <c r="U54" s="531"/>
      <c r="V54" s="531"/>
      <c r="W54" s="531"/>
      <c r="X54" s="531"/>
      <c r="Y54" s="531"/>
      <c r="Z54" s="531"/>
      <c r="AA54" s="531"/>
    </row>
    <row r="55" spans="1:27" ht="23.25">
      <c r="A55" s="531">
        <v>49</v>
      </c>
      <c r="B55" s="531" t="s">
        <v>5292</v>
      </c>
      <c r="C55" s="531" t="s">
        <v>5382</v>
      </c>
      <c r="D55" s="531" t="s">
        <v>5383</v>
      </c>
      <c r="E55" s="556" t="s">
        <v>4594</v>
      </c>
      <c r="F55" s="531" t="s">
        <v>4592</v>
      </c>
      <c r="G55" s="531" t="s">
        <v>4566</v>
      </c>
      <c r="H55" s="553" t="s">
        <v>4593</v>
      </c>
      <c r="I55" s="531" t="s">
        <v>32</v>
      </c>
      <c r="J55" s="542" t="s">
        <v>781</v>
      </c>
      <c r="K55" s="542">
        <v>46040</v>
      </c>
      <c r="L55" s="531">
        <v>3</v>
      </c>
      <c r="M55" s="531">
        <v>46760</v>
      </c>
      <c r="N55" s="531" t="s">
        <v>43</v>
      </c>
      <c r="O55" s="531" t="s">
        <v>62</v>
      </c>
      <c r="P55" s="446" t="s">
        <v>774</v>
      </c>
      <c r="Q55" s="531" t="str">
        <f t="shared" si="5"/>
        <v>ปตรี4คศ.3</v>
      </c>
      <c r="R55" s="426">
        <f t="shared" si="6"/>
        <v>3</v>
      </c>
      <c r="S55" s="452" t="e">
        <f t="shared" ca="1" si="7"/>
        <v>#N/A</v>
      </c>
      <c r="T55" s="531"/>
      <c r="U55" s="531"/>
      <c r="V55" s="531"/>
      <c r="W55" s="531"/>
      <c r="X55" s="531"/>
      <c r="Y55" s="531"/>
      <c r="Z55" s="531"/>
      <c r="AA55" s="531"/>
    </row>
    <row r="56" spans="1:27" ht="23.25">
      <c r="A56" s="531">
        <v>50</v>
      </c>
      <c r="B56" s="531" t="s">
        <v>5277</v>
      </c>
      <c r="C56" s="531" t="s">
        <v>5384</v>
      </c>
      <c r="D56" s="531" t="s">
        <v>5385</v>
      </c>
      <c r="E56" s="556" t="s">
        <v>4591</v>
      </c>
      <c r="F56" s="531" t="s">
        <v>4589</v>
      </c>
      <c r="G56" s="531" t="s">
        <v>4566</v>
      </c>
      <c r="H56" s="553" t="s">
        <v>4590</v>
      </c>
      <c r="I56" s="531" t="s">
        <v>32</v>
      </c>
      <c r="J56" s="542" t="s">
        <v>5306</v>
      </c>
      <c r="K56" s="542">
        <v>40100</v>
      </c>
      <c r="L56" s="531">
        <v>3</v>
      </c>
      <c r="M56" s="531">
        <v>40860</v>
      </c>
      <c r="N56" s="531" t="s">
        <v>43</v>
      </c>
      <c r="O56" s="531" t="s">
        <v>44</v>
      </c>
      <c r="P56" s="446" t="s">
        <v>774</v>
      </c>
      <c r="Q56" s="531" t="str">
        <f t="shared" si="5"/>
        <v>ปตรี4คศ.3(2)</v>
      </c>
      <c r="R56" s="426" t="e">
        <f t="shared" si="6"/>
        <v>#N/A</v>
      </c>
      <c r="S56" s="452" t="e">
        <f t="shared" ca="1" si="7"/>
        <v>#N/A</v>
      </c>
      <c r="T56" s="531"/>
      <c r="U56" s="531"/>
      <c r="V56" s="531"/>
      <c r="W56" s="531"/>
      <c r="X56" s="531"/>
      <c r="Y56" s="531"/>
      <c r="Z56" s="531"/>
      <c r="AA56" s="531"/>
    </row>
    <row r="57" spans="1:27" ht="23.25">
      <c r="A57" s="531">
        <v>51</v>
      </c>
      <c r="B57" s="531" t="s">
        <v>5277</v>
      </c>
      <c r="C57" s="531" t="s">
        <v>5386</v>
      </c>
      <c r="D57" s="531" t="s">
        <v>5387</v>
      </c>
      <c r="E57" s="556" t="s">
        <v>4588</v>
      </c>
      <c r="F57" s="531" t="s">
        <v>4586</v>
      </c>
      <c r="G57" s="531" t="s">
        <v>4566</v>
      </c>
      <c r="H57" s="553" t="s">
        <v>4587</v>
      </c>
      <c r="I57" s="531" t="s">
        <v>32</v>
      </c>
      <c r="J57" s="542" t="s">
        <v>781</v>
      </c>
      <c r="K57" s="542">
        <v>45290</v>
      </c>
      <c r="L57" s="531">
        <v>3</v>
      </c>
      <c r="M57" s="531">
        <v>46040</v>
      </c>
      <c r="N57" s="531" t="s">
        <v>61</v>
      </c>
      <c r="O57" s="531" t="s">
        <v>44</v>
      </c>
      <c r="P57" s="446" t="s">
        <v>774</v>
      </c>
      <c r="Q57" s="531" t="str">
        <f t="shared" si="5"/>
        <v>ปตรี4คศ.3</v>
      </c>
      <c r="R57" s="426">
        <f t="shared" si="6"/>
        <v>3</v>
      </c>
      <c r="S57" s="452" t="e">
        <f t="shared" ca="1" si="7"/>
        <v>#N/A</v>
      </c>
      <c r="T57" s="531"/>
      <c r="U57" s="531"/>
      <c r="V57" s="531"/>
      <c r="W57" s="531"/>
      <c r="X57" s="531"/>
      <c r="Y57" s="531"/>
      <c r="Z57" s="531"/>
      <c r="AA57" s="531"/>
    </row>
    <row r="58" spans="1:27" ht="23.25">
      <c r="A58" s="531">
        <v>52</v>
      </c>
      <c r="B58" s="531" t="s">
        <v>5277</v>
      </c>
      <c r="C58" s="531" t="s">
        <v>5388</v>
      </c>
      <c r="D58" s="531" t="s">
        <v>5389</v>
      </c>
      <c r="E58" s="556" t="s">
        <v>4585</v>
      </c>
      <c r="F58" s="531" t="s">
        <v>4583</v>
      </c>
      <c r="G58" s="531" t="s">
        <v>4566</v>
      </c>
      <c r="H58" s="553" t="s">
        <v>4584</v>
      </c>
      <c r="I58" s="531" t="s">
        <v>32</v>
      </c>
      <c r="J58" s="542" t="s">
        <v>781</v>
      </c>
      <c r="K58" s="542">
        <v>40100</v>
      </c>
      <c r="L58" s="531">
        <v>3</v>
      </c>
      <c r="M58" s="531">
        <v>40860</v>
      </c>
      <c r="N58" s="531" t="s">
        <v>43</v>
      </c>
      <c r="O58" s="531" t="s">
        <v>62</v>
      </c>
      <c r="P58" s="446" t="s">
        <v>774</v>
      </c>
      <c r="Q58" s="531" t="str">
        <f t="shared" si="5"/>
        <v>ปตรี4คศ.3</v>
      </c>
      <c r="R58" s="426">
        <f t="shared" si="6"/>
        <v>3</v>
      </c>
      <c r="S58" s="452" t="e">
        <f t="shared" ca="1" si="7"/>
        <v>#N/A</v>
      </c>
      <c r="T58" s="531"/>
      <c r="U58" s="531"/>
      <c r="V58" s="531"/>
      <c r="W58" s="531"/>
      <c r="X58" s="531"/>
      <c r="Y58" s="531"/>
      <c r="Z58" s="531"/>
      <c r="AA58" s="531"/>
    </row>
    <row r="59" spans="1:27" ht="24">
      <c r="A59" s="531"/>
      <c r="B59" s="531"/>
      <c r="C59" s="531"/>
      <c r="D59" s="531"/>
      <c r="E59" s="558" t="s">
        <v>4582</v>
      </c>
      <c r="F59" s="531"/>
      <c r="G59" s="531"/>
      <c r="H59" s="553"/>
      <c r="I59" s="531"/>
      <c r="J59" s="559" t="s">
        <v>781</v>
      </c>
      <c r="K59" s="46">
        <v>42330</v>
      </c>
      <c r="L59" s="531"/>
      <c r="M59" s="531"/>
      <c r="N59" s="531"/>
      <c r="O59" s="531"/>
      <c r="P59" s="446"/>
      <c r="Q59" s="531"/>
      <c r="R59" s="426"/>
      <c r="S59" s="452"/>
      <c r="T59" s="531"/>
      <c r="U59" s="531"/>
      <c r="V59" s="531"/>
      <c r="W59" s="531"/>
      <c r="X59" s="531"/>
      <c r="Y59" s="531"/>
      <c r="Z59" s="531"/>
      <c r="AA59" s="531"/>
    </row>
    <row r="60" spans="1:27" ht="23.25">
      <c r="A60" s="531">
        <v>53</v>
      </c>
      <c r="B60" s="531" t="s">
        <v>5292</v>
      </c>
      <c r="C60" s="531" t="s">
        <v>5390</v>
      </c>
      <c r="D60" s="531" t="s">
        <v>5391</v>
      </c>
      <c r="E60" s="556" t="s">
        <v>4606</v>
      </c>
      <c r="F60" s="531" t="s">
        <v>4604</v>
      </c>
      <c r="G60" s="531" t="s">
        <v>4566</v>
      </c>
      <c r="H60" s="553" t="s">
        <v>4605</v>
      </c>
      <c r="I60" s="531" t="s">
        <v>32</v>
      </c>
      <c r="J60" s="542" t="s">
        <v>781</v>
      </c>
      <c r="K60" s="542">
        <v>40100</v>
      </c>
      <c r="L60" s="531">
        <v>3</v>
      </c>
      <c r="M60" s="531">
        <v>40860</v>
      </c>
      <c r="N60" s="531" t="s">
        <v>61</v>
      </c>
      <c r="O60" s="531" t="s">
        <v>44</v>
      </c>
      <c r="P60" s="446" t="s">
        <v>774</v>
      </c>
      <c r="Q60" s="531" t="str">
        <f>CONCATENATE(P60,J60)</f>
        <v>ปตรี4คศ.3</v>
      </c>
      <c r="R60" s="426">
        <f>VLOOKUP(Q60,$Y$4:$Z$24,2,FALSE)</f>
        <v>3</v>
      </c>
      <c r="S60" s="452" t="e">
        <f ca="1">VLOOKUP(K60,INDIRECT("_k"&amp;R60),2,FALSE)</f>
        <v>#N/A</v>
      </c>
      <c r="T60" s="531"/>
      <c r="U60" s="531"/>
      <c r="V60" s="531"/>
      <c r="W60" s="531"/>
      <c r="X60" s="531"/>
      <c r="Y60" s="531"/>
      <c r="Z60" s="531"/>
      <c r="AA60" s="531"/>
    </row>
    <row r="61" spans="1:27" ht="23.25">
      <c r="A61" s="531">
        <v>54</v>
      </c>
      <c r="B61" s="531" t="s">
        <v>5277</v>
      </c>
      <c r="C61" s="531" t="s">
        <v>5392</v>
      </c>
      <c r="D61" s="531" t="s">
        <v>5393</v>
      </c>
      <c r="E61" s="556" t="s">
        <v>4573</v>
      </c>
      <c r="F61" s="531" t="s">
        <v>4571</v>
      </c>
      <c r="G61" s="531" t="s">
        <v>4566</v>
      </c>
      <c r="H61" s="553" t="s">
        <v>4572</v>
      </c>
      <c r="I61" s="531" t="s">
        <v>32</v>
      </c>
      <c r="J61" s="542" t="s">
        <v>48</v>
      </c>
      <c r="K61" s="542">
        <v>26980</v>
      </c>
      <c r="L61" s="531">
        <v>2</v>
      </c>
      <c r="M61" s="531">
        <v>28050</v>
      </c>
      <c r="N61" s="531" t="s">
        <v>50</v>
      </c>
      <c r="O61" s="531" t="s">
        <v>62</v>
      </c>
      <c r="P61" s="446" t="s">
        <v>774</v>
      </c>
      <c r="Q61" s="531" t="str">
        <f>CONCATENATE(P61,J61)</f>
        <v>ปตรี4คศ.2</v>
      </c>
      <c r="R61" s="426">
        <f>VLOOKUP(Q61,$Y$4:$Z$24,2,FALSE)</f>
        <v>2</v>
      </c>
      <c r="S61" s="452" t="e">
        <f ca="1">VLOOKUP(K61,INDIRECT("_k"&amp;R61),2,FALSE)</f>
        <v>#N/A</v>
      </c>
      <c r="T61" s="531"/>
      <c r="U61" s="531"/>
      <c r="V61" s="531"/>
      <c r="W61" s="531"/>
      <c r="X61" s="531"/>
      <c r="Y61" s="531"/>
      <c r="Z61" s="531"/>
      <c r="AA61" s="531"/>
    </row>
    <row r="62" spans="1:27" ht="23.25">
      <c r="A62" s="531">
        <v>55</v>
      </c>
      <c r="B62" s="531" t="s">
        <v>5292</v>
      </c>
      <c r="C62" s="531" t="s">
        <v>5394</v>
      </c>
      <c r="D62" s="531" t="s">
        <v>5395</v>
      </c>
      <c r="E62" s="556" t="s">
        <v>4565</v>
      </c>
      <c r="F62" s="531" t="s">
        <v>4563</v>
      </c>
      <c r="G62" s="531" t="s">
        <v>4566</v>
      </c>
      <c r="H62" s="553" t="s">
        <v>4564</v>
      </c>
      <c r="I62" s="531" t="s">
        <v>32</v>
      </c>
      <c r="J62" s="542" t="s">
        <v>48</v>
      </c>
      <c r="K62" s="542">
        <v>28590</v>
      </c>
      <c r="L62" s="531">
        <v>2</v>
      </c>
      <c r="M62" s="531">
        <v>29140</v>
      </c>
      <c r="N62" s="531" t="s">
        <v>50</v>
      </c>
      <c r="O62" s="531" t="s">
        <v>863</v>
      </c>
      <c r="P62" s="446" t="s">
        <v>774</v>
      </c>
      <c r="Q62" s="531" t="str">
        <f>CONCATENATE(P62,J62)</f>
        <v>ปตรี4คศ.2</v>
      </c>
      <c r="R62" s="426">
        <f>VLOOKUP(Q62,$Y$4:$Z$24,2,FALSE)</f>
        <v>2</v>
      </c>
      <c r="S62" s="452" t="e">
        <f ca="1">VLOOKUP(K62,INDIRECT("_k"&amp;R62),2,FALSE)</f>
        <v>#N/A</v>
      </c>
      <c r="T62" s="531"/>
      <c r="U62" s="531"/>
      <c r="V62" s="531"/>
      <c r="W62" s="531"/>
      <c r="X62" s="531"/>
      <c r="Y62" s="531"/>
      <c r="Z62" s="531"/>
      <c r="AA62" s="531"/>
    </row>
    <row r="63" spans="1:27" ht="23.25">
      <c r="A63" s="531">
        <v>56</v>
      </c>
      <c r="B63" s="531" t="s">
        <v>5292</v>
      </c>
      <c r="C63" s="531" t="s">
        <v>5396</v>
      </c>
      <c r="D63" s="531" t="s">
        <v>5397</v>
      </c>
      <c r="E63" s="556" t="s">
        <v>4570</v>
      </c>
      <c r="F63" s="531" t="s">
        <v>4568</v>
      </c>
      <c r="G63" s="531" t="s">
        <v>4566</v>
      </c>
      <c r="H63" s="553" t="s">
        <v>4569</v>
      </c>
      <c r="I63" s="531" t="s">
        <v>32</v>
      </c>
      <c r="J63" s="542" t="s">
        <v>48</v>
      </c>
      <c r="K63" s="542">
        <v>29140</v>
      </c>
      <c r="L63" s="531">
        <v>2</v>
      </c>
      <c r="M63" s="531">
        <v>29690</v>
      </c>
      <c r="N63" s="531" t="s">
        <v>50</v>
      </c>
      <c r="O63" s="531" t="s">
        <v>693</v>
      </c>
      <c r="P63" s="446" t="s">
        <v>774</v>
      </c>
      <c r="Q63" s="531" t="str">
        <f>CONCATENATE(P63,J63)</f>
        <v>ปตรี4คศ.2</v>
      </c>
      <c r="R63" s="426">
        <f>VLOOKUP(Q63,$Y$4:$Z$24,2,FALSE)</f>
        <v>2</v>
      </c>
      <c r="S63" s="452" t="e">
        <f ca="1">VLOOKUP(K63,INDIRECT("_k"&amp;R63),2,FALSE)</f>
        <v>#N/A</v>
      </c>
      <c r="T63" s="531"/>
      <c r="U63" s="531"/>
      <c r="V63" s="531"/>
      <c r="W63" s="531"/>
      <c r="X63" s="531"/>
      <c r="Y63" s="531"/>
      <c r="Z63" s="531"/>
      <c r="AA63" s="531"/>
    </row>
    <row r="64" spans="1:27" ht="23.25">
      <c r="A64" s="531">
        <v>57</v>
      </c>
      <c r="B64" s="531" t="s">
        <v>5286</v>
      </c>
      <c r="C64" s="531" t="s">
        <v>5398</v>
      </c>
      <c r="D64" s="531" t="s">
        <v>5399</v>
      </c>
      <c r="E64" s="556" t="s">
        <v>4579</v>
      </c>
      <c r="F64" s="531" t="s">
        <v>4577</v>
      </c>
      <c r="G64" s="531" t="s">
        <v>4566</v>
      </c>
      <c r="H64" s="553" t="s">
        <v>4578</v>
      </c>
      <c r="I64" s="531" t="s">
        <v>32</v>
      </c>
      <c r="J64" s="542" t="s">
        <v>48</v>
      </c>
      <c r="K64" s="542">
        <v>25930</v>
      </c>
      <c r="L64" s="531">
        <v>2</v>
      </c>
      <c r="M64" s="531">
        <v>26450</v>
      </c>
      <c r="N64" s="531" t="s">
        <v>76</v>
      </c>
      <c r="O64" s="531" t="s">
        <v>95</v>
      </c>
      <c r="P64" s="446" t="s">
        <v>90</v>
      </c>
      <c r="Q64" s="531" t="str">
        <f>CONCATENATE(P64,J64)</f>
        <v>ปโทคศ.2</v>
      </c>
      <c r="R64" s="426">
        <f>VLOOKUP(Q64,$Y$4:$Z$24,2,FALSE)</f>
        <v>12</v>
      </c>
      <c r="S64" s="452">
        <f ca="1">VLOOKUP(K64,INDIRECT("_k"&amp;R64),2,FALSE)</f>
        <v>26450</v>
      </c>
      <c r="T64" s="531"/>
      <c r="U64" s="531"/>
      <c r="V64" s="531"/>
      <c r="W64" s="531"/>
      <c r="X64" s="531"/>
      <c r="Y64" s="531"/>
      <c r="Z64" s="531"/>
      <c r="AA64" s="531"/>
    </row>
    <row r="65" spans="1:27" ht="24">
      <c r="A65" s="531"/>
      <c r="B65" s="531"/>
      <c r="C65" s="531"/>
      <c r="D65" s="531"/>
      <c r="E65" s="558" t="s">
        <v>4576</v>
      </c>
      <c r="F65" s="531"/>
      <c r="G65" s="531"/>
      <c r="H65" s="553"/>
      <c r="I65" s="531"/>
      <c r="J65" s="559" t="s">
        <v>5306</v>
      </c>
      <c r="K65" s="46">
        <v>40860</v>
      </c>
      <c r="L65" s="531"/>
      <c r="M65" s="531"/>
      <c r="N65" s="531"/>
      <c r="O65" s="531"/>
      <c r="P65" s="446"/>
      <c r="Q65" s="531"/>
      <c r="R65" s="426"/>
      <c r="S65" s="452"/>
      <c r="T65" s="531"/>
      <c r="U65" s="531"/>
      <c r="V65" s="531"/>
      <c r="W65" s="531"/>
      <c r="X65" s="531"/>
      <c r="Y65" s="531"/>
      <c r="Z65" s="531"/>
      <c r="AA65" s="531"/>
    </row>
    <row r="66" spans="1:27" ht="23.25">
      <c r="A66" s="531">
        <v>58</v>
      </c>
      <c r="B66" s="531" t="s">
        <v>5277</v>
      </c>
      <c r="C66" s="531" t="s">
        <v>5400</v>
      </c>
      <c r="D66" s="531" t="s">
        <v>5401</v>
      </c>
      <c r="E66" s="556" t="s">
        <v>4562</v>
      </c>
      <c r="F66" s="531" t="s">
        <v>4560</v>
      </c>
      <c r="G66" s="531" t="s">
        <v>1347</v>
      </c>
      <c r="H66" s="553" t="s">
        <v>4561</v>
      </c>
      <c r="I66" s="531" t="s">
        <v>861</v>
      </c>
      <c r="J66" s="542" t="s">
        <v>781</v>
      </c>
      <c r="K66" s="542">
        <v>49420</v>
      </c>
      <c r="L66" s="531">
        <v>3</v>
      </c>
      <c r="M66" s="531">
        <v>51170</v>
      </c>
      <c r="N66" s="531" t="s">
        <v>94</v>
      </c>
      <c r="O66" s="531" t="s">
        <v>855</v>
      </c>
      <c r="P66" s="446" t="s">
        <v>90</v>
      </c>
      <c r="Q66" s="531" t="str">
        <f t="shared" ref="Q66:Q96" si="8">CONCATENATE(P66,J66)</f>
        <v>ปโทคศ.3</v>
      </c>
      <c r="R66" s="426">
        <f t="shared" ref="R66:R96" si="9">VLOOKUP(Q66,$Y$4:$Z$24,2,FALSE)</f>
        <v>16</v>
      </c>
      <c r="S66" s="452" t="e">
        <f t="shared" ref="S66:S96" ca="1" si="10">VLOOKUP(K66,INDIRECT("_k"&amp;R66),2,FALSE)</f>
        <v>#N/A</v>
      </c>
      <c r="T66" s="531"/>
      <c r="U66" s="531"/>
      <c r="V66" s="531"/>
      <c r="W66" s="531"/>
      <c r="X66" s="531"/>
      <c r="Y66" s="531"/>
      <c r="Z66" s="531"/>
      <c r="AA66" s="531"/>
    </row>
    <row r="67" spans="1:27" ht="23.25">
      <c r="A67" s="531">
        <v>59</v>
      </c>
      <c r="B67" s="531" t="s">
        <v>5292</v>
      </c>
      <c r="C67" s="531" t="s">
        <v>5402</v>
      </c>
      <c r="D67" s="531" t="s">
        <v>5403</v>
      </c>
      <c r="E67" s="556" t="s">
        <v>1489</v>
      </c>
      <c r="F67" s="531" t="s">
        <v>1486</v>
      </c>
      <c r="G67" s="531" t="s">
        <v>1347</v>
      </c>
      <c r="H67" s="553" t="s">
        <v>1487</v>
      </c>
      <c r="I67" s="531" t="s">
        <v>32</v>
      </c>
      <c r="J67" s="542" t="s">
        <v>48</v>
      </c>
      <c r="K67" s="542">
        <v>27500</v>
      </c>
      <c r="L67" s="531">
        <v>2</v>
      </c>
      <c r="M67" s="531">
        <v>28050</v>
      </c>
      <c r="N67" s="531" t="s">
        <v>50</v>
      </c>
      <c r="O67" s="531" t="s">
        <v>863</v>
      </c>
      <c r="P67" s="446" t="s">
        <v>774</v>
      </c>
      <c r="Q67" s="531" t="str">
        <f t="shared" si="8"/>
        <v>ปตรี4คศ.2</v>
      </c>
      <c r="R67" s="426">
        <f t="shared" si="9"/>
        <v>2</v>
      </c>
      <c r="S67" s="452" t="e">
        <f t="shared" ca="1" si="10"/>
        <v>#N/A</v>
      </c>
      <c r="T67" s="531"/>
      <c r="U67" s="531"/>
      <c r="V67" s="531"/>
      <c r="W67" s="531"/>
      <c r="X67" s="531"/>
      <c r="Y67" s="531"/>
      <c r="Z67" s="531"/>
      <c r="AA67" s="531"/>
    </row>
    <row r="68" spans="1:27" ht="23.25">
      <c r="A68" s="531">
        <v>60</v>
      </c>
      <c r="B68" s="531" t="s">
        <v>5292</v>
      </c>
      <c r="C68" s="531" t="s">
        <v>5404</v>
      </c>
      <c r="D68" s="531" t="s">
        <v>5405</v>
      </c>
      <c r="E68" s="556" t="s">
        <v>4805</v>
      </c>
      <c r="F68" s="531" t="s">
        <v>4903</v>
      </c>
      <c r="G68" s="531" t="s">
        <v>1347</v>
      </c>
      <c r="H68" s="553" t="s">
        <v>5406</v>
      </c>
      <c r="I68" s="531" t="s">
        <v>32</v>
      </c>
      <c r="J68" s="542" t="s">
        <v>36</v>
      </c>
      <c r="K68" s="542">
        <v>18270</v>
      </c>
      <c r="L68" s="531">
        <v>1</v>
      </c>
      <c r="M68" s="531">
        <v>18690</v>
      </c>
      <c r="N68" s="531" t="s">
        <v>50</v>
      </c>
      <c r="O68" s="531" t="s">
        <v>158</v>
      </c>
      <c r="P68" s="446" t="s">
        <v>774</v>
      </c>
      <c r="Q68" s="531" t="str">
        <f t="shared" si="8"/>
        <v>ปตรี4คศ.1</v>
      </c>
      <c r="R68" s="426">
        <f t="shared" si="9"/>
        <v>1</v>
      </c>
      <c r="S68" s="452">
        <f t="shared" ca="1" si="10"/>
        <v>19510</v>
      </c>
      <c r="T68" s="531"/>
      <c r="U68" s="531"/>
      <c r="V68" s="531"/>
      <c r="W68" s="531"/>
      <c r="X68" s="531"/>
      <c r="Y68" s="531"/>
      <c r="Z68" s="531"/>
      <c r="AA68" s="531"/>
    </row>
    <row r="69" spans="1:27" ht="23.25">
      <c r="A69" s="531">
        <v>61</v>
      </c>
      <c r="B69" s="531" t="s">
        <v>5286</v>
      </c>
      <c r="C69" s="531" t="s">
        <v>5407</v>
      </c>
      <c r="D69" s="531" t="s">
        <v>5408</v>
      </c>
      <c r="E69" s="556" t="s">
        <v>4558</v>
      </c>
      <c r="F69" s="531" t="s">
        <v>4556</v>
      </c>
      <c r="G69" s="531" t="s">
        <v>1347</v>
      </c>
      <c r="H69" s="553" t="s">
        <v>4557</v>
      </c>
      <c r="I69" s="531" t="s">
        <v>32</v>
      </c>
      <c r="J69" s="542" t="s">
        <v>5306</v>
      </c>
      <c r="K69" s="542">
        <v>39370</v>
      </c>
      <c r="L69" s="531">
        <v>3</v>
      </c>
      <c r="M69" s="531">
        <v>40860</v>
      </c>
      <c r="N69" s="531" t="s">
        <v>50</v>
      </c>
      <c r="O69" s="531" t="s">
        <v>44</v>
      </c>
      <c r="P69" s="446" t="s">
        <v>774</v>
      </c>
      <c r="Q69" s="531" t="str">
        <f t="shared" si="8"/>
        <v>ปตรี4คศ.3(2)</v>
      </c>
      <c r="R69" s="426" t="e">
        <f t="shared" si="9"/>
        <v>#N/A</v>
      </c>
      <c r="S69" s="452" t="e">
        <f t="shared" ca="1" si="10"/>
        <v>#N/A</v>
      </c>
      <c r="T69" s="531"/>
      <c r="U69" s="531"/>
      <c r="V69" s="531"/>
      <c r="W69" s="531"/>
      <c r="X69" s="531"/>
      <c r="Y69" s="531"/>
      <c r="Z69" s="531"/>
      <c r="AA69" s="531"/>
    </row>
    <row r="70" spans="1:27" ht="23.25">
      <c r="A70" s="531">
        <v>62</v>
      </c>
      <c r="B70" s="531" t="s">
        <v>5292</v>
      </c>
      <c r="C70" s="531" t="s">
        <v>5409</v>
      </c>
      <c r="D70" s="531" t="s">
        <v>5410</v>
      </c>
      <c r="E70" s="556" t="s">
        <v>4555</v>
      </c>
      <c r="F70" s="531" t="s">
        <v>4553</v>
      </c>
      <c r="G70" s="531" t="s">
        <v>1347</v>
      </c>
      <c r="H70" s="553" t="s">
        <v>4554</v>
      </c>
      <c r="I70" s="531" t="s">
        <v>32</v>
      </c>
      <c r="J70" s="542" t="s">
        <v>781</v>
      </c>
      <c r="K70" s="542">
        <v>31870</v>
      </c>
      <c r="L70" s="531">
        <v>3</v>
      </c>
      <c r="M70" s="531">
        <v>32510</v>
      </c>
      <c r="N70" s="531" t="s">
        <v>50</v>
      </c>
      <c r="O70" s="531" t="s">
        <v>158</v>
      </c>
      <c r="P70" s="446" t="s">
        <v>774</v>
      </c>
      <c r="Q70" s="531" t="str">
        <f t="shared" si="8"/>
        <v>ปตรี4คศ.3</v>
      </c>
      <c r="R70" s="426">
        <f t="shared" si="9"/>
        <v>3</v>
      </c>
      <c r="S70" s="452" t="e">
        <f t="shared" ca="1" si="10"/>
        <v>#N/A</v>
      </c>
      <c r="T70" s="531"/>
      <c r="U70" s="531"/>
      <c r="V70" s="531"/>
      <c r="W70" s="531"/>
      <c r="X70" s="531"/>
      <c r="Y70" s="531"/>
      <c r="Z70" s="531"/>
      <c r="AA70" s="531"/>
    </row>
    <row r="71" spans="1:27" ht="23.25">
      <c r="A71" s="531">
        <v>63</v>
      </c>
      <c r="B71" s="531" t="s">
        <v>5277</v>
      </c>
      <c r="C71" s="531" t="s">
        <v>5411</v>
      </c>
      <c r="D71" s="531" t="s">
        <v>5412</v>
      </c>
      <c r="E71" s="556" t="s">
        <v>4552</v>
      </c>
      <c r="F71" s="531" t="s">
        <v>4550</v>
      </c>
      <c r="G71" s="531" t="s">
        <v>1347</v>
      </c>
      <c r="H71" s="553" t="s">
        <v>4551</v>
      </c>
      <c r="I71" s="531" t="s">
        <v>32</v>
      </c>
      <c r="J71" s="542" t="s">
        <v>5303</v>
      </c>
      <c r="K71" s="542">
        <v>56450</v>
      </c>
      <c r="L71" s="531">
        <v>4</v>
      </c>
      <c r="M71" s="531">
        <v>58260</v>
      </c>
      <c r="N71" s="531" t="s">
        <v>61</v>
      </c>
      <c r="O71" s="531" t="s">
        <v>1000</v>
      </c>
      <c r="P71" s="446" t="s">
        <v>774</v>
      </c>
      <c r="Q71" s="531" t="str">
        <f t="shared" si="8"/>
        <v>ปตรี4คศ.4(3)</v>
      </c>
      <c r="R71" s="426" t="e">
        <f t="shared" si="9"/>
        <v>#N/A</v>
      </c>
      <c r="S71" s="452" t="e">
        <f t="shared" ca="1" si="10"/>
        <v>#N/A</v>
      </c>
      <c r="T71" s="531"/>
      <c r="U71" s="531"/>
      <c r="V71" s="531"/>
      <c r="W71" s="531"/>
      <c r="X71" s="531"/>
      <c r="Y71" s="531"/>
      <c r="Z71" s="531"/>
      <c r="AA71" s="531"/>
    </row>
    <row r="72" spans="1:27" ht="23.25">
      <c r="A72" s="531">
        <v>64</v>
      </c>
      <c r="B72" s="531" t="s">
        <v>5286</v>
      </c>
      <c r="C72" s="531" t="s">
        <v>5413</v>
      </c>
      <c r="D72" s="531" t="s">
        <v>5414</v>
      </c>
      <c r="E72" s="556" t="s">
        <v>4549</v>
      </c>
      <c r="F72" s="531" t="s">
        <v>4547</v>
      </c>
      <c r="G72" s="531" t="s">
        <v>1347</v>
      </c>
      <c r="H72" s="553" t="s">
        <v>4548</v>
      </c>
      <c r="I72" s="531" t="s">
        <v>32</v>
      </c>
      <c r="J72" s="542" t="s">
        <v>781</v>
      </c>
      <c r="K72" s="542">
        <v>34470</v>
      </c>
      <c r="L72" s="531">
        <v>3</v>
      </c>
      <c r="M72" s="531">
        <v>35800</v>
      </c>
      <c r="N72" s="531" t="s">
        <v>94</v>
      </c>
      <c r="O72" s="531" t="s">
        <v>62</v>
      </c>
      <c r="P72" s="446" t="s">
        <v>90</v>
      </c>
      <c r="Q72" s="531" t="str">
        <f t="shared" si="8"/>
        <v>ปโทคศ.3</v>
      </c>
      <c r="R72" s="426">
        <f t="shared" si="9"/>
        <v>16</v>
      </c>
      <c r="S72" s="452" t="e">
        <f t="shared" ca="1" si="10"/>
        <v>#N/A</v>
      </c>
      <c r="T72" s="531"/>
      <c r="U72" s="531"/>
      <c r="V72" s="531"/>
      <c r="W72" s="531"/>
      <c r="X72" s="531"/>
      <c r="Y72" s="531"/>
      <c r="Z72" s="531"/>
      <c r="AA72" s="531"/>
    </row>
    <row r="73" spans="1:27" ht="23.25">
      <c r="A73" s="531">
        <v>65</v>
      </c>
      <c r="B73" s="531" t="s">
        <v>5292</v>
      </c>
      <c r="C73" s="531" t="s">
        <v>5415</v>
      </c>
      <c r="D73" s="531" t="s">
        <v>5416</v>
      </c>
      <c r="E73" s="556" t="s">
        <v>1346</v>
      </c>
      <c r="F73" s="531" t="s">
        <v>1343</v>
      </c>
      <c r="G73" s="531" t="s">
        <v>1347</v>
      </c>
      <c r="H73" s="553" t="s">
        <v>1344</v>
      </c>
      <c r="I73" s="531" t="s">
        <v>32</v>
      </c>
      <c r="J73" s="542" t="s">
        <v>48</v>
      </c>
      <c r="K73" s="542">
        <v>29690</v>
      </c>
      <c r="L73" s="531">
        <v>2</v>
      </c>
      <c r="M73" s="531">
        <v>30280</v>
      </c>
      <c r="N73" s="531" t="s">
        <v>38</v>
      </c>
      <c r="O73" s="531" t="s">
        <v>657</v>
      </c>
      <c r="P73" s="446" t="s">
        <v>774</v>
      </c>
      <c r="Q73" s="531" t="str">
        <f t="shared" si="8"/>
        <v>ปตรี4คศ.2</v>
      </c>
      <c r="R73" s="426">
        <f t="shared" si="9"/>
        <v>2</v>
      </c>
      <c r="S73" s="452" t="e">
        <f t="shared" ca="1" si="10"/>
        <v>#N/A</v>
      </c>
      <c r="T73" s="531"/>
      <c r="U73" s="531"/>
      <c r="V73" s="531"/>
      <c r="W73" s="531"/>
      <c r="X73" s="531"/>
      <c r="Y73" s="531"/>
      <c r="Z73" s="531"/>
      <c r="AA73" s="531"/>
    </row>
    <row r="74" spans="1:27" ht="23.25">
      <c r="A74" s="531">
        <v>66</v>
      </c>
      <c r="B74" s="531" t="s">
        <v>5292</v>
      </c>
      <c r="C74" s="531" t="s">
        <v>5417</v>
      </c>
      <c r="D74" s="531" t="s">
        <v>5418</v>
      </c>
      <c r="E74" s="556" t="s">
        <v>4546</v>
      </c>
      <c r="F74" s="531" t="s">
        <v>4544</v>
      </c>
      <c r="G74" s="531" t="s">
        <v>1347</v>
      </c>
      <c r="H74" s="553" t="s">
        <v>4545</v>
      </c>
      <c r="I74" s="531" t="s">
        <v>32</v>
      </c>
      <c r="J74" s="542" t="s">
        <v>781</v>
      </c>
      <c r="K74" s="542">
        <v>40100</v>
      </c>
      <c r="L74" s="531">
        <v>3</v>
      </c>
      <c r="M74" s="531">
        <v>40860</v>
      </c>
      <c r="N74" s="531" t="s">
        <v>50</v>
      </c>
      <c r="O74" s="531" t="s">
        <v>943</v>
      </c>
      <c r="P74" s="446" t="s">
        <v>774</v>
      </c>
      <c r="Q74" s="531" t="str">
        <f t="shared" si="8"/>
        <v>ปตรี4คศ.3</v>
      </c>
      <c r="R74" s="426">
        <f t="shared" si="9"/>
        <v>3</v>
      </c>
      <c r="S74" s="452" t="e">
        <f t="shared" ca="1" si="10"/>
        <v>#N/A</v>
      </c>
      <c r="T74" s="531"/>
      <c r="U74" s="531"/>
      <c r="V74" s="531"/>
      <c r="W74" s="531"/>
      <c r="X74" s="531"/>
      <c r="Y74" s="531"/>
      <c r="Z74" s="531"/>
      <c r="AA74" s="531"/>
    </row>
    <row r="75" spans="1:27" ht="23.25">
      <c r="A75" s="531">
        <v>67</v>
      </c>
      <c r="B75" s="531" t="s">
        <v>5286</v>
      </c>
      <c r="C75" s="531" t="s">
        <v>5419</v>
      </c>
      <c r="D75" s="531" t="s">
        <v>5420</v>
      </c>
      <c r="E75" s="556" t="s">
        <v>541</v>
      </c>
      <c r="F75" s="531" t="s">
        <v>4543</v>
      </c>
      <c r="G75" s="531" t="s">
        <v>1347</v>
      </c>
      <c r="H75" s="553" t="s">
        <v>543</v>
      </c>
      <c r="I75" s="531" t="s">
        <v>32</v>
      </c>
      <c r="J75" s="542" t="s">
        <v>36</v>
      </c>
      <c r="K75" s="542">
        <v>15020</v>
      </c>
      <c r="L75" s="531">
        <v>1</v>
      </c>
      <c r="M75" s="531">
        <v>15440</v>
      </c>
      <c r="N75" s="531" t="s">
        <v>50</v>
      </c>
      <c r="O75" s="531" t="s">
        <v>56</v>
      </c>
      <c r="P75" s="459" t="s">
        <v>775</v>
      </c>
      <c r="Q75" s="531" t="str">
        <f t="shared" si="8"/>
        <v>ปตรี5คศ.1</v>
      </c>
      <c r="R75" s="426">
        <f t="shared" si="9"/>
        <v>5</v>
      </c>
      <c r="S75" s="452">
        <f t="shared" ca="1" si="10"/>
        <v>16670</v>
      </c>
      <c r="T75" s="531"/>
      <c r="U75" s="531"/>
      <c r="V75" s="531"/>
      <c r="W75" s="531"/>
      <c r="X75" s="531"/>
      <c r="Y75" s="531"/>
      <c r="Z75" s="531"/>
      <c r="AA75" s="531"/>
    </row>
    <row r="76" spans="1:27" ht="23.25">
      <c r="A76" s="531">
        <v>68</v>
      </c>
      <c r="B76" s="531" t="s">
        <v>5277</v>
      </c>
      <c r="C76" s="531" t="s">
        <v>5421</v>
      </c>
      <c r="D76" s="531" t="s">
        <v>5422</v>
      </c>
      <c r="E76" s="556" t="s">
        <v>4542</v>
      </c>
      <c r="F76" s="531" t="s">
        <v>4540</v>
      </c>
      <c r="G76" s="531" t="s">
        <v>4511</v>
      </c>
      <c r="H76" s="553" t="s">
        <v>4541</v>
      </c>
      <c r="I76" s="531" t="s">
        <v>861</v>
      </c>
      <c r="J76" s="542" t="s">
        <v>5303</v>
      </c>
      <c r="K76" s="542">
        <v>56450</v>
      </c>
      <c r="L76" s="531">
        <v>4</v>
      </c>
      <c r="M76" s="531">
        <v>57330</v>
      </c>
      <c r="N76" s="531" t="s">
        <v>76</v>
      </c>
      <c r="O76" s="531" t="s">
        <v>855</v>
      </c>
      <c r="P76" s="446" t="s">
        <v>90</v>
      </c>
      <c r="Q76" s="531" t="str">
        <f t="shared" si="8"/>
        <v>ปโทคศ.4(3)</v>
      </c>
      <c r="R76" s="426" t="e">
        <f t="shared" si="9"/>
        <v>#N/A</v>
      </c>
      <c r="S76" s="452" t="e">
        <f t="shared" ca="1" si="10"/>
        <v>#N/A</v>
      </c>
      <c r="T76" s="531"/>
      <c r="U76" s="531"/>
      <c r="V76" s="531"/>
      <c r="W76" s="531"/>
      <c r="X76" s="531"/>
      <c r="Y76" s="531"/>
      <c r="Z76" s="531"/>
      <c r="AA76" s="531"/>
    </row>
    <row r="77" spans="1:27" ht="23.25">
      <c r="A77" s="531">
        <v>69</v>
      </c>
      <c r="B77" s="531" t="s">
        <v>5292</v>
      </c>
      <c r="C77" s="531" t="s">
        <v>5423</v>
      </c>
      <c r="D77" s="531" t="s">
        <v>5424</v>
      </c>
      <c r="E77" s="556" t="s">
        <v>4539</v>
      </c>
      <c r="F77" s="531" t="s">
        <v>4537</v>
      </c>
      <c r="G77" s="531" t="s">
        <v>4511</v>
      </c>
      <c r="H77" s="553" t="s">
        <v>4538</v>
      </c>
      <c r="I77" s="531" t="s">
        <v>32</v>
      </c>
      <c r="J77" s="542" t="s">
        <v>781</v>
      </c>
      <c r="K77" s="542">
        <v>46040</v>
      </c>
      <c r="L77" s="531">
        <v>3</v>
      </c>
      <c r="M77" s="531">
        <v>46760</v>
      </c>
      <c r="N77" s="531" t="s">
        <v>50</v>
      </c>
      <c r="O77" s="531" t="s">
        <v>44</v>
      </c>
      <c r="P77" s="446" t="s">
        <v>774</v>
      </c>
      <c r="Q77" s="531" t="str">
        <f t="shared" si="8"/>
        <v>ปตรี4คศ.3</v>
      </c>
      <c r="R77" s="426">
        <f t="shared" si="9"/>
        <v>3</v>
      </c>
      <c r="S77" s="452" t="e">
        <f t="shared" ca="1" si="10"/>
        <v>#N/A</v>
      </c>
      <c r="T77" s="531"/>
      <c r="U77" s="531"/>
      <c r="V77" s="531"/>
      <c r="W77" s="531"/>
      <c r="X77" s="531"/>
      <c r="Y77" s="531"/>
      <c r="Z77" s="531"/>
      <c r="AA77" s="531"/>
    </row>
    <row r="78" spans="1:27" ht="23.25">
      <c r="A78" s="531">
        <v>70</v>
      </c>
      <c r="B78" s="531" t="s">
        <v>5292</v>
      </c>
      <c r="C78" s="531" t="s">
        <v>5320</v>
      </c>
      <c r="D78" s="531" t="s">
        <v>5425</v>
      </c>
      <c r="E78" s="556" t="s">
        <v>4536</v>
      </c>
      <c r="F78" s="531" t="s">
        <v>4534</v>
      </c>
      <c r="G78" s="531" t="s">
        <v>4511</v>
      </c>
      <c r="H78" s="553" t="s">
        <v>4535</v>
      </c>
      <c r="I78" s="531" t="s">
        <v>32</v>
      </c>
      <c r="J78" s="542" t="s">
        <v>781</v>
      </c>
      <c r="K78" s="542">
        <v>41580</v>
      </c>
      <c r="L78" s="531">
        <v>3</v>
      </c>
      <c r="M78" s="531">
        <v>42330</v>
      </c>
      <c r="N78" s="531" t="s">
        <v>43</v>
      </c>
      <c r="O78" s="531" t="s">
        <v>62</v>
      </c>
      <c r="P78" s="446" t="s">
        <v>774</v>
      </c>
      <c r="Q78" s="531" t="str">
        <f t="shared" si="8"/>
        <v>ปตรี4คศ.3</v>
      </c>
      <c r="R78" s="426">
        <f t="shared" si="9"/>
        <v>3</v>
      </c>
      <c r="S78" s="452" t="e">
        <f t="shared" ca="1" si="10"/>
        <v>#N/A</v>
      </c>
      <c r="T78" s="531"/>
      <c r="U78" s="531"/>
      <c r="V78" s="531"/>
      <c r="W78" s="531"/>
      <c r="X78" s="531"/>
      <c r="Y78" s="531"/>
      <c r="Z78" s="531"/>
      <c r="AA78" s="531"/>
    </row>
    <row r="79" spans="1:27" ht="23.25">
      <c r="A79" s="531">
        <v>71</v>
      </c>
      <c r="B79" s="531" t="s">
        <v>5292</v>
      </c>
      <c r="C79" s="531" t="s">
        <v>5426</v>
      </c>
      <c r="D79" s="531" t="s">
        <v>5427</v>
      </c>
      <c r="E79" s="556" t="s">
        <v>4533</v>
      </c>
      <c r="F79" s="531" t="s">
        <v>4531</v>
      </c>
      <c r="G79" s="531" t="s">
        <v>4511</v>
      </c>
      <c r="H79" s="553" t="s">
        <v>4532</v>
      </c>
      <c r="I79" s="531" t="s">
        <v>32</v>
      </c>
      <c r="J79" s="542" t="s">
        <v>5306</v>
      </c>
      <c r="K79" s="542">
        <v>40100</v>
      </c>
      <c r="L79" s="531">
        <v>3</v>
      </c>
      <c r="M79" s="531">
        <v>41580</v>
      </c>
      <c r="N79" s="531" t="s">
        <v>50</v>
      </c>
      <c r="O79" s="531" t="s">
        <v>62</v>
      </c>
      <c r="P79" s="446" t="s">
        <v>774</v>
      </c>
      <c r="Q79" s="531" t="str">
        <f t="shared" si="8"/>
        <v>ปตรี4คศ.3(2)</v>
      </c>
      <c r="R79" s="426" t="e">
        <f t="shared" si="9"/>
        <v>#N/A</v>
      </c>
      <c r="S79" s="452" t="e">
        <f t="shared" ca="1" si="10"/>
        <v>#N/A</v>
      </c>
      <c r="T79" s="531"/>
      <c r="U79" s="531"/>
      <c r="V79" s="531"/>
      <c r="W79" s="531"/>
      <c r="X79" s="531"/>
      <c r="Y79" s="531"/>
      <c r="Z79" s="531"/>
      <c r="AA79" s="531"/>
    </row>
    <row r="80" spans="1:27" ht="23.25">
      <c r="A80" s="531">
        <v>72</v>
      </c>
      <c r="B80" s="531" t="s">
        <v>5292</v>
      </c>
      <c r="C80" s="531" t="s">
        <v>5428</v>
      </c>
      <c r="D80" s="531" t="s">
        <v>5429</v>
      </c>
      <c r="E80" s="556" t="s">
        <v>4530</v>
      </c>
      <c r="F80" s="531" t="s">
        <v>4528</v>
      </c>
      <c r="G80" s="531" t="s">
        <v>4511</v>
      </c>
      <c r="H80" s="553" t="s">
        <v>4529</v>
      </c>
      <c r="I80" s="531" t="s">
        <v>32</v>
      </c>
      <c r="J80" s="542" t="s">
        <v>781</v>
      </c>
      <c r="K80" s="542">
        <v>45290</v>
      </c>
      <c r="L80" s="531">
        <v>3</v>
      </c>
      <c r="M80" s="531">
        <v>46040</v>
      </c>
      <c r="N80" s="531" t="s">
        <v>43</v>
      </c>
      <c r="O80" s="531" t="s">
        <v>62</v>
      </c>
      <c r="P80" s="446" t="s">
        <v>774</v>
      </c>
      <c r="Q80" s="531" t="str">
        <f t="shared" si="8"/>
        <v>ปตรี4คศ.3</v>
      </c>
      <c r="R80" s="426">
        <f t="shared" si="9"/>
        <v>3</v>
      </c>
      <c r="S80" s="452" t="e">
        <f t="shared" ca="1" si="10"/>
        <v>#N/A</v>
      </c>
      <c r="T80" s="531"/>
      <c r="U80" s="531"/>
      <c r="V80" s="531"/>
      <c r="W80" s="531"/>
      <c r="X80" s="531"/>
      <c r="Y80" s="531"/>
      <c r="Z80" s="531"/>
      <c r="AA80" s="531"/>
    </row>
    <row r="81" spans="1:27" ht="23.25">
      <c r="A81" s="531">
        <v>73</v>
      </c>
      <c r="B81" s="531" t="s">
        <v>5277</v>
      </c>
      <c r="C81" s="531" t="s">
        <v>5430</v>
      </c>
      <c r="D81" s="531" t="s">
        <v>5381</v>
      </c>
      <c r="E81" s="556" t="s">
        <v>4527</v>
      </c>
      <c r="F81" s="531" t="s">
        <v>4525</v>
      </c>
      <c r="G81" s="531" t="s">
        <v>4511</v>
      </c>
      <c r="H81" s="553" t="s">
        <v>4526</v>
      </c>
      <c r="I81" s="531" t="s">
        <v>32</v>
      </c>
      <c r="J81" s="542" t="s">
        <v>5306</v>
      </c>
      <c r="K81" s="542">
        <v>40100</v>
      </c>
      <c r="L81" s="531">
        <v>3</v>
      </c>
      <c r="M81" s="531">
        <v>41580</v>
      </c>
      <c r="N81" s="531" t="s">
        <v>94</v>
      </c>
      <c r="O81" s="531" t="s">
        <v>855</v>
      </c>
      <c r="P81" s="446" t="s">
        <v>90</v>
      </c>
      <c r="Q81" s="531" t="str">
        <f t="shared" si="8"/>
        <v>ปโทคศ.3(2)</v>
      </c>
      <c r="R81" s="426" t="e">
        <f t="shared" si="9"/>
        <v>#N/A</v>
      </c>
      <c r="S81" s="452" t="e">
        <f t="shared" ca="1" si="10"/>
        <v>#N/A</v>
      </c>
      <c r="T81" s="531"/>
      <c r="U81" s="531"/>
      <c r="V81" s="531"/>
      <c r="W81" s="531"/>
      <c r="X81" s="531"/>
      <c r="Y81" s="531"/>
      <c r="Z81" s="531"/>
      <c r="AA81" s="531"/>
    </row>
    <row r="82" spans="1:27" ht="23.25">
      <c r="A82" s="531">
        <v>74</v>
      </c>
      <c r="B82" s="531" t="s">
        <v>5292</v>
      </c>
      <c r="C82" s="531" t="s">
        <v>5431</v>
      </c>
      <c r="D82" s="531" t="s">
        <v>5432</v>
      </c>
      <c r="E82" s="556" t="s">
        <v>4524</v>
      </c>
      <c r="F82" s="531" t="s">
        <v>4522</v>
      </c>
      <c r="G82" s="531" t="s">
        <v>4511</v>
      </c>
      <c r="H82" s="553" t="s">
        <v>4523</v>
      </c>
      <c r="I82" s="531" t="s">
        <v>32</v>
      </c>
      <c r="J82" s="542" t="s">
        <v>48</v>
      </c>
      <c r="K82" s="542">
        <v>26980</v>
      </c>
      <c r="L82" s="531">
        <v>2</v>
      </c>
      <c r="M82" s="531">
        <v>27500</v>
      </c>
      <c r="N82" s="531" t="s">
        <v>50</v>
      </c>
      <c r="O82" s="531" t="s">
        <v>62</v>
      </c>
      <c r="P82" s="446" t="s">
        <v>774</v>
      </c>
      <c r="Q82" s="531" t="str">
        <f t="shared" si="8"/>
        <v>ปตรี4คศ.2</v>
      </c>
      <c r="R82" s="426">
        <f t="shared" si="9"/>
        <v>2</v>
      </c>
      <c r="S82" s="452" t="e">
        <f t="shared" ca="1" si="10"/>
        <v>#N/A</v>
      </c>
      <c r="T82" s="531"/>
      <c r="U82" s="531"/>
      <c r="V82" s="531"/>
      <c r="W82" s="531"/>
      <c r="X82" s="531"/>
      <c r="Y82" s="531"/>
      <c r="Z82" s="531"/>
      <c r="AA82" s="531"/>
    </row>
    <row r="83" spans="1:27" ht="23.25">
      <c r="A83" s="531">
        <v>75</v>
      </c>
      <c r="B83" s="531" t="s">
        <v>5277</v>
      </c>
      <c r="C83" s="531" t="s">
        <v>5433</v>
      </c>
      <c r="D83" s="531" t="s">
        <v>5434</v>
      </c>
      <c r="E83" s="556" t="s">
        <v>4521</v>
      </c>
      <c r="F83" s="531" t="s">
        <v>4519</v>
      </c>
      <c r="G83" s="531" t="s">
        <v>4511</v>
      </c>
      <c r="H83" s="553" t="s">
        <v>4520</v>
      </c>
      <c r="I83" s="531" t="s">
        <v>32</v>
      </c>
      <c r="J83" s="542" t="s">
        <v>5306</v>
      </c>
      <c r="K83" s="542">
        <v>40100</v>
      </c>
      <c r="L83" s="531">
        <v>3</v>
      </c>
      <c r="M83" s="531">
        <v>40860</v>
      </c>
      <c r="N83" s="531" t="s">
        <v>50</v>
      </c>
      <c r="O83" s="531" t="s">
        <v>855</v>
      </c>
      <c r="P83" s="446" t="s">
        <v>774</v>
      </c>
      <c r="Q83" s="531" t="str">
        <f t="shared" si="8"/>
        <v>ปตรี4คศ.3(2)</v>
      </c>
      <c r="R83" s="426" t="e">
        <f t="shared" si="9"/>
        <v>#N/A</v>
      </c>
      <c r="S83" s="452" t="e">
        <f t="shared" ca="1" si="10"/>
        <v>#N/A</v>
      </c>
      <c r="T83" s="531"/>
      <c r="U83" s="531"/>
      <c r="V83" s="531"/>
      <c r="W83" s="531"/>
      <c r="X83" s="531"/>
      <c r="Y83" s="531"/>
      <c r="Z83" s="531"/>
      <c r="AA83" s="531"/>
    </row>
    <row r="84" spans="1:27" ht="23.25">
      <c r="A84" s="531">
        <v>76</v>
      </c>
      <c r="B84" s="531" t="s">
        <v>5277</v>
      </c>
      <c r="C84" s="531" t="s">
        <v>5435</v>
      </c>
      <c r="D84" s="531" t="s">
        <v>5429</v>
      </c>
      <c r="E84" s="556" t="s">
        <v>4518</v>
      </c>
      <c r="F84" s="531" t="s">
        <v>4516</v>
      </c>
      <c r="G84" s="531" t="s">
        <v>4511</v>
      </c>
      <c r="H84" s="553" t="s">
        <v>4517</v>
      </c>
      <c r="I84" s="531" t="s">
        <v>32</v>
      </c>
      <c r="J84" s="542" t="s">
        <v>781</v>
      </c>
      <c r="K84" s="542">
        <v>40100</v>
      </c>
      <c r="L84" s="531">
        <v>3</v>
      </c>
      <c r="M84" s="531">
        <v>40860</v>
      </c>
      <c r="N84" s="531" t="s">
        <v>43</v>
      </c>
      <c r="O84" s="531" t="s">
        <v>1388</v>
      </c>
      <c r="P84" s="446" t="s">
        <v>774</v>
      </c>
      <c r="Q84" s="531" t="str">
        <f t="shared" si="8"/>
        <v>ปตรี4คศ.3</v>
      </c>
      <c r="R84" s="426">
        <f t="shared" si="9"/>
        <v>3</v>
      </c>
      <c r="S84" s="452" t="e">
        <f t="shared" ca="1" si="10"/>
        <v>#N/A</v>
      </c>
      <c r="T84" s="531"/>
      <c r="U84" s="531"/>
      <c r="V84" s="531"/>
      <c r="W84" s="531"/>
      <c r="X84" s="531"/>
      <c r="Y84" s="531"/>
      <c r="Z84" s="531"/>
      <c r="AA84" s="531"/>
    </row>
    <row r="85" spans="1:27" ht="23.25">
      <c r="A85" s="531">
        <v>77</v>
      </c>
      <c r="B85" s="531" t="s">
        <v>5292</v>
      </c>
      <c r="C85" s="531" t="s">
        <v>5436</v>
      </c>
      <c r="D85" s="531" t="s">
        <v>5437</v>
      </c>
      <c r="E85" s="556" t="s">
        <v>4514</v>
      </c>
      <c r="F85" s="531" t="s">
        <v>4512</v>
      </c>
      <c r="G85" s="531" t="s">
        <v>4511</v>
      </c>
      <c r="H85" s="553" t="s">
        <v>4513</v>
      </c>
      <c r="I85" s="531" t="s">
        <v>32</v>
      </c>
      <c r="J85" s="542" t="s">
        <v>48</v>
      </c>
      <c r="K85" s="542">
        <v>26450</v>
      </c>
      <c r="L85" s="531">
        <v>2</v>
      </c>
      <c r="M85" s="531">
        <v>26980</v>
      </c>
      <c r="N85" s="531" t="s">
        <v>94</v>
      </c>
      <c r="O85" s="531" t="s">
        <v>299</v>
      </c>
      <c r="P85" s="446" t="s">
        <v>90</v>
      </c>
      <c r="Q85" s="531" t="str">
        <f t="shared" si="8"/>
        <v>ปโทคศ.2</v>
      </c>
      <c r="R85" s="426">
        <f t="shared" si="9"/>
        <v>12</v>
      </c>
      <c r="S85" s="452">
        <f t="shared" ca="1" si="10"/>
        <v>26980</v>
      </c>
      <c r="T85" s="531"/>
      <c r="U85" s="531"/>
      <c r="V85" s="531"/>
      <c r="W85" s="531"/>
      <c r="X85" s="531"/>
      <c r="Y85" s="531"/>
      <c r="Z85" s="531"/>
      <c r="AA85" s="531"/>
    </row>
    <row r="86" spans="1:27" ht="23.25">
      <c r="A86" s="531">
        <v>78</v>
      </c>
      <c r="B86" s="531" t="s">
        <v>5292</v>
      </c>
      <c r="C86" s="531" t="s">
        <v>5438</v>
      </c>
      <c r="D86" s="531" t="s">
        <v>5439</v>
      </c>
      <c r="E86" s="556" t="s">
        <v>545</v>
      </c>
      <c r="F86" s="531" t="s">
        <v>4510</v>
      </c>
      <c r="G86" s="531" t="s">
        <v>4511</v>
      </c>
      <c r="H86" s="553" t="s">
        <v>547</v>
      </c>
      <c r="I86" s="531" t="s">
        <v>32</v>
      </c>
      <c r="J86" s="542" t="s">
        <v>48</v>
      </c>
      <c r="K86" s="542">
        <v>20960</v>
      </c>
      <c r="L86" s="531">
        <v>2</v>
      </c>
      <c r="M86" s="531">
        <v>21460</v>
      </c>
      <c r="N86" s="531" t="s">
        <v>76</v>
      </c>
      <c r="O86" s="531" t="s">
        <v>1000</v>
      </c>
      <c r="P86" s="446" t="s">
        <v>90</v>
      </c>
      <c r="Q86" s="531" t="str">
        <f t="shared" si="8"/>
        <v>ปโทคศ.2</v>
      </c>
      <c r="R86" s="426">
        <f t="shared" si="9"/>
        <v>12</v>
      </c>
      <c r="S86" s="452">
        <f t="shared" ca="1" si="10"/>
        <v>21950</v>
      </c>
      <c r="T86" s="531"/>
      <c r="U86" s="531"/>
      <c r="V86" s="531"/>
      <c r="W86" s="531"/>
      <c r="X86" s="531"/>
      <c r="Y86" s="531"/>
      <c r="Z86" s="531"/>
      <c r="AA86" s="531"/>
    </row>
    <row r="87" spans="1:27" ht="23.25">
      <c r="A87" s="531">
        <v>79</v>
      </c>
      <c r="B87" s="531" t="s">
        <v>5277</v>
      </c>
      <c r="C87" s="531" t="s">
        <v>5440</v>
      </c>
      <c r="D87" s="531" t="s">
        <v>5441</v>
      </c>
      <c r="E87" s="556" t="s">
        <v>4066</v>
      </c>
      <c r="F87" s="531" t="s">
        <v>4064</v>
      </c>
      <c r="G87" s="531" t="s">
        <v>4040</v>
      </c>
      <c r="H87" s="553" t="s">
        <v>4065</v>
      </c>
      <c r="I87" s="531" t="s">
        <v>861</v>
      </c>
      <c r="J87" s="542" t="s">
        <v>5303</v>
      </c>
      <c r="K87" s="542">
        <v>58260</v>
      </c>
      <c r="L87" s="531">
        <v>4</v>
      </c>
      <c r="M87" s="531">
        <v>59190</v>
      </c>
      <c r="N87" s="531" t="s">
        <v>76</v>
      </c>
      <c r="O87" s="531" t="s">
        <v>855</v>
      </c>
      <c r="P87" s="446" t="s">
        <v>90</v>
      </c>
      <c r="Q87" s="531" t="str">
        <f t="shared" si="8"/>
        <v>ปโทคศ.4(3)</v>
      </c>
      <c r="R87" s="426" t="e">
        <f t="shared" si="9"/>
        <v>#N/A</v>
      </c>
      <c r="S87" s="452" t="e">
        <f t="shared" ca="1" si="10"/>
        <v>#N/A</v>
      </c>
      <c r="T87" s="531"/>
      <c r="U87" s="531"/>
      <c r="V87" s="531"/>
      <c r="W87" s="531"/>
      <c r="X87" s="531"/>
      <c r="Y87" s="531"/>
      <c r="Z87" s="531"/>
      <c r="AA87" s="531"/>
    </row>
    <row r="88" spans="1:27" ht="23.25">
      <c r="A88" s="531">
        <v>80</v>
      </c>
      <c r="B88" s="531" t="s">
        <v>5292</v>
      </c>
      <c r="C88" s="531" t="s">
        <v>5442</v>
      </c>
      <c r="D88" s="531" t="s">
        <v>5443</v>
      </c>
      <c r="E88" s="556" t="s">
        <v>4050</v>
      </c>
      <c r="F88" s="531" t="s">
        <v>4048</v>
      </c>
      <c r="G88" s="531" t="s">
        <v>4040</v>
      </c>
      <c r="H88" s="553" t="s">
        <v>4049</v>
      </c>
      <c r="I88" s="531" t="s">
        <v>32</v>
      </c>
      <c r="J88" s="542" t="s">
        <v>48</v>
      </c>
      <c r="K88" s="542">
        <v>33850</v>
      </c>
      <c r="L88" s="531">
        <v>2</v>
      </c>
      <c r="M88" s="531">
        <v>34430</v>
      </c>
      <c r="N88" s="531" t="s">
        <v>50</v>
      </c>
      <c r="O88" s="531" t="s">
        <v>62</v>
      </c>
      <c r="P88" s="446" t="s">
        <v>774</v>
      </c>
      <c r="Q88" s="531" t="str">
        <f t="shared" si="8"/>
        <v>ปตรี4คศ.2</v>
      </c>
      <c r="R88" s="426">
        <f t="shared" si="9"/>
        <v>2</v>
      </c>
      <c r="S88" s="452" t="e">
        <f t="shared" ca="1" si="10"/>
        <v>#N/A</v>
      </c>
      <c r="T88" s="531"/>
      <c r="U88" s="531"/>
      <c r="V88" s="531"/>
      <c r="W88" s="531"/>
      <c r="X88" s="531"/>
      <c r="Y88" s="531"/>
      <c r="Z88" s="531"/>
      <c r="AA88" s="531"/>
    </row>
    <row r="89" spans="1:27" ht="23.25">
      <c r="A89" s="531">
        <v>81</v>
      </c>
      <c r="B89" s="531" t="s">
        <v>5277</v>
      </c>
      <c r="C89" s="531" t="s">
        <v>5444</v>
      </c>
      <c r="D89" s="531" t="s">
        <v>5445</v>
      </c>
      <c r="E89" s="556" t="s">
        <v>4039</v>
      </c>
      <c r="F89" s="531" t="s">
        <v>4037</v>
      </c>
      <c r="G89" s="531" t="s">
        <v>4040</v>
      </c>
      <c r="H89" s="553" t="s">
        <v>4038</v>
      </c>
      <c r="I89" s="531" t="s">
        <v>32</v>
      </c>
      <c r="J89" s="542" t="s">
        <v>48</v>
      </c>
      <c r="K89" s="542">
        <v>37830</v>
      </c>
      <c r="L89" s="531">
        <v>3</v>
      </c>
      <c r="M89" s="531">
        <v>38620</v>
      </c>
      <c r="N89" s="531" t="s">
        <v>3090</v>
      </c>
      <c r="O89" s="531" t="s">
        <v>935</v>
      </c>
      <c r="P89" s="531"/>
      <c r="Q89" s="531" t="str">
        <f t="shared" si="8"/>
        <v>คศ.2</v>
      </c>
      <c r="R89" s="426" t="e">
        <f t="shared" si="9"/>
        <v>#N/A</v>
      </c>
      <c r="S89" s="452" t="e">
        <f t="shared" ca="1" si="10"/>
        <v>#N/A</v>
      </c>
      <c r="T89" s="531"/>
      <c r="U89" s="531"/>
      <c r="V89" s="531"/>
      <c r="W89" s="531"/>
      <c r="X89" s="531"/>
      <c r="Y89" s="531"/>
      <c r="Z89" s="531"/>
      <c r="AA89" s="531"/>
    </row>
    <row r="90" spans="1:27" ht="23.25">
      <c r="A90" s="531">
        <v>82</v>
      </c>
      <c r="B90" s="531" t="s">
        <v>5277</v>
      </c>
      <c r="C90" s="531" t="s">
        <v>5446</v>
      </c>
      <c r="D90" s="531" t="s">
        <v>5418</v>
      </c>
      <c r="E90" s="556" t="s">
        <v>4063</v>
      </c>
      <c r="F90" s="531" t="s">
        <v>4061</v>
      </c>
      <c r="G90" s="531" t="s">
        <v>4040</v>
      </c>
      <c r="H90" s="553" t="s">
        <v>4062</v>
      </c>
      <c r="I90" s="531" t="s">
        <v>32</v>
      </c>
      <c r="J90" s="542" t="s">
        <v>5306</v>
      </c>
      <c r="K90" s="542">
        <v>39370</v>
      </c>
      <c r="L90" s="531">
        <v>3</v>
      </c>
      <c r="M90" s="531">
        <v>40100</v>
      </c>
      <c r="N90" s="531" t="s">
        <v>50</v>
      </c>
      <c r="O90" s="531" t="s">
        <v>657</v>
      </c>
      <c r="P90" s="446" t="s">
        <v>774</v>
      </c>
      <c r="Q90" s="531" t="str">
        <f t="shared" si="8"/>
        <v>ปตรี4คศ.3(2)</v>
      </c>
      <c r="R90" s="426" t="e">
        <f t="shared" si="9"/>
        <v>#N/A</v>
      </c>
      <c r="S90" s="452" t="e">
        <f t="shared" ca="1" si="10"/>
        <v>#N/A</v>
      </c>
      <c r="T90" s="531"/>
      <c r="U90" s="531"/>
      <c r="V90" s="531"/>
      <c r="W90" s="531"/>
      <c r="X90" s="531"/>
      <c r="Y90" s="531"/>
      <c r="Z90" s="531"/>
      <c r="AA90" s="531"/>
    </row>
    <row r="91" spans="1:27" ht="23.25">
      <c r="A91" s="531">
        <v>83</v>
      </c>
      <c r="B91" s="531" t="s">
        <v>5277</v>
      </c>
      <c r="C91" s="531" t="s">
        <v>5447</v>
      </c>
      <c r="D91" s="531" t="s">
        <v>5298</v>
      </c>
      <c r="E91" s="556" t="s">
        <v>4059</v>
      </c>
      <c r="F91" s="531" t="s">
        <v>4057</v>
      </c>
      <c r="G91" s="531" t="s">
        <v>4040</v>
      </c>
      <c r="H91" s="553" t="s">
        <v>4058</v>
      </c>
      <c r="I91" s="531" t="s">
        <v>32</v>
      </c>
      <c r="J91" s="542" t="s">
        <v>781</v>
      </c>
      <c r="K91" s="542">
        <v>46040</v>
      </c>
      <c r="L91" s="531">
        <v>3</v>
      </c>
      <c r="M91" s="531">
        <v>47660</v>
      </c>
      <c r="N91" s="531" t="s">
        <v>67</v>
      </c>
      <c r="O91" s="531" t="s">
        <v>657</v>
      </c>
      <c r="P91" s="446" t="s">
        <v>774</v>
      </c>
      <c r="Q91" s="531" t="str">
        <f t="shared" si="8"/>
        <v>ปตรี4คศ.3</v>
      </c>
      <c r="R91" s="426">
        <f t="shared" si="9"/>
        <v>3</v>
      </c>
      <c r="S91" s="452" t="e">
        <f t="shared" ca="1" si="10"/>
        <v>#N/A</v>
      </c>
      <c r="T91" s="531"/>
      <c r="U91" s="531"/>
      <c r="V91" s="531"/>
      <c r="W91" s="531"/>
      <c r="X91" s="531"/>
      <c r="Y91" s="531"/>
      <c r="Z91" s="531"/>
      <c r="AA91" s="531"/>
    </row>
    <row r="92" spans="1:27" ht="23.25">
      <c r="A92" s="531">
        <v>84</v>
      </c>
      <c r="B92" s="531" t="s">
        <v>5292</v>
      </c>
      <c r="C92" s="531" t="s">
        <v>5448</v>
      </c>
      <c r="D92" s="531" t="s">
        <v>5449</v>
      </c>
      <c r="E92" s="556" t="s">
        <v>4056</v>
      </c>
      <c r="F92" s="531" t="s">
        <v>4054</v>
      </c>
      <c r="G92" s="531" t="s">
        <v>4040</v>
      </c>
      <c r="H92" s="553" t="s">
        <v>4055</v>
      </c>
      <c r="I92" s="531" t="s">
        <v>32</v>
      </c>
      <c r="J92" s="542" t="s">
        <v>48</v>
      </c>
      <c r="K92" s="542">
        <v>28590</v>
      </c>
      <c r="L92" s="531">
        <v>2</v>
      </c>
      <c r="M92" s="531">
        <v>29140</v>
      </c>
      <c r="N92" s="531" t="s">
        <v>43</v>
      </c>
      <c r="O92" s="531" t="s">
        <v>1089</v>
      </c>
      <c r="P92" s="446" t="s">
        <v>774</v>
      </c>
      <c r="Q92" s="531" t="str">
        <f t="shared" si="8"/>
        <v>ปตรี4คศ.2</v>
      </c>
      <c r="R92" s="426">
        <f t="shared" si="9"/>
        <v>2</v>
      </c>
      <c r="S92" s="452" t="e">
        <f t="shared" ca="1" si="10"/>
        <v>#N/A</v>
      </c>
      <c r="T92" s="531"/>
      <c r="U92" s="531"/>
      <c r="V92" s="531"/>
      <c r="W92" s="531"/>
      <c r="X92" s="531"/>
      <c r="Y92" s="531"/>
      <c r="Z92" s="531"/>
      <c r="AA92" s="531"/>
    </row>
    <row r="93" spans="1:27" ht="23.25">
      <c r="A93" s="531">
        <v>85</v>
      </c>
      <c r="B93" s="531" t="s">
        <v>5277</v>
      </c>
      <c r="C93" s="531" t="s">
        <v>5450</v>
      </c>
      <c r="D93" s="531" t="s">
        <v>5451</v>
      </c>
      <c r="E93" s="556" t="s">
        <v>4047</v>
      </c>
      <c r="F93" s="531" t="s">
        <v>4045</v>
      </c>
      <c r="G93" s="531" t="s">
        <v>4040</v>
      </c>
      <c r="H93" s="553" t="s">
        <v>4046</v>
      </c>
      <c r="I93" s="531" t="s">
        <v>32</v>
      </c>
      <c r="J93" s="542" t="s">
        <v>781</v>
      </c>
      <c r="K93" s="542">
        <v>37900</v>
      </c>
      <c r="L93" s="531">
        <v>3</v>
      </c>
      <c r="M93" s="531">
        <v>38620</v>
      </c>
      <c r="N93" s="531" t="s">
        <v>50</v>
      </c>
      <c r="O93" s="531" t="s">
        <v>863</v>
      </c>
      <c r="P93" s="446" t="s">
        <v>774</v>
      </c>
      <c r="Q93" s="531" t="str">
        <f t="shared" si="8"/>
        <v>ปตรี4คศ.3</v>
      </c>
      <c r="R93" s="426">
        <f t="shared" si="9"/>
        <v>3</v>
      </c>
      <c r="S93" s="452" t="e">
        <f t="shared" ca="1" si="10"/>
        <v>#N/A</v>
      </c>
      <c r="T93" s="531"/>
      <c r="U93" s="531"/>
      <c r="V93" s="531"/>
      <c r="W93" s="531"/>
      <c r="X93" s="531"/>
      <c r="Y93" s="531"/>
      <c r="Z93" s="531"/>
      <c r="AA93" s="531"/>
    </row>
    <row r="94" spans="1:27" ht="23.25">
      <c r="A94" s="531">
        <v>86</v>
      </c>
      <c r="B94" s="531" t="s">
        <v>5292</v>
      </c>
      <c r="C94" s="531" t="s">
        <v>5452</v>
      </c>
      <c r="D94" s="531" t="s">
        <v>5453</v>
      </c>
      <c r="E94" s="556" t="s">
        <v>4044</v>
      </c>
      <c r="F94" s="531" t="s">
        <v>4042</v>
      </c>
      <c r="G94" s="531" t="s">
        <v>4040</v>
      </c>
      <c r="H94" s="553" t="s">
        <v>4043</v>
      </c>
      <c r="I94" s="531" t="s">
        <v>32</v>
      </c>
      <c r="J94" s="542" t="s">
        <v>48</v>
      </c>
      <c r="K94" s="542">
        <v>26980</v>
      </c>
      <c r="L94" s="531">
        <v>2</v>
      </c>
      <c r="M94" s="531">
        <v>27500</v>
      </c>
      <c r="N94" s="531" t="s">
        <v>50</v>
      </c>
      <c r="O94" s="531" t="s">
        <v>863</v>
      </c>
      <c r="P94" s="446" t="s">
        <v>774</v>
      </c>
      <c r="Q94" s="531" t="str">
        <f t="shared" si="8"/>
        <v>ปตรี4คศ.2</v>
      </c>
      <c r="R94" s="426">
        <f t="shared" si="9"/>
        <v>2</v>
      </c>
      <c r="S94" s="452" t="e">
        <f t="shared" ca="1" si="10"/>
        <v>#N/A</v>
      </c>
      <c r="T94" s="531"/>
      <c r="U94" s="531"/>
      <c r="V94" s="531"/>
      <c r="W94" s="531"/>
      <c r="X94" s="531"/>
      <c r="Y94" s="531"/>
      <c r="Z94" s="531"/>
      <c r="AA94" s="531"/>
    </row>
    <row r="95" spans="1:27" ht="23.25">
      <c r="A95" s="531">
        <v>87</v>
      </c>
      <c r="B95" s="531" t="s">
        <v>5277</v>
      </c>
      <c r="C95" s="531" t="s">
        <v>5454</v>
      </c>
      <c r="D95" s="531" t="s">
        <v>5455</v>
      </c>
      <c r="E95" s="556" t="s">
        <v>4036</v>
      </c>
      <c r="F95" s="531" t="s">
        <v>4034</v>
      </c>
      <c r="G95" s="531" t="s">
        <v>4019</v>
      </c>
      <c r="H95" s="553" t="s">
        <v>4035</v>
      </c>
      <c r="I95" s="531" t="s">
        <v>861</v>
      </c>
      <c r="J95" s="542" t="s">
        <v>781</v>
      </c>
      <c r="K95" s="542">
        <v>43800</v>
      </c>
      <c r="L95" s="531">
        <v>3</v>
      </c>
      <c r="M95" s="531">
        <v>44560</v>
      </c>
      <c r="N95" s="531" t="s">
        <v>94</v>
      </c>
      <c r="O95" s="531" t="s">
        <v>855</v>
      </c>
      <c r="P95" s="446" t="s">
        <v>90</v>
      </c>
      <c r="Q95" s="531" t="str">
        <f t="shared" si="8"/>
        <v>ปโทคศ.3</v>
      </c>
      <c r="R95" s="426">
        <f t="shared" si="9"/>
        <v>16</v>
      </c>
      <c r="S95" s="452" t="e">
        <f t="shared" ca="1" si="10"/>
        <v>#N/A</v>
      </c>
      <c r="T95" s="531"/>
      <c r="U95" s="531"/>
      <c r="V95" s="531"/>
      <c r="W95" s="531"/>
      <c r="X95" s="531"/>
      <c r="Y95" s="531"/>
      <c r="Z95" s="531"/>
      <c r="AA95" s="531"/>
    </row>
    <row r="96" spans="1:27" ht="23.25">
      <c r="A96" s="531">
        <v>88</v>
      </c>
      <c r="B96" s="531" t="s">
        <v>5292</v>
      </c>
      <c r="C96" s="531" t="s">
        <v>5419</v>
      </c>
      <c r="D96" s="531" t="s">
        <v>5456</v>
      </c>
      <c r="E96" s="556" t="s">
        <v>537</v>
      </c>
      <c r="F96" s="531" t="s">
        <v>4023</v>
      </c>
      <c r="G96" s="531" t="s">
        <v>4019</v>
      </c>
      <c r="H96" s="553" t="s">
        <v>4024</v>
      </c>
      <c r="I96" s="531" t="s">
        <v>32</v>
      </c>
      <c r="J96" s="542" t="s">
        <v>48</v>
      </c>
      <c r="K96" s="542">
        <v>29690</v>
      </c>
      <c r="L96" s="531">
        <v>2</v>
      </c>
      <c r="M96" s="531">
        <v>30280</v>
      </c>
      <c r="N96" s="531" t="s">
        <v>94</v>
      </c>
      <c r="O96" s="531" t="s">
        <v>855</v>
      </c>
      <c r="P96" s="446" t="s">
        <v>90</v>
      </c>
      <c r="Q96" s="531" t="str">
        <f t="shared" si="8"/>
        <v>ปโทคศ.2</v>
      </c>
      <c r="R96" s="426">
        <f t="shared" si="9"/>
        <v>12</v>
      </c>
      <c r="S96" s="452">
        <f t="shared" ca="1" si="10"/>
        <v>30280</v>
      </c>
      <c r="T96" s="531"/>
      <c r="U96" s="531"/>
      <c r="V96" s="531"/>
      <c r="W96" s="531"/>
      <c r="X96" s="531"/>
      <c r="Y96" s="531"/>
      <c r="Z96" s="531"/>
      <c r="AA96" s="531"/>
    </row>
    <row r="97" spans="1:27" ht="24">
      <c r="A97" s="531"/>
      <c r="B97" s="531"/>
      <c r="C97" s="531"/>
      <c r="D97" s="531"/>
      <c r="E97" s="558" t="s">
        <v>4033</v>
      </c>
      <c r="F97" s="531"/>
      <c r="G97" s="531"/>
      <c r="H97" s="553"/>
      <c r="I97" s="531"/>
      <c r="J97" s="559" t="s">
        <v>781</v>
      </c>
      <c r="K97" s="46">
        <v>42330</v>
      </c>
      <c r="L97" s="531"/>
      <c r="M97" s="531"/>
      <c r="N97" s="531"/>
      <c r="O97" s="531"/>
      <c r="P97" s="446"/>
      <c r="Q97" s="531"/>
      <c r="R97" s="426"/>
      <c r="S97" s="452"/>
      <c r="T97" s="531"/>
      <c r="U97" s="531"/>
      <c r="V97" s="531"/>
      <c r="W97" s="531"/>
      <c r="X97" s="531"/>
      <c r="Y97" s="531"/>
      <c r="Z97" s="531"/>
      <c r="AA97" s="531"/>
    </row>
    <row r="98" spans="1:27" ht="24">
      <c r="A98" s="531"/>
      <c r="B98" s="531"/>
      <c r="C98" s="531"/>
      <c r="D98" s="531"/>
      <c r="E98" s="558" t="s">
        <v>4030</v>
      </c>
      <c r="F98" s="531"/>
      <c r="G98" s="531"/>
      <c r="H98" s="553"/>
      <c r="I98" s="531"/>
      <c r="J98" s="559" t="s">
        <v>48</v>
      </c>
      <c r="K98" s="46">
        <v>31440</v>
      </c>
      <c r="L98" s="531"/>
      <c r="M98" s="531"/>
      <c r="N98" s="531"/>
      <c r="O98" s="531"/>
      <c r="P98" s="446"/>
      <c r="Q98" s="531"/>
      <c r="R98" s="426"/>
      <c r="S98" s="452"/>
      <c r="T98" s="531"/>
      <c r="U98" s="531"/>
      <c r="V98" s="531"/>
      <c r="W98" s="531"/>
      <c r="X98" s="531"/>
      <c r="Y98" s="531"/>
      <c r="Z98" s="531"/>
      <c r="AA98" s="531"/>
    </row>
    <row r="99" spans="1:27" ht="23.25">
      <c r="A99" s="531">
        <v>89</v>
      </c>
      <c r="B99" s="531" t="s">
        <v>5292</v>
      </c>
      <c r="C99" s="531" t="s">
        <v>5457</v>
      </c>
      <c r="D99" s="531" t="s">
        <v>5458</v>
      </c>
      <c r="E99" s="556" t="s">
        <v>4022</v>
      </c>
      <c r="F99" s="531" t="s">
        <v>4020</v>
      </c>
      <c r="G99" s="531" t="s">
        <v>4019</v>
      </c>
      <c r="H99" s="553" t="s">
        <v>4021</v>
      </c>
      <c r="I99" s="531" t="s">
        <v>32</v>
      </c>
      <c r="J99" s="542" t="s">
        <v>781</v>
      </c>
      <c r="K99" s="542">
        <v>40100</v>
      </c>
      <c r="L99" s="531">
        <v>3</v>
      </c>
      <c r="M99" s="531">
        <v>41580</v>
      </c>
      <c r="N99" s="531" t="s">
        <v>61</v>
      </c>
      <c r="O99" s="531" t="s">
        <v>44</v>
      </c>
      <c r="P99" s="446" t="s">
        <v>774</v>
      </c>
      <c r="Q99" s="531" t="str">
        <f>CONCATENATE(P99,J99)</f>
        <v>ปตรี4คศ.3</v>
      </c>
      <c r="R99" s="426">
        <f>VLOOKUP(Q99,$Y$4:$Z$24,2,FALSE)</f>
        <v>3</v>
      </c>
      <c r="S99" s="452" t="e">
        <f ca="1">VLOOKUP(K99,INDIRECT("_k"&amp;R99),2,FALSE)</f>
        <v>#N/A</v>
      </c>
      <c r="T99" s="531"/>
      <c r="U99" s="531"/>
      <c r="V99" s="531"/>
      <c r="W99" s="531"/>
      <c r="X99" s="531"/>
      <c r="Y99" s="531"/>
      <c r="Z99" s="531"/>
      <c r="AA99" s="531"/>
    </row>
    <row r="100" spans="1:27" ht="23.25">
      <c r="A100" s="531">
        <v>90</v>
      </c>
      <c r="B100" s="531" t="s">
        <v>5292</v>
      </c>
      <c r="C100" s="531" t="s">
        <v>5459</v>
      </c>
      <c r="D100" s="531" t="s">
        <v>5460</v>
      </c>
      <c r="E100" s="556" t="s">
        <v>4027</v>
      </c>
      <c r="F100" s="531" t="s">
        <v>4025</v>
      </c>
      <c r="G100" s="531" t="s">
        <v>4019</v>
      </c>
      <c r="H100" s="553" t="s">
        <v>4026</v>
      </c>
      <c r="I100" s="531" t="s">
        <v>32</v>
      </c>
      <c r="J100" s="542" t="s">
        <v>48</v>
      </c>
      <c r="K100" s="542">
        <v>37460</v>
      </c>
      <c r="L100" s="531">
        <v>2</v>
      </c>
      <c r="M100" s="531">
        <v>37830</v>
      </c>
      <c r="N100" s="531" t="s">
        <v>43</v>
      </c>
      <c r="O100" s="531" t="s">
        <v>44</v>
      </c>
      <c r="P100" s="446" t="s">
        <v>774</v>
      </c>
      <c r="Q100" s="531" t="str">
        <f>CONCATENATE(P100,J100)</f>
        <v>ปตรี4คศ.2</v>
      </c>
      <c r="R100" s="426">
        <f>VLOOKUP(Q100,$Y$4:$Z$24,2,FALSE)</f>
        <v>2</v>
      </c>
      <c r="S100" s="452" t="e">
        <f ca="1">VLOOKUP(K100,INDIRECT("_k"&amp;R100),2,FALSE)</f>
        <v>#N/A</v>
      </c>
      <c r="T100" s="531"/>
      <c r="U100" s="531"/>
      <c r="V100" s="531"/>
      <c r="W100" s="531"/>
      <c r="X100" s="531"/>
      <c r="Y100" s="531"/>
      <c r="Z100" s="531"/>
      <c r="AA100" s="531"/>
    </row>
    <row r="101" spans="1:27" ht="23.25">
      <c r="A101" s="531">
        <v>91</v>
      </c>
      <c r="B101" s="531" t="s">
        <v>5292</v>
      </c>
      <c r="C101" s="531" t="s">
        <v>5461</v>
      </c>
      <c r="D101" s="531" t="s">
        <v>5462</v>
      </c>
      <c r="E101" s="556" t="s">
        <v>4033</v>
      </c>
      <c r="F101" s="531" t="s">
        <v>4031</v>
      </c>
      <c r="G101" s="531" t="s">
        <v>4019</v>
      </c>
      <c r="H101" s="553" t="s">
        <v>4032</v>
      </c>
      <c r="I101" s="531" t="s">
        <v>32</v>
      </c>
      <c r="J101" s="542" t="s">
        <v>781</v>
      </c>
      <c r="K101" s="542">
        <v>42330</v>
      </c>
      <c r="L101" s="531">
        <v>3</v>
      </c>
      <c r="M101" s="531">
        <v>43080</v>
      </c>
      <c r="N101" s="531" t="s">
        <v>50</v>
      </c>
      <c r="O101" s="531" t="s">
        <v>1000</v>
      </c>
      <c r="P101" s="446" t="s">
        <v>774</v>
      </c>
      <c r="Q101" s="531" t="str">
        <f>CONCATENATE(P101,J101)</f>
        <v>ปตรี4คศ.3</v>
      </c>
      <c r="R101" s="426">
        <f>VLOOKUP(Q101,$Y$4:$Z$24,2,FALSE)</f>
        <v>3</v>
      </c>
      <c r="S101" s="452" t="e">
        <f ca="1">VLOOKUP(K101,INDIRECT("_k"&amp;R101),2,FALSE)</f>
        <v>#N/A</v>
      </c>
      <c r="T101" s="531"/>
      <c r="U101" s="531"/>
      <c r="V101" s="531"/>
      <c r="W101" s="531"/>
      <c r="X101" s="531"/>
      <c r="Y101" s="531"/>
      <c r="Z101" s="531"/>
      <c r="AA101" s="531"/>
    </row>
    <row r="102" spans="1:27" ht="23.25">
      <c r="A102" s="531">
        <v>92</v>
      </c>
      <c r="B102" s="531" t="s">
        <v>5286</v>
      </c>
      <c r="C102" s="531" t="s">
        <v>5382</v>
      </c>
      <c r="D102" s="531" t="s">
        <v>5399</v>
      </c>
      <c r="E102" s="556" t="s">
        <v>4030</v>
      </c>
      <c r="F102" s="531" t="s">
        <v>4028</v>
      </c>
      <c r="G102" s="531" t="s">
        <v>4019</v>
      </c>
      <c r="H102" s="553" t="s">
        <v>4029</v>
      </c>
      <c r="I102" s="531" t="s">
        <v>32</v>
      </c>
      <c r="J102" s="542" t="s">
        <v>48</v>
      </c>
      <c r="K102" s="542">
        <v>31440</v>
      </c>
      <c r="L102" s="531">
        <v>2</v>
      </c>
      <c r="M102" s="531">
        <v>32060</v>
      </c>
      <c r="N102" s="531" t="s">
        <v>50</v>
      </c>
      <c r="O102" s="531" t="s">
        <v>62</v>
      </c>
      <c r="P102" s="446" t="s">
        <v>774</v>
      </c>
      <c r="Q102" s="531" t="str">
        <f>CONCATENATE(P102,J102)</f>
        <v>ปตรี4คศ.2</v>
      </c>
      <c r="R102" s="426">
        <f>VLOOKUP(Q102,$Y$4:$Z$24,2,FALSE)</f>
        <v>2</v>
      </c>
      <c r="S102" s="452" t="e">
        <f ca="1">VLOOKUP(K102,INDIRECT("_k"&amp;R102),2,FALSE)</f>
        <v>#N/A</v>
      </c>
      <c r="T102" s="531"/>
      <c r="U102" s="531"/>
      <c r="V102" s="531"/>
      <c r="W102" s="531"/>
      <c r="X102" s="531"/>
      <c r="Y102" s="531"/>
      <c r="Z102" s="531"/>
      <c r="AA102" s="531"/>
    </row>
    <row r="103" spans="1:27" ht="23.25">
      <c r="A103" s="531">
        <v>93</v>
      </c>
      <c r="B103" s="531" t="s">
        <v>5292</v>
      </c>
      <c r="C103" s="531" t="s">
        <v>5463</v>
      </c>
      <c r="D103" s="531" t="s">
        <v>5464</v>
      </c>
      <c r="E103" s="556" t="s">
        <v>4018</v>
      </c>
      <c r="F103" s="531" t="s">
        <v>4016</v>
      </c>
      <c r="G103" s="531" t="s">
        <v>4019</v>
      </c>
      <c r="H103" s="553" t="s">
        <v>4017</v>
      </c>
      <c r="I103" s="531" t="s">
        <v>32</v>
      </c>
      <c r="J103" s="542" t="s">
        <v>36</v>
      </c>
      <c r="K103" s="542">
        <v>22890</v>
      </c>
      <c r="L103" s="531">
        <v>1</v>
      </c>
      <c r="M103" s="531">
        <v>23360</v>
      </c>
      <c r="N103" s="531" t="s">
        <v>50</v>
      </c>
      <c r="O103" s="531" t="s">
        <v>1478</v>
      </c>
      <c r="P103" s="446" t="s">
        <v>774</v>
      </c>
      <c r="Q103" s="531" t="str">
        <f>CONCATENATE(P103,J103)</f>
        <v>ปตรี4คศ.1</v>
      </c>
      <c r="R103" s="426">
        <f>VLOOKUP(Q103,$Y$4:$Z$24,2,FALSE)</f>
        <v>1</v>
      </c>
      <c r="S103" s="452">
        <f ca="1">VLOOKUP(K103,INDIRECT("_k"&amp;R103),2,FALSE)</f>
        <v>23360</v>
      </c>
      <c r="T103" s="531"/>
      <c r="U103" s="531"/>
      <c r="V103" s="531"/>
      <c r="W103" s="531"/>
      <c r="X103" s="531"/>
      <c r="Y103" s="531"/>
      <c r="Z103" s="531"/>
      <c r="AA103" s="531"/>
    </row>
    <row r="104" spans="1:27" ht="24">
      <c r="A104" s="531"/>
      <c r="B104" s="531"/>
      <c r="C104" s="531"/>
      <c r="D104" s="531"/>
      <c r="E104" s="558" t="s">
        <v>4022</v>
      </c>
      <c r="F104" s="531"/>
      <c r="G104" s="531"/>
      <c r="H104" s="553"/>
      <c r="I104" s="531"/>
      <c r="J104" s="559" t="s">
        <v>781</v>
      </c>
      <c r="K104" s="46">
        <v>40100</v>
      </c>
      <c r="L104" s="531"/>
      <c r="M104" s="531"/>
      <c r="N104" s="531"/>
      <c r="O104" s="531"/>
      <c r="P104" s="446"/>
      <c r="Q104" s="531"/>
      <c r="R104" s="426"/>
      <c r="S104" s="452"/>
      <c r="T104" s="531"/>
      <c r="U104" s="531"/>
      <c r="V104" s="531"/>
      <c r="W104" s="531"/>
      <c r="X104" s="531"/>
      <c r="Y104" s="531"/>
      <c r="Z104" s="531"/>
      <c r="AA104" s="531"/>
    </row>
    <row r="105" spans="1:27" ht="23.25">
      <c r="A105" s="531">
        <v>94</v>
      </c>
      <c r="B105" s="531" t="s">
        <v>5277</v>
      </c>
      <c r="C105" s="531" t="s">
        <v>5465</v>
      </c>
      <c r="D105" s="531" t="s">
        <v>5466</v>
      </c>
      <c r="E105" s="556" t="s">
        <v>4509</v>
      </c>
      <c r="F105" s="531" t="s">
        <v>4507</v>
      </c>
      <c r="G105" s="531" t="s">
        <v>1471</v>
      </c>
      <c r="H105" s="553" t="s">
        <v>4508</v>
      </c>
      <c r="I105" s="531" t="s">
        <v>861</v>
      </c>
      <c r="J105" s="542" t="s">
        <v>781</v>
      </c>
      <c r="K105" s="542">
        <v>43080</v>
      </c>
      <c r="L105" s="531">
        <v>3</v>
      </c>
      <c r="M105" s="531">
        <v>43800</v>
      </c>
      <c r="N105" s="531" t="s">
        <v>94</v>
      </c>
      <c r="O105" s="531" t="s">
        <v>855</v>
      </c>
      <c r="P105" s="446" t="s">
        <v>90</v>
      </c>
      <c r="Q105" s="531" t="str">
        <f t="shared" ref="Q105:Q136" si="11">CONCATENATE(P105,J105)</f>
        <v>ปโทคศ.3</v>
      </c>
      <c r="R105" s="426">
        <f t="shared" ref="R105:R136" si="12">VLOOKUP(Q105,$Y$4:$Z$24,2,FALSE)</f>
        <v>16</v>
      </c>
      <c r="S105" s="452" t="e">
        <f t="shared" ref="S105:S136" ca="1" si="13">VLOOKUP(K105,INDIRECT("_k"&amp;R105),2,FALSE)</f>
        <v>#N/A</v>
      </c>
      <c r="T105" s="531"/>
      <c r="U105" s="531"/>
      <c r="V105" s="531"/>
      <c r="W105" s="531"/>
      <c r="X105" s="531"/>
      <c r="Y105" s="531"/>
      <c r="Z105" s="531"/>
      <c r="AA105" s="531"/>
    </row>
    <row r="106" spans="1:27" ht="23.25">
      <c r="A106" s="531">
        <v>95</v>
      </c>
      <c r="B106" s="531" t="s">
        <v>5286</v>
      </c>
      <c r="C106" s="531" t="s">
        <v>5467</v>
      </c>
      <c r="D106" s="531" t="s">
        <v>5468</v>
      </c>
      <c r="E106" s="556" t="s">
        <v>7392</v>
      </c>
      <c r="F106" s="531" t="s">
        <v>5469</v>
      </c>
      <c r="G106" s="531" t="s">
        <v>1471</v>
      </c>
      <c r="H106" s="553" t="s">
        <v>5470</v>
      </c>
      <c r="I106" s="531" t="s">
        <v>32</v>
      </c>
      <c r="J106" s="542" t="s">
        <v>65</v>
      </c>
      <c r="K106" s="542">
        <v>12530</v>
      </c>
      <c r="L106" s="531">
        <v>99</v>
      </c>
      <c r="M106" s="531">
        <v>12840</v>
      </c>
      <c r="N106" s="531" t="s">
        <v>50</v>
      </c>
      <c r="O106" s="531" t="s">
        <v>164</v>
      </c>
      <c r="P106" s="446" t="s">
        <v>774</v>
      </c>
      <c r="Q106" s="531" t="str">
        <f t="shared" si="11"/>
        <v>ปตรี4ครูผู้ช่วย</v>
      </c>
      <c r="R106" s="426">
        <f t="shared" si="12"/>
        <v>0</v>
      </c>
      <c r="S106" s="452" t="e">
        <f t="shared" ca="1" si="13"/>
        <v>#N/A</v>
      </c>
      <c r="T106" s="531"/>
      <c r="U106" s="531"/>
      <c r="V106" s="531"/>
      <c r="W106" s="531"/>
      <c r="X106" s="531"/>
      <c r="Y106" s="531"/>
      <c r="Z106" s="531"/>
      <c r="AA106" s="531"/>
    </row>
    <row r="107" spans="1:27" ht="23.25">
      <c r="A107" s="531">
        <v>96</v>
      </c>
      <c r="B107" s="531" t="s">
        <v>5277</v>
      </c>
      <c r="C107" s="531" t="s">
        <v>5471</v>
      </c>
      <c r="D107" s="531" t="s">
        <v>5472</v>
      </c>
      <c r="E107" s="556" t="s">
        <v>4506</v>
      </c>
      <c r="F107" s="531" t="s">
        <v>4504</v>
      </c>
      <c r="G107" s="531" t="s">
        <v>1471</v>
      </c>
      <c r="H107" s="553" t="s">
        <v>4505</v>
      </c>
      <c r="I107" s="531" t="s">
        <v>32</v>
      </c>
      <c r="J107" s="542" t="s">
        <v>781</v>
      </c>
      <c r="K107" s="542">
        <v>40100</v>
      </c>
      <c r="L107" s="531">
        <v>3</v>
      </c>
      <c r="M107" s="531">
        <v>41580</v>
      </c>
      <c r="N107" s="531" t="s">
        <v>43</v>
      </c>
      <c r="O107" s="531" t="s">
        <v>62</v>
      </c>
      <c r="P107" s="446" t="s">
        <v>774</v>
      </c>
      <c r="Q107" s="531" t="str">
        <f t="shared" si="11"/>
        <v>ปตรี4คศ.3</v>
      </c>
      <c r="R107" s="426">
        <f t="shared" si="12"/>
        <v>3</v>
      </c>
      <c r="S107" s="452" t="e">
        <f t="shared" ca="1" si="13"/>
        <v>#N/A</v>
      </c>
      <c r="T107" s="531"/>
      <c r="U107" s="531"/>
      <c r="V107" s="531"/>
      <c r="W107" s="531"/>
      <c r="X107" s="531"/>
      <c r="Y107" s="531"/>
      <c r="Z107" s="531"/>
      <c r="AA107" s="531"/>
    </row>
    <row r="108" spans="1:27" ht="23.25">
      <c r="A108" s="531">
        <v>97</v>
      </c>
      <c r="B108" s="531" t="s">
        <v>5286</v>
      </c>
      <c r="C108" s="531" t="s">
        <v>5473</v>
      </c>
      <c r="D108" s="531" t="s">
        <v>5474</v>
      </c>
      <c r="E108" s="556" t="s">
        <v>7393</v>
      </c>
      <c r="F108" s="531" t="s">
        <v>5475</v>
      </c>
      <c r="G108" s="531" t="s">
        <v>1471</v>
      </c>
      <c r="H108" s="553" t="s">
        <v>5476</v>
      </c>
      <c r="I108" s="531" t="s">
        <v>32</v>
      </c>
      <c r="J108" s="542" t="s">
        <v>5306</v>
      </c>
      <c r="K108" s="542">
        <v>40100</v>
      </c>
      <c r="L108" s="531">
        <v>3</v>
      </c>
      <c r="M108" s="531">
        <v>40860</v>
      </c>
      <c r="N108" s="531" t="s">
        <v>50</v>
      </c>
      <c r="O108" s="531" t="s">
        <v>1168</v>
      </c>
      <c r="P108" s="446" t="s">
        <v>774</v>
      </c>
      <c r="Q108" s="531" t="str">
        <f t="shared" si="11"/>
        <v>ปตรี4คศ.3(2)</v>
      </c>
      <c r="R108" s="426" t="e">
        <f t="shared" si="12"/>
        <v>#N/A</v>
      </c>
      <c r="S108" s="452" t="e">
        <f t="shared" ca="1" si="13"/>
        <v>#N/A</v>
      </c>
      <c r="T108" s="531"/>
      <c r="U108" s="531"/>
      <c r="V108" s="531"/>
      <c r="W108" s="531"/>
      <c r="X108" s="531"/>
      <c r="Y108" s="531"/>
      <c r="Z108" s="531"/>
      <c r="AA108" s="531"/>
    </row>
    <row r="109" spans="1:27" ht="23.25">
      <c r="A109" s="531">
        <v>98</v>
      </c>
      <c r="B109" s="531" t="s">
        <v>5292</v>
      </c>
      <c r="C109" s="531" t="s">
        <v>5477</v>
      </c>
      <c r="D109" s="531" t="s">
        <v>5478</v>
      </c>
      <c r="E109" s="556" t="s">
        <v>1470</v>
      </c>
      <c r="F109" s="531" t="s">
        <v>1467</v>
      </c>
      <c r="G109" s="531" t="s">
        <v>1471</v>
      </c>
      <c r="H109" s="553" t="s">
        <v>1468</v>
      </c>
      <c r="I109" s="531" t="s">
        <v>32</v>
      </c>
      <c r="J109" s="542" t="s">
        <v>48</v>
      </c>
      <c r="K109" s="542">
        <v>32060</v>
      </c>
      <c r="L109" s="531">
        <v>2</v>
      </c>
      <c r="M109" s="531">
        <v>32650</v>
      </c>
      <c r="N109" s="531" t="s">
        <v>50</v>
      </c>
      <c r="O109" s="531" t="s">
        <v>62</v>
      </c>
      <c r="P109" s="446" t="s">
        <v>774</v>
      </c>
      <c r="Q109" s="531" t="str">
        <f t="shared" si="11"/>
        <v>ปตรี4คศ.2</v>
      </c>
      <c r="R109" s="426">
        <f t="shared" si="12"/>
        <v>2</v>
      </c>
      <c r="S109" s="452" t="e">
        <f t="shared" ca="1" si="13"/>
        <v>#N/A</v>
      </c>
      <c r="T109" s="531"/>
      <c r="U109" s="531"/>
      <c r="V109" s="531"/>
      <c r="W109" s="531"/>
      <c r="X109" s="531"/>
      <c r="Y109" s="531"/>
      <c r="Z109" s="531"/>
      <c r="AA109" s="531"/>
    </row>
    <row r="110" spans="1:27" ht="23.25">
      <c r="A110" s="531">
        <v>99</v>
      </c>
      <c r="B110" s="531" t="s">
        <v>5292</v>
      </c>
      <c r="C110" s="531" t="s">
        <v>5479</v>
      </c>
      <c r="D110" s="531" t="s">
        <v>5480</v>
      </c>
      <c r="E110" s="556" t="s">
        <v>551</v>
      </c>
      <c r="F110" s="531" t="s">
        <v>4503</v>
      </c>
      <c r="G110" s="531" t="s">
        <v>1471</v>
      </c>
      <c r="H110" s="553" t="s">
        <v>553</v>
      </c>
      <c r="I110" s="531" t="s">
        <v>32</v>
      </c>
      <c r="J110" s="542" t="s">
        <v>48</v>
      </c>
      <c r="K110" s="542">
        <v>29140</v>
      </c>
      <c r="L110" s="531">
        <v>2</v>
      </c>
      <c r="M110" s="531">
        <v>29690</v>
      </c>
      <c r="N110" s="531" t="s">
        <v>94</v>
      </c>
      <c r="O110" s="531" t="s">
        <v>95</v>
      </c>
      <c r="P110" s="446" t="s">
        <v>90</v>
      </c>
      <c r="Q110" s="531" t="str">
        <f t="shared" si="11"/>
        <v>ปโทคศ.2</v>
      </c>
      <c r="R110" s="426">
        <f t="shared" si="12"/>
        <v>12</v>
      </c>
      <c r="S110" s="452">
        <f t="shared" ca="1" si="13"/>
        <v>29690</v>
      </c>
      <c r="T110" s="531"/>
      <c r="U110" s="531"/>
      <c r="V110" s="531"/>
      <c r="W110" s="531"/>
      <c r="X110" s="531"/>
      <c r="Y110" s="531"/>
      <c r="Z110" s="531"/>
      <c r="AA110" s="531"/>
    </row>
    <row r="111" spans="1:27" ht="23.25">
      <c r="A111" s="531">
        <v>100</v>
      </c>
      <c r="B111" s="531" t="s">
        <v>5286</v>
      </c>
      <c r="C111" s="531" t="s">
        <v>5415</v>
      </c>
      <c r="D111" s="531" t="s">
        <v>5481</v>
      </c>
      <c r="E111" s="556" t="s">
        <v>4502</v>
      </c>
      <c r="F111" s="531" t="s">
        <v>4500</v>
      </c>
      <c r="G111" s="531" t="s">
        <v>1471</v>
      </c>
      <c r="H111" s="553" t="s">
        <v>4501</v>
      </c>
      <c r="I111" s="531" t="s">
        <v>32</v>
      </c>
      <c r="J111" s="542" t="s">
        <v>48</v>
      </c>
      <c r="K111" s="542">
        <v>30850</v>
      </c>
      <c r="L111" s="531">
        <v>2</v>
      </c>
      <c r="M111" s="531">
        <v>31440</v>
      </c>
      <c r="N111" s="531" t="s">
        <v>50</v>
      </c>
      <c r="O111" s="531" t="s">
        <v>158</v>
      </c>
      <c r="P111" s="446" t="s">
        <v>774</v>
      </c>
      <c r="Q111" s="531" t="str">
        <f t="shared" si="11"/>
        <v>ปตรี4คศ.2</v>
      </c>
      <c r="R111" s="426">
        <f t="shared" si="12"/>
        <v>2</v>
      </c>
      <c r="S111" s="452" t="e">
        <f t="shared" ca="1" si="13"/>
        <v>#N/A</v>
      </c>
      <c r="T111" s="531"/>
      <c r="U111" s="531"/>
      <c r="V111" s="531"/>
      <c r="W111" s="531"/>
      <c r="X111" s="531"/>
      <c r="Y111" s="531"/>
      <c r="Z111" s="531"/>
      <c r="AA111" s="531"/>
    </row>
    <row r="112" spans="1:27" ht="23.25">
      <c r="A112" s="531">
        <v>101</v>
      </c>
      <c r="B112" s="531" t="s">
        <v>5292</v>
      </c>
      <c r="C112" s="531" t="s">
        <v>5482</v>
      </c>
      <c r="D112" s="531" t="s">
        <v>5483</v>
      </c>
      <c r="E112" s="556" t="s">
        <v>4499</v>
      </c>
      <c r="F112" s="531" t="s">
        <v>4497</v>
      </c>
      <c r="G112" s="531" t="s">
        <v>1471</v>
      </c>
      <c r="H112" s="553" t="s">
        <v>4498</v>
      </c>
      <c r="I112" s="531" t="s">
        <v>32</v>
      </c>
      <c r="J112" s="542" t="s">
        <v>48</v>
      </c>
      <c r="K112" s="542">
        <v>28590</v>
      </c>
      <c r="L112" s="531">
        <v>2</v>
      </c>
      <c r="M112" s="531">
        <v>29140</v>
      </c>
      <c r="N112" s="531" t="s">
        <v>50</v>
      </c>
      <c r="O112" s="531" t="s">
        <v>943</v>
      </c>
      <c r="P112" s="446" t="s">
        <v>774</v>
      </c>
      <c r="Q112" s="531" t="str">
        <f t="shared" si="11"/>
        <v>ปตรี4คศ.2</v>
      </c>
      <c r="R112" s="426">
        <f t="shared" si="12"/>
        <v>2</v>
      </c>
      <c r="S112" s="452" t="e">
        <f t="shared" ca="1" si="13"/>
        <v>#N/A</v>
      </c>
      <c r="T112" s="531"/>
      <c r="U112" s="531"/>
      <c r="V112" s="531"/>
      <c r="W112" s="531"/>
      <c r="X112" s="531"/>
      <c r="Y112" s="531"/>
      <c r="Z112" s="531"/>
      <c r="AA112" s="531"/>
    </row>
    <row r="113" spans="1:27" ht="23.25">
      <c r="A113" s="531">
        <v>102</v>
      </c>
      <c r="B113" s="531" t="s">
        <v>5277</v>
      </c>
      <c r="C113" s="531" t="s">
        <v>5484</v>
      </c>
      <c r="D113" s="531" t="s">
        <v>5485</v>
      </c>
      <c r="E113" s="556" t="s">
        <v>4496</v>
      </c>
      <c r="F113" s="531" t="s">
        <v>4494</v>
      </c>
      <c r="G113" s="531" t="s">
        <v>4452</v>
      </c>
      <c r="H113" s="553" t="s">
        <v>4495</v>
      </c>
      <c r="I113" s="531" t="s">
        <v>861</v>
      </c>
      <c r="J113" s="542" t="s">
        <v>781</v>
      </c>
      <c r="K113" s="542">
        <v>52940</v>
      </c>
      <c r="L113" s="531">
        <v>3</v>
      </c>
      <c r="M113" s="531">
        <v>53080</v>
      </c>
      <c r="N113" s="531" t="s">
        <v>4493</v>
      </c>
      <c r="O113" s="531" t="s">
        <v>4492</v>
      </c>
      <c r="P113" s="446" t="s">
        <v>90</v>
      </c>
      <c r="Q113" s="531" t="str">
        <f t="shared" si="11"/>
        <v>ปโทคศ.3</v>
      </c>
      <c r="R113" s="426">
        <f t="shared" si="12"/>
        <v>16</v>
      </c>
      <c r="S113" s="452" t="e">
        <f t="shared" ca="1" si="13"/>
        <v>#N/A</v>
      </c>
      <c r="T113" s="531"/>
      <c r="U113" s="531"/>
      <c r="V113" s="531"/>
      <c r="W113" s="531"/>
      <c r="X113" s="531"/>
      <c r="Y113" s="531"/>
      <c r="Z113" s="531"/>
      <c r="AA113" s="531"/>
    </row>
    <row r="114" spans="1:27" ht="23.25">
      <c r="A114" s="531">
        <v>103</v>
      </c>
      <c r="B114" s="531" t="s">
        <v>5292</v>
      </c>
      <c r="C114" s="531" t="s">
        <v>5486</v>
      </c>
      <c r="D114" s="531" t="s">
        <v>5487</v>
      </c>
      <c r="E114" s="556" t="s">
        <v>4491</v>
      </c>
      <c r="F114" s="531" t="s">
        <v>4488</v>
      </c>
      <c r="G114" s="531" t="s">
        <v>4452</v>
      </c>
      <c r="H114" s="553" t="s">
        <v>4489</v>
      </c>
      <c r="I114" s="531" t="s">
        <v>32</v>
      </c>
      <c r="J114" s="542" t="s">
        <v>781</v>
      </c>
      <c r="K114" s="542">
        <v>32510</v>
      </c>
      <c r="L114" s="531">
        <v>3</v>
      </c>
      <c r="M114" s="531">
        <v>33140</v>
      </c>
      <c r="N114" s="531" t="s">
        <v>50</v>
      </c>
      <c r="O114" s="531" t="s">
        <v>83</v>
      </c>
      <c r="P114" s="446" t="s">
        <v>774</v>
      </c>
      <c r="Q114" s="531" t="str">
        <f t="shared" si="11"/>
        <v>ปตรี4คศ.3</v>
      </c>
      <c r="R114" s="426">
        <f t="shared" si="12"/>
        <v>3</v>
      </c>
      <c r="S114" s="452" t="e">
        <f t="shared" ca="1" si="13"/>
        <v>#N/A</v>
      </c>
      <c r="T114" s="531"/>
      <c r="U114" s="531"/>
      <c r="V114" s="531"/>
      <c r="W114" s="531"/>
      <c r="X114" s="531"/>
      <c r="Y114" s="531"/>
      <c r="Z114" s="531"/>
      <c r="AA114" s="531"/>
    </row>
    <row r="115" spans="1:27" ht="23.25">
      <c r="A115" s="531">
        <v>104</v>
      </c>
      <c r="B115" s="531" t="s">
        <v>5277</v>
      </c>
      <c r="C115" s="531" t="s">
        <v>5407</v>
      </c>
      <c r="D115" s="531" t="s">
        <v>5488</v>
      </c>
      <c r="E115" s="556" t="s">
        <v>4487</v>
      </c>
      <c r="F115" s="531" t="s">
        <v>4485</v>
      </c>
      <c r="G115" s="531" t="s">
        <v>4452</v>
      </c>
      <c r="H115" s="553" t="s">
        <v>4486</v>
      </c>
      <c r="I115" s="531" t="s">
        <v>32</v>
      </c>
      <c r="J115" s="542" t="s">
        <v>5306</v>
      </c>
      <c r="K115" s="542">
        <v>40100</v>
      </c>
      <c r="L115" s="531">
        <v>3</v>
      </c>
      <c r="M115" s="531">
        <v>40860</v>
      </c>
      <c r="N115" s="531" t="s">
        <v>50</v>
      </c>
      <c r="O115" s="531" t="s">
        <v>1089</v>
      </c>
      <c r="P115" s="446" t="s">
        <v>774</v>
      </c>
      <c r="Q115" s="531" t="str">
        <f t="shared" si="11"/>
        <v>ปตรี4คศ.3(2)</v>
      </c>
      <c r="R115" s="426" t="e">
        <f t="shared" si="12"/>
        <v>#N/A</v>
      </c>
      <c r="S115" s="452" t="e">
        <f t="shared" ca="1" si="13"/>
        <v>#N/A</v>
      </c>
      <c r="T115" s="531"/>
      <c r="U115" s="531"/>
      <c r="V115" s="531"/>
      <c r="W115" s="531"/>
      <c r="X115" s="531"/>
      <c r="Y115" s="531"/>
      <c r="Z115" s="531"/>
      <c r="AA115" s="531"/>
    </row>
    <row r="116" spans="1:27" ht="23.25">
      <c r="A116" s="531">
        <v>105</v>
      </c>
      <c r="B116" s="531" t="s">
        <v>5277</v>
      </c>
      <c r="C116" s="531" t="s">
        <v>5489</v>
      </c>
      <c r="D116" s="531" t="s">
        <v>5490</v>
      </c>
      <c r="E116" s="556" t="s">
        <v>4484</v>
      </c>
      <c r="F116" s="531" t="s">
        <v>4482</v>
      </c>
      <c r="G116" s="531" t="s">
        <v>4452</v>
      </c>
      <c r="H116" s="553" t="s">
        <v>4483</v>
      </c>
      <c r="I116" s="531" t="s">
        <v>32</v>
      </c>
      <c r="J116" s="542" t="s">
        <v>781</v>
      </c>
      <c r="K116" s="542">
        <v>40100</v>
      </c>
      <c r="L116" s="531">
        <v>3</v>
      </c>
      <c r="M116" s="531">
        <v>41580</v>
      </c>
      <c r="N116" s="531" t="s">
        <v>61</v>
      </c>
      <c r="O116" s="531" t="s">
        <v>158</v>
      </c>
      <c r="P116" s="446" t="s">
        <v>774</v>
      </c>
      <c r="Q116" s="531" t="str">
        <f t="shared" si="11"/>
        <v>ปตรี4คศ.3</v>
      </c>
      <c r="R116" s="426">
        <f t="shared" si="12"/>
        <v>3</v>
      </c>
      <c r="S116" s="452" t="e">
        <f t="shared" ca="1" si="13"/>
        <v>#N/A</v>
      </c>
      <c r="T116" s="531"/>
      <c r="U116" s="531"/>
      <c r="V116" s="531"/>
      <c r="W116" s="531"/>
      <c r="X116" s="531"/>
      <c r="Y116" s="531"/>
      <c r="Z116" s="531"/>
      <c r="AA116" s="531"/>
    </row>
    <row r="117" spans="1:27" ht="23.25">
      <c r="A117" s="531">
        <v>106</v>
      </c>
      <c r="B117" s="531" t="s">
        <v>5292</v>
      </c>
      <c r="C117" s="531" t="s">
        <v>5491</v>
      </c>
      <c r="D117" s="531" t="s">
        <v>5492</v>
      </c>
      <c r="E117" s="556" t="s">
        <v>4481</v>
      </c>
      <c r="F117" s="531" t="s">
        <v>4479</v>
      </c>
      <c r="G117" s="531" t="s">
        <v>4452</v>
      </c>
      <c r="H117" s="553" t="s">
        <v>4480</v>
      </c>
      <c r="I117" s="531" t="s">
        <v>32</v>
      </c>
      <c r="J117" s="542" t="s">
        <v>48</v>
      </c>
      <c r="K117" s="542">
        <v>37830</v>
      </c>
      <c r="L117" s="531">
        <v>3</v>
      </c>
      <c r="M117" s="531">
        <v>38620</v>
      </c>
      <c r="N117" s="531" t="s">
        <v>50</v>
      </c>
      <c r="O117" s="531" t="s">
        <v>855</v>
      </c>
      <c r="P117" s="446" t="s">
        <v>774</v>
      </c>
      <c r="Q117" s="531" t="str">
        <f t="shared" si="11"/>
        <v>ปตรี4คศ.2</v>
      </c>
      <c r="R117" s="426">
        <f t="shared" si="12"/>
        <v>2</v>
      </c>
      <c r="S117" s="452" t="e">
        <f t="shared" ca="1" si="13"/>
        <v>#N/A</v>
      </c>
      <c r="T117" s="531"/>
      <c r="U117" s="531"/>
      <c r="V117" s="531"/>
      <c r="W117" s="531"/>
      <c r="X117" s="531"/>
      <c r="Y117" s="531"/>
      <c r="Z117" s="531"/>
      <c r="AA117" s="531"/>
    </row>
    <row r="118" spans="1:27" ht="23.25">
      <c r="A118" s="531">
        <v>107</v>
      </c>
      <c r="B118" s="531" t="s">
        <v>5286</v>
      </c>
      <c r="C118" s="531" t="s">
        <v>5493</v>
      </c>
      <c r="D118" s="531" t="s">
        <v>5454</v>
      </c>
      <c r="E118" s="556" t="s">
        <v>4478</v>
      </c>
      <c r="F118" s="531" t="s">
        <v>4476</v>
      </c>
      <c r="G118" s="531" t="s">
        <v>4452</v>
      </c>
      <c r="H118" s="553" t="s">
        <v>4477</v>
      </c>
      <c r="I118" s="531" t="s">
        <v>32</v>
      </c>
      <c r="J118" s="542" t="s">
        <v>48</v>
      </c>
      <c r="K118" s="542">
        <v>37830</v>
      </c>
      <c r="L118" s="531">
        <v>3</v>
      </c>
      <c r="M118" s="531">
        <v>38620</v>
      </c>
      <c r="N118" s="531" t="s">
        <v>50</v>
      </c>
      <c r="O118" s="531" t="s">
        <v>943</v>
      </c>
      <c r="P118" s="446" t="s">
        <v>774</v>
      </c>
      <c r="Q118" s="531" t="str">
        <f t="shared" si="11"/>
        <v>ปตรี4คศ.2</v>
      </c>
      <c r="R118" s="426">
        <f t="shared" si="12"/>
        <v>2</v>
      </c>
      <c r="S118" s="452" t="e">
        <f t="shared" ca="1" si="13"/>
        <v>#N/A</v>
      </c>
      <c r="T118" s="531"/>
      <c r="U118" s="531"/>
      <c r="V118" s="531"/>
      <c r="W118" s="531"/>
      <c r="X118" s="531"/>
      <c r="Y118" s="531"/>
      <c r="Z118" s="531"/>
      <c r="AA118" s="531"/>
    </row>
    <row r="119" spans="1:27" ht="23.25">
      <c r="A119" s="531">
        <v>108</v>
      </c>
      <c r="B119" s="531" t="s">
        <v>5292</v>
      </c>
      <c r="C119" s="531" t="s">
        <v>5494</v>
      </c>
      <c r="D119" s="531" t="s">
        <v>5495</v>
      </c>
      <c r="E119" s="556" t="s">
        <v>4475</v>
      </c>
      <c r="F119" s="531" t="s">
        <v>4473</v>
      </c>
      <c r="G119" s="531" t="s">
        <v>4452</v>
      </c>
      <c r="H119" s="553" t="s">
        <v>4474</v>
      </c>
      <c r="I119" s="531" t="s">
        <v>32</v>
      </c>
      <c r="J119" s="542" t="s">
        <v>5306</v>
      </c>
      <c r="K119" s="542">
        <v>39370</v>
      </c>
      <c r="L119" s="531">
        <v>3</v>
      </c>
      <c r="M119" s="531">
        <v>40860</v>
      </c>
      <c r="N119" s="531" t="s">
        <v>50</v>
      </c>
      <c r="O119" s="531" t="s">
        <v>62</v>
      </c>
      <c r="P119" s="446" t="s">
        <v>774</v>
      </c>
      <c r="Q119" s="531" t="str">
        <f t="shared" si="11"/>
        <v>ปตรี4คศ.3(2)</v>
      </c>
      <c r="R119" s="426" t="e">
        <f t="shared" si="12"/>
        <v>#N/A</v>
      </c>
      <c r="S119" s="452" t="e">
        <f t="shared" ca="1" si="13"/>
        <v>#N/A</v>
      </c>
      <c r="T119" s="531"/>
      <c r="U119" s="531"/>
      <c r="V119" s="531"/>
      <c r="W119" s="531"/>
      <c r="X119" s="531"/>
      <c r="Y119" s="531"/>
      <c r="Z119" s="531"/>
      <c r="AA119" s="531"/>
    </row>
    <row r="120" spans="1:27" ht="23.25">
      <c r="A120" s="531">
        <v>109</v>
      </c>
      <c r="B120" s="531" t="s">
        <v>5292</v>
      </c>
      <c r="C120" s="531" t="s">
        <v>5496</v>
      </c>
      <c r="D120" s="531" t="s">
        <v>5497</v>
      </c>
      <c r="E120" s="556" t="s">
        <v>4472</v>
      </c>
      <c r="F120" s="531" t="s">
        <v>4470</v>
      </c>
      <c r="G120" s="531" t="s">
        <v>4452</v>
      </c>
      <c r="H120" s="553" t="s">
        <v>4471</v>
      </c>
      <c r="I120" s="531" t="s">
        <v>32</v>
      </c>
      <c r="J120" s="542" t="s">
        <v>781</v>
      </c>
      <c r="K120" s="542">
        <v>40100</v>
      </c>
      <c r="L120" s="531">
        <v>3</v>
      </c>
      <c r="M120" s="531">
        <v>41580</v>
      </c>
      <c r="N120" s="531" t="s">
        <v>50</v>
      </c>
      <c r="O120" s="531" t="s">
        <v>62</v>
      </c>
      <c r="P120" s="446" t="s">
        <v>774</v>
      </c>
      <c r="Q120" s="531" t="str">
        <f t="shared" si="11"/>
        <v>ปตรี4คศ.3</v>
      </c>
      <c r="R120" s="426">
        <f t="shared" si="12"/>
        <v>3</v>
      </c>
      <c r="S120" s="452" t="e">
        <f t="shared" ca="1" si="13"/>
        <v>#N/A</v>
      </c>
      <c r="T120" s="531"/>
      <c r="U120" s="531"/>
      <c r="V120" s="531"/>
      <c r="W120" s="531"/>
      <c r="X120" s="531"/>
      <c r="Y120" s="531"/>
      <c r="Z120" s="531"/>
      <c r="AA120" s="531"/>
    </row>
    <row r="121" spans="1:27" ht="23.25">
      <c r="A121" s="531">
        <v>110</v>
      </c>
      <c r="B121" s="531" t="s">
        <v>5286</v>
      </c>
      <c r="C121" s="531" t="s">
        <v>5498</v>
      </c>
      <c r="D121" s="531" t="s">
        <v>5443</v>
      </c>
      <c r="E121" s="556" t="s">
        <v>556</v>
      </c>
      <c r="F121" s="531" t="s">
        <v>4469</v>
      </c>
      <c r="G121" s="531" t="s">
        <v>4452</v>
      </c>
      <c r="H121" s="553" t="s">
        <v>558</v>
      </c>
      <c r="I121" s="531" t="s">
        <v>32</v>
      </c>
      <c r="J121" s="542" t="s">
        <v>48</v>
      </c>
      <c r="K121" s="542">
        <v>24440</v>
      </c>
      <c r="L121" s="531">
        <v>2</v>
      </c>
      <c r="M121" s="531">
        <v>24930</v>
      </c>
      <c r="N121" s="531" t="s">
        <v>50</v>
      </c>
      <c r="O121" s="531" t="s">
        <v>39</v>
      </c>
      <c r="P121" s="446" t="s">
        <v>774</v>
      </c>
      <c r="Q121" s="531" t="str">
        <f t="shared" si="11"/>
        <v>ปตรี4คศ.2</v>
      </c>
      <c r="R121" s="426">
        <f t="shared" si="12"/>
        <v>2</v>
      </c>
      <c r="S121" s="452">
        <f t="shared" ca="1" si="13"/>
        <v>24930</v>
      </c>
      <c r="T121" s="531"/>
      <c r="U121" s="531"/>
      <c r="V121" s="531"/>
      <c r="W121" s="531"/>
      <c r="X121" s="531"/>
      <c r="Y121" s="531"/>
      <c r="Z121" s="531"/>
      <c r="AA121" s="531"/>
    </row>
    <row r="122" spans="1:27" ht="23.25">
      <c r="A122" s="531">
        <v>111</v>
      </c>
      <c r="B122" s="531" t="s">
        <v>5292</v>
      </c>
      <c r="C122" s="531" t="s">
        <v>5499</v>
      </c>
      <c r="D122" s="531" t="s">
        <v>5500</v>
      </c>
      <c r="E122" s="556" t="s">
        <v>560</v>
      </c>
      <c r="F122" s="531" t="s">
        <v>4468</v>
      </c>
      <c r="G122" s="531" t="s">
        <v>4452</v>
      </c>
      <c r="H122" s="553" t="s">
        <v>561</v>
      </c>
      <c r="I122" s="531" t="s">
        <v>32</v>
      </c>
      <c r="J122" s="542" t="s">
        <v>48</v>
      </c>
      <c r="K122" s="542">
        <v>28590</v>
      </c>
      <c r="L122" s="531">
        <v>2</v>
      </c>
      <c r="M122" s="531">
        <v>29140</v>
      </c>
      <c r="N122" s="531" t="s">
        <v>76</v>
      </c>
      <c r="O122" s="531" t="s">
        <v>562</v>
      </c>
      <c r="P122" s="446" t="s">
        <v>90</v>
      </c>
      <c r="Q122" s="531" t="str">
        <f t="shared" si="11"/>
        <v>ปโทคศ.2</v>
      </c>
      <c r="R122" s="426">
        <f t="shared" si="12"/>
        <v>12</v>
      </c>
      <c r="S122" s="452">
        <f t="shared" ca="1" si="13"/>
        <v>29140</v>
      </c>
      <c r="T122" s="531"/>
      <c r="U122" s="531"/>
      <c r="V122" s="531"/>
      <c r="W122" s="531"/>
      <c r="X122" s="531"/>
      <c r="Y122" s="531"/>
      <c r="Z122" s="531"/>
      <c r="AA122" s="531"/>
    </row>
    <row r="123" spans="1:27" ht="23.25">
      <c r="A123" s="531">
        <v>112</v>
      </c>
      <c r="B123" s="531" t="s">
        <v>5277</v>
      </c>
      <c r="C123" s="531" t="s">
        <v>5501</v>
      </c>
      <c r="D123" s="531" t="s">
        <v>5502</v>
      </c>
      <c r="E123" s="556" t="s">
        <v>4467</v>
      </c>
      <c r="F123" s="531" t="s">
        <v>4465</v>
      </c>
      <c r="G123" s="531" t="s">
        <v>4452</v>
      </c>
      <c r="H123" s="553" t="s">
        <v>4466</v>
      </c>
      <c r="I123" s="531" t="s">
        <v>32</v>
      </c>
      <c r="J123" s="542" t="s">
        <v>781</v>
      </c>
      <c r="K123" s="542">
        <v>52940</v>
      </c>
      <c r="L123" s="531">
        <v>3</v>
      </c>
      <c r="M123" s="531">
        <v>53080</v>
      </c>
      <c r="N123" s="531" t="s">
        <v>50</v>
      </c>
      <c r="O123" s="531" t="s">
        <v>1000</v>
      </c>
      <c r="P123" s="446" t="s">
        <v>774</v>
      </c>
      <c r="Q123" s="531" t="str">
        <f t="shared" si="11"/>
        <v>ปตรี4คศ.3</v>
      </c>
      <c r="R123" s="426">
        <f t="shared" si="12"/>
        <v>3</v>
      </c>
      <c r="S123" s="452" t="e">
        <f t="shared" ca="1" si="13"/>
        <v>#N/A</v>
      </c>
      <c r="T123" s="531"/>
      <c r="U123" s="531"/>
      <c r="V123" s="531"/>
      <c r="W123" s="531"/>
      <c r="X123" s="531"/>
      <c r="Y123" s="531"/>
      <c r="Z123" s="531"/>
      <c r="AA123" s="531"/>
    </row>
    <row r="124" spans="1:27" ht="23.25">
      <c r="A124" s="531">
        <v>113</v>
      </c>
      <c r="B124" s="531" t="s">
        <v>5277</v>
      </c>
      <c r="C124" s="531" t="s">
        <v>5503</v>
      </c>
      <c r="D124" s="531" t="s">
        <v>5504</v>
      </c>
      <c r="E124" s="556" t="s">
        <v>4464</v>
      </c>
      <c r="F124" s="531" t="s">
        <v>4462</v>
      </c>
      <c r="G124" s="531" t="s">
        <v>4452</v>
      </c>
      <c r="H124" s="553" t="s">
        <v>4463</v>
      </c>
      <c r="I124" s="531" t="s">
        <v>32</v>
      </c>
      <c r="J124" s="542" t="s">
        <v>781</v>
      </c>
      <c r="K124" s="542">
        <v>40100</v>
      </c>
      <c r="L124" s="531">
        <v>3</v>
      </c>
      <c r="M124" s="531">
        <v>40860</v>
      </c>
      <c r="N124" s="531" t="s">
        <v>43</v>
      </c>
      <c r="O124" s="531" t="s">
        <v>62</v>
      </c>
      <c r="P124" s="446" t="s">
        <v>774</v>
      </c>
      <c r="Q124" s="531" t="str">
        <f t="shared" si="11"/>
        <v>ปตรี4คศ.3</v>
      </c>
      <c r="R124" s="426">
        <f t="shared" si="12"/>
        <v>3</v>
      </c>
      <c r="S124" s="452" t="e">
        <f t="shared" ca="1" si="13"/>
        <v>#N/A</v>
      </c>
      <c r="T124" s="531"/>
      <c r="U124" s="531"/>
      <c r="V124" s="531"/>
      <c r="W124" s="531"/>
      <c r="X124" s="531"/>
      <c r="Y124" s="531"/>
      <c r="Z124" s="531"/>
      <c r="AA124" s="531"/>
    </row>
    <row r="125" spans="1:27" ht="23.25">
      <c r="A125" s="531">
        <v>114</v>
      </c>
      <c r="B125" s="531" t="s">
        <v>5292</v>
      </c>
      <c r="C125" s="531" t="s">
        <v>5505</v>
      </c>
      <c r="D125" s="531" t="s">
        <v>5506</v>
      </c>
      <c r="E125" s="556" t="s">
        <v>4458</v>
      </c>
      <c r="F125" s="531" t="s">
        <v>4456</v>
      </c>
      <c r="G125" s="531" t="s">
        <v>4452</v>
      </c>
      <c r="H125" s="553" t="s">
        <v>4457</v>
      </c>
      <c r="I125" s="531" t="s">
        <v>32</v>
      </c>
      <c r="J125" s="542" t="s">
        <v>48</v>
      </c>
      <c r="K125" s="542">
        <v>26980</v>
      </c>
      <c r="L125" s="531">
        <v>2</v>
      </c>
      <c r="M125" s="531">
        <v>27500</v>
      </c>
      <c r="N125" s="531" t="s">
        <v>76</v>
      </c>
      <c r="O125" s="531" t="s">
        <v>693</v>
      </c>
      <c r="P125" s="446" t="s">
        <v>90</v>
      </c>
      <c r="Q125" s="531" t="str">
        <f t="shared" si="11"/>
        <v>ปโทคศ.2</v>
      </c>
      <c r="R125" s="426">
        <f t="shared" si="12"/>
        <v>12</v>
      </c>
      <c r="S125" s="452">
        <f t="shared" ca="1" si="13"/>
        <v>27500</v>
      </c>
      <c r="T125" s="531"/>
      <c r="U125" s="531"/>
      <c r="V125" s="531"/>
      <c r="W125" s="531"/>
      <c r="X125" s="531"/>
      <c r="Y125" s="531"/>
      <c r="Z125" s="531"/>
      <c r="AA125" s="531"/>
    </row>
    <row r="126" spans="1:27" ht="23.25">
      <c r="A126" s="531">
        <v>115</v>
      </c>
      <c r="B126" s="531" t="s">
        <v>5292</v>
      </c>
      <c r="C126" s="531" t="s">
        <v>5507</v>
      </c>
      <c r="D126" s="531" t="s">
        <v>5508</v>
      </c>
      <c r="E126" s="556" t="s">
        <v>563</v>
      </c>
      <c r="F126" s="531" t="s">
        <v>4451</v>
      </c>
      <c r="G126" s="531" t="s">
        <v>4452</v>
      </c>
      <c r="H126" s="553" t="s">
        <v>564</v>
      </c>
      <c r="I126" s="531" t="s">
        <v>32</v>
      </c>
      <c r="J126" s="542" t="s">
        <v>48</v>
      </c>
      <c r="K126" s="542">
        <v>19460</v>
      </c>
      <c r="L126" s="531">
        <v>2</v>
      </c>
      <c r="M126" s="531">
        <v>19950</v>
      </c>
      <c r="N126" s="531" t="s">
        <v>94</v>
      </c>
      <c r="O126" s="531" t="s">
        <v>95</v>
      </c>
      <c r="P126" s="446" t="s">
        <v>90</v>
      </c>
      <c r="Q126" s="531" t="str">
        <f t="shared" si="11"/>
        <v>ปโทคศ.2</v>
      </c>
      <c r="R126" s="426">
        <f t="shared" si="12"/>
        <v>12</v>
      </c>
      <c r="S126" s="452">
        <f t="shared" ca="1" si="13"/>
        <v>20470</v>
      </c>
      <c r="T126" s="531"/>
      <c r="U126" s="531"/>
      <c r="V126" s="531"/>
      <c r="W126" s="531"/>
      <c r="X126" s="531"/>
      <c r="Y126" s="531"/>
      <c r="Z126" s="531"/>
      <c r="AA126" s="531"/>
    </row>
    <row r="127" spans="1:27" ht="23.25">
      <c r="A127" s="531">
        <v>116</v>
      </c>
      <c r="B127" s="531" t="s">
        <v>5277</v>
      </c>
      <c r="C127" s="531" t="s">
        <v>5509</v>
      </c>
      <c r="D127" s="531" t="s">
        <v>5510</v>
      </c>
      <c r="E127" s="556" t="s">
        <v>4461</v>
      </c>
      <c r="F127" s="531" t="s">
        <v>4459</v>
      </c>
      <c r="G127" s="531" t="s">
        <v>4452</v>
      </c>
      <c r="H127" s="553" t="s">
        <v>4460</v>
      </c>
      <c r="I127" s="531" t="s">
        <v>32</v>
      </c>
      <c r="J127" s="542" t="s">
        <v>48</v>
      </c>
      <c r="K127" s="542">
        <v>37460</v>
      </c>
      <c r="L127" s="531">
        <v>2</v>
      </c>
      <c r="M127" s="531">
        <v>37830</v>
      </c>
      <c r="N127" s="531" t="s">
        <v>43</v>
      </c>
      <c r="O127" s="531" t="s">
        <v>62</v>
      </c>
      <c r="P127" s="446" t="s">
        <v>774</v>
      </c>
      <c r="Q127" s="531" t="str">
        <f t="shared" si="11"/>
        <v>ปตรี4คศ.2</v>
      </c>
      <c r="R127" s="426">
        <f t="shared" si="12"/>
        <v>2</v>
      </c>
      <c r="S127" s="452" t="e">
        <f t="shared" ca="1" si="13"/>
        <v>#N/A</v>
      </c>
      <c r="T127" s="531"/>
      <c r="U127" s="531"/>
      <c r="V127" s="531"/>
      <c r="W127" s="531"/>
      <c r="X127" s="531"/>
      <c r="Y127" s="531"/>
      <c r="Z127" s="531"/>
      <c r="AA127" s="531"/>
    </row>
    <row r="128" spans="1:27" ht="23.25">
      <c r="A128" s="531">
        <v>117</v>
      </c>
      <c r="B128" s="531" t="s">
        <v>5292</v>
      </c>
      <c r="C128" s="531" t="s">
        <v>5511</v>
      </c>
      <c r="D128" s="531" t="s">
        <v>5512</v>
      </c>
      <c r="E128" s="556" t="s">
        <v>4455</v>
      </c>
      <c r="F128" s="531" t="s">
        <v>4453</v>
      </c>
      <c r="G128" s="531" t="s">
        <v>4452</v>
      </c>
      <c r="H128" s="553" t="s">
        <v>4454</v>
      </c>
      <c r="I128" s="531" t="s">
        <v>32</v>
      </c>
      <c r="J128" s="542" t="s">
        <v>781</v>
      </c>
      <c r="K128" s="542">
        <v>33140</v>
      </c>
      <c r="L128" s="531">
        <v>3</v>
      </c>
      <c r="M128" s="531">
        <v>33800</v>
      </c>
      <c r="N128" s="531" t="s">
        <v>320</v>
      </c>
      <c r="O128" s="531" t="s">
        <v>44</v>
      </c>
      <c r="P128" s="446" t="s">
        <v>90</v>
      </c>
      <c r="Q128" s="531" t="str">
        <f t="shared" si="11"/>
        <v>ปโทคศ.3</v>
      </c>
      <c r="R128" s="426">
        <f t="shared" si="12"/>
        <v>16</v>
      </c>
      <c r="S128" s="452" t="e">
        <f t="shared" ca="1" si="13"/>
        <v>#N/A</v>
      </c>
      <c r="T128" s="531"/>
      <c r="U128" s="531"/>
      <c r="V128" s="531"/>
      <c r="W128" s="531"/>
      <c r="X128" s="531"/>
      <c r="Y128" s="531"/>
      <c r="Z128" s="531"/>
      <c r="AA128" s="531"/>
    </row>
    <row r="129" spans="1:27" ht="23.25">
      <c r="A129" s="531">
        <v>118</v>
      </c>
      <c r="B129" s="531" t="s">
        <v>5277</v>
      </c>
      <c r="C129" s="531" t="s">
        <v>5513</v>
      </c>
      <c r="D129" s="531" t="s">
        <v>5514</v>
      </c>
      <c r="E129" s="556" t="s">
        <v>4450</v>
      </c>
      <c r="F129" s="531" t="s">
        <v>4448</v>
      </c>
      <c r="G129" s="531" t="s">
        <v>4422</v>
      </c>
      <c r="H129" s="553" t="s">
        <v>4449</v>
      </c>
      <c r="I129" s="531" t="s">
        <v>861</v>
      </c>
      <c r="J129" s="542" t="s">
        <v>781</v>
      </c>
      <c r="K129" s="542">
        <v>42330</v>
      </c>
      <c r="L129" s="531">
        <v>3</v>
      </c>
      <c r="M129" s="531">
        <v>43800</v>
      </c>
      <c r="N129" s="531" t="s">
        <v>193</v>
      </c>
      <c r="O129" s="531" t="s">
        <v>855</v>
      </c>
      <c r="P129" s="446" t="s">
        <v>90</v>
      </c>
      <c r="Q129" s="531" t="str">
        <f t="shared" si="11"/>
        <v>ปโทคศ.3</v>
      </c>
      <c r="R129" s="426">
        <f t="shared" si="12"/>
        <v>16</v>
      </c>
      <c r="S129" s="452" t="e">
        <f t="shared" ca="1" si="13"/>
        <v>#N/A</v>
      </c>
      <c r="T129" s="531"/>
      <c r="U129" s="531"/>
      <c r="V129" s="531"/>
      <c r="W129" s="531"/>
      <c r="X129" s="531"/>
      <c r="Y129" s="531"/>
      <c r="Z129" s="531"/>
      <c r="AA129" s="531"/>
    </row>
    <row r="130" spans="1:27" ht="23.25">
      <c r="A130" s="531">
        <v>119</v>
      </c>
      <c r="B130" s="531" t="s">
        <v>5292</v>
      </c>
      <c r="C130" s="531" t="s">
        <v>5515</v>
      </c>
      <c r="D130" s="531" t="s">
        <v>5516</v>
      </c>
      <c r="E130" s="556" t="s">
        <v>4426</v>
      </c>
      <c r="F130" s="531" t="s">
        <v>4424</v>
      </c>
      <c r="G130" s="531" t="s">
        <v>4422</v>
      </c>
      <c r="H130" s="553" t="s">
        <v>4425</v>
      </c>
      <c r="I130" s="531" t="s">
        <v>32</v>
      </c>
      <c r="J130" s="542" t="s">
        <v>48</v>
      </c>
      <c r="K130" s="542">
        <v>37830</v>
      </c>
      <c r="L130" s="531">
        <v>3</v>
      </c>
      <c r="M130" s="531">
        <v>39370</v>
      </c>
      <c r="N130" s="531" t="s">
        <v>50</v>
      </c>
      <c r="O130" s="531" t="s">
        <v>62</v>
      </c>
      <c r="P130" s="446" t="s">
        <v>774</v>
      </c>
      <c r="Q130" s="531" t="str">
        <f t="shared" si="11"/>
        <v>ปตรี4คศ.2</v>
      </c>
      <c r="R130" s="426">
        <f t="shared" si="12"/>
        <v>2</v>
      </c>
      <c r="S130" s="452" t="e">
        <f t="shared" ca="1" si="13"/>
        <v>#N/A</v>
      </c>
      <c r="T130" s="531"/>
      <c r="U130" s="531"/>
      <c r="V130" s="531"/>
      <c r="W130" s="531"/>
      <c r="X130" s="531"/>
      <c r="Y130" s="531"/>
      <c r="Z130" s="531"/>
      <c r="AA130" s="531"/>
    </row>
    <row r="131" spans="1:27" ht="23.25">
      <c r="A131" s="531">
        <v>120</v>
      </c>
      <c r="B131" s="531" t="s">
        <v>5292</v>
      </c>
      <c r="C131" s="531" t="s">
        <v>5517</v>
      </c>
      <c r="D131" s="531" t="s">
        <v>5518</v>
      </c>
      <c r="E131" s="556" t="s">
        <v>4429</v>
      </c>
      <c r="F131" s="531" t="s">
        <v>4427</v>
      </c>
      <c r="G131" s="531" t="s">
        <v>4422</v>
      </c>
      <c r="H131" s="553" t="s">
        <v>4428</v>
      </c>
      <c r="I131" s="531" t="s">
        <v>32</v>
      </c>
      <c r="J131" s="542" t="s">
        <v>781</v>
      </c>
      <c r="K131" s="542">
        <v>43800</v>
      </c>
      <c r="L131" s="531">
        <v>3</v>
      </c>
      <c r="M131" s="531">
        <v>44560</v>
      </c>
      <c r="N131" s="531" t="s">
        <v>50</v>
      </c>
      <c r="O131" s="531" t="s">
        <v>158</v>
      </c>
      <c r="P131" s="446" t="s">
        <v>774</v>
      </c>
      <c r="Q131" s="531" t="str">
        <f t="shared" si="11"/>
        <v>ปตรี4คศ.3</v>
      </c>
      <c r="R131" s="426">
        <f t="shared" si="12"/>
        <v>3</v>
      </c>
      <c r="S131" s="452" t="e">
        <f t="shared" ca="1" si="13"/>
        <v>#N/A</v>
      </c>
      <c r="T131" s="531"/>
      <c r="U131" s="531"/>
      <c r="V131" s="531"/>
      <c r="W131" s="531"/>
      <c r="X131" s="531"/>
      <c r="Y131" s="531"/>
      <c r="Z131" s="531"/>
      <c r="AA131" s="531"/>
    </row>
    <row r="132" spans="1:27" ht="23.25">
      <c r="A132" s="531">
        <v>121</v>
      </c>
      <c r="B132" s="531" t="s">
        <v>5292</v>
      </c>
      <c r="C132" s="531" t="s">
        <v>5519</v>
      </c>
      <c r="D132" s="531" t="s">
        <v>5520</v>
      </c>
      <c r="E132" s="556" t="s">
        <v>4806</v>
      </c>
      <c r="F132" s="531" t="s">
        <v>4445</v>
      </c>
      <c r="G132" s="531" t="s">
        <v>4422</v>
      </c>
      <c r="H132" s="553" t="s">
        <v>4446</v>
      </c>
      <c r="I132" s="531" t="s">
        <v>32</v>
      </c>
      <c r="J132" s="542" t="s">
        <v>781</v>
      </c>
      <c r="K132" s="542">
        <v>33140</v>
      </c>
      <c r="L132" s="531">
        <v>3</v>
      </c>
      <c r="M132" s="531">
        <v>33800</v>
      </c>
      <c r="N132" s="531" t="s">
        <v>43</v>
      </c>
      <c r="O132" s="531" t="s">
        <v>158</v>
      </c>
      <c r="P132" s="446" t="s">
        <v>774</v>
      </c>
      <c r="Q132" s="531" t="str">
        <f t="shared" si="11"/>
        <v>ปตรี4คศ.3</v>
      </c>
      <c r="R132" s="426">
        <f t="shared" si="12"/>
        <v>3</v>
      </c>
      <c r="S132" s="452" t="e">
        <f t="shared" ca="1" si="13"/>
        <v>#N/A</v>
      </c>
      <c r="T132" s="531"/>
      <c r="U132" s="531"/>
      <c r="V132" s="531"/>
      <c r="W132" s="531"/>
      <c r="X132" s="531"/>
      <c r="Y132" s="531"/>
      <c r="Z132" s="531"/>
      <c r="AA132" s="531"/>
    </row>
    <row r="133" spans="1:27" ht="23.25">
      <c r="A133" s="531">
        <v>122</v>
      </c>
      <c r="B133" s="531" t="s">
        <v>5292</v>
      </c>
      <c r="C133" s="531" t="s">
        <v>5521</v>
      </c>
      <c r="D133" s="531" t="s">
        <v>5522</v>
      </c>
      <c r="E133" s="556" t="s">
        <v>4444</v>
      </c>
      <c r="F133" s="531" t="s">
        <v>4442</v>
      </c>
      <c r="G133" s="531" t="s">
        <v>4422</v>
      </c>
      <c r="H133" s="553" t="s">
        <v>4443</v>
      </c>
      <c r="I133" s="531" t="s">
        <v>32</v>
      </c>
      <c r="J133" s="542" t="s">
        <v>781</v>
      </c>
      <c r="K133" s="542">
        <v>51170</v>
      </c>
      <c r="L133" s="531">
        <v>3</v>
      </c>
      <c r="M133" s="531">
        <v>52060</v>
      </c>
      <c r="N133" s="531" t="s">
        <v>61</v>
      </c>
      <c r="O133" s="531" t="s">
        <v>1000</v>
      </c>
      <c r="P133" s="446" t="s">
        <v>774</v>
      </c>
      <c r="Q133" s="531" t="str">
        <f t="shared" si="11"/>
        <v>ปตรี4คศ.3</v>
      </c>
      <c r="R133" s="426">
        <f t="shared" si="12"/>
        <v>3</v>
      </c>
      <c r="S133" s="452" t="e">
        <f t="shared" ca="1" si="13"/>
        <v>#N/A</v>
      </c>
      <c r="T133" s="531"/>
      <c r="U133" s="531"/>
      <c r="V133" s="531"/>
      <c r="W133" s="531"/>
      <c r="X133" s="531"/>
      <c r="Y133" s="531"/>
      <c r="Z133" s="531"/>
      <c r="AA133" s="531"/>
    </row>
    <row r="134" spans="1:27" ht="23.25">
      <c r="A134" s="531">
        <v>123</v>
      </c>
      <c r="B134" s="531" t="s">
        <v>5277</v>
      </c>
      <c r="C134" s="531" t="s">
        <v>5523</v>
      </c>
      <c r="D134" s="531" t="s">
        <v>5524</v>
      </c>
      <c r="E134" s="556" t="s">
        <v>4441</v>
      </c>
      <c r="F134" s="531" t="s">
        <v>4439</v>
      </c>
      <c r="G134" s="531" t="s">
        <v>4422</v>
      </c>
      <c r="H134" s="553" t="s">
        <v>4440</v>
      </c>
      <c r="I134" s="531" t="s">
        <v>32</v>
      </c>
      <c r="J134" s="542" t="s">
        <v>48</v>
      </c>
      <c r="K134" s="542">
        <v>37830</v>
      </c>
      <c r="L134" s="531">
        <v>3</v>
      </c>
      <c r="M134" s="531">
        <v>38620</v>
      </c>
      <c r="N134" s="531" t="s">
        <v>50</v>
      </c>
      <c r="O134" s="531" t="s">
        <v>62</v>
      </c>
      <c r="P134" s="446" t="s">
        <v>774</v>
      </c>
      <c r="Q134" s="531" t="str">
        <f t="shared" si="11"/>
        <v>ปตรี4คศ.2</v>
      </c>
      <c r="R134" s="426">
        <f t="shared" si="12"/>
        <v>2</v>
      </c>
      <c r="S134" s="452" t="e">
        <f t="shared" ca="1" si="13"/>
        <v>#N/A</v>
      </c>
      <c r="T134" s="531"/>
      <c r="U134" s="531"/>
      <c r="V134" s="531"/>
      <c r="W134" s="531"/>
      <c r="X134" s="531"/>
      <c r="Y134" s="531"/>
      <c r="Z134" s="531"/>
      <c r="AA134" s="531"/>
    </row>
    <row r="135" spans="1:27" ht="23.25">
      <c r="A135" s="531">
        <v>124</v>
      </c>
      <c r="B135" s="531" t="s">
        <v>5292</v>
      </c>
      <c r="C135" s="531" t="s">
        <v>5525</v>
      </c>
      <c r="D135" s="531" t="s">
        <v>5526</v>
      </c>
      <c r="E135" s="556" t="s">
        <v>4438</v>
      </c>
      <c r="F135" s="531" t="s">
        <v>4436</v>
      </c>
      <c r="G135" s="531" t="s">
        <v>4422</v>
      </c>
      <c r="H135" s="553" t="s">
        <v>4437</v>
      </c>
      <c r="I135" s="531" t="s">
        <v>32</v>
      </c>
      <c r="J135" s="542" t="s">
        <v>48</v>
      </c>
      <c r="K135" s="542">
        <v>29140</v>
      </c>
      <c r="L135" s="531">
        <v>2</v>
      </c>
      <c r="M135" s="531">
        <v>29690</v>
      </c>
      <c r="N135" s="531" t="s">
        <v>50</v>
      </c>
      <c r="O135" s="531" t="s">
        <v>62</v>
      </c>
      <c r="P135" s="446" t="s">
        <v>774</v>
      </c>
      <c r="Q135" s="531" t="str">
        <f t="shared" si="11"/>
        <v>ปตรี4คศ.2</v>
      </c>
      <c r="R135" s="426">
        <f t="shared" si="12"/>
        <v>2</v>
      </c>
      <c r="S135" s="452" t="e">
        <f t="shared" ca="1" si="13"/>
        <v>#N/A</v>
      </c>
      <c r="T135" s="531"/>
      <c r="U135" s="531"/>
      <c r="V135" s="531"/>
      <c r="W135" s="531"/>
      <c r="X135" s="531"/>
      <c r="Y135" s="531"/>
      <c r="Z135" s="531"/>
      <c r="AA135" s="531"/>
    </row>
    <row r="136" spans="1:27" ht="23.25">
      <c r="A136" s="531">
        <v>125</v>
      </c>
      <c r="B136" s="531" t="s">
        <v>5292</v>
      </c>
      <c r="C136" s="531" t="s">
        <v>5527</v>
      </c>
      <c r="D136" s="531" t="s">
        <v>5528</v>
      </c>
      <c r="E136" s="556" t="s">
        <v>4435</v>
      </c>
      <c r="F136" s="531" t="s">
        <v>4433</v>
      </c>
      <c r="G136" s="531" t="s">
        <v>4422</v>
      </c>
      <c r="H136" s="553" t="s">
        <v>4434</v>
      </c>
      <c r="I136" s="531" t="s">
        <v>32</v>
      </c>
      <c r="J136" s="542" t="s">
        <v>5306</v>
      </c>
      <c r="K136" s="542">
        <v>40100</v>
      </c>
      <c r="L136" s="531">
        <v>3</v>
      </c>
      <c r="M136" s="531">
        <v>41580</v>
      </c>
      <c r="N136" s="531" t="s">
        <v>50</v>
      </c>
      <c r="O136" s="531" t="s">
        <v>62</v>
      </c>
      <c r="P136" s="446" t="s">
        <v>774</v>
      </c>
      <c r="Q136" s="531" t="str">
        <f t="shared" si="11"/>
        <v>ปตรี4คศ.3(2)</v>
      </c>
      <c r="R136" s="426" t="e">
        <f t="shared" si="12"/>
        <v>#N/A</v>
      </c>
      <c r="S136" s="452" t="e">
        <f t="shared" ca="1" si="13"/>
        <v>#N/A</v>
      </c>
      <c r="T136" s="531"/>
      <c r="U136" s="531"/>
      <c r="V136" s="531"/>
      <c r="W136" s="531"/>
      <c r="X136" s="531"/>
      <c r="Y136" s="531"/>
      <c r="Z136" s="531"/>
      <c r="AA136" s="531"/>
    </row>
    <row r="137" spans="1:27" ht="23.25">
      <c r="A137" s="531">
        <v>126</v>
      </c>
      <c r="B137" s="531" t="s">
        <v>5292</v>
      </c>
      <c r="C137" s="531" t="s">
        <v>5529</v>
      </c>
      <c r="D137" s="531" t="s">
        <v>5530</v>
      </c>
      <c r="E137" s="556" t="s">
        <v>4432</v>
      </c>
      <c r="F137" s="531" t="s">
        <v>4430</v>
      </c>
      <c r="G137" s="531" t="s">
        <v>4422</v>
      </c>
      <c r="H137" s="553" t="s">
        <v>4431</v>
      </c>
      <c r="I137" s="531" t="s">
        <v>32</v>
      </c>
      <c r="J137" s="542" t="s">
        <v>5306</v>
      </c>
      <c r="K137" s="542">
        <v>40100</v>
      </c>
      <c r="L137" s="531">
        <v>3</v>
      </c>
      <c r="M137" s="531">
        <v>41580</v>
      </c>
      <c r="N137" s="531" t="s">
        <v>43</v>
      </c>
      <c r="O137" s="531" t="s">
        <v>62</v>
      </c>
      <c r="P137" s="446" t="s">
        <v>774</v>
      </c>
      <c r="Q137" s="531" t="str">
        <f t="shared" ref="Q137:Q168" si="14">CONCATENATE(P137,J137)</f>
        <v>ปตรี4คศ.3(2)</v>
      </c>
      <c r="R137" s="426" t="e">
        <f t="shared" ref="R137:R168" si="15">VLOOKUP(Q137,$Y$4:$Z$24,2,FALSE)</f>
        <v>#N/A</v>
      </c>
      <c r="S137" s="452" t="e">
        <f t="shared" ref="S137:S168" ca="1" si="16">VLOOKUP(K137,INDIRECT("_k"&amp;R137),2,FALSE)</f>
        <v>#N/A</v>
      </c>
      <c r="T137" s="531"/>
      <c r="U137" s="531"/>
      <c r="V137" s="531"/>
      <c r="W137" s="531"/>
      <c r="X137" s="531"/>
      <c r="Y137" s="531"/>
      <c r="Z137" s="531"/>
      <c r="AA137" s="531"/>
    </row>
    <row r="138" spans="1:27" ht="23.25">
      <c r="A138" s="531">
        <v>127</v>
      </c>
      <c r="B138" s="531" t="s">
        <v>5292</v>
      </c>
      <c r="C138" s="531" t="s">
        <v>5531</v>
      </c>
      <c r="D138" s="531" t="s">
        <v>5532</v>
      </c>
      <c r="E138" s="556" t="s">
        <v>4421</v>
      </c>
      <c r="F138" s="531" t="s">
        <v>4419</v>
      </c>
      <c r="G138" s="531" t="s">
        <v>4422</v>
      </c>
      <c r="H138" s="553" t="s">
        <v>4420</v>
      </c>
      <c r="I138" s="531" t="s">
        <v>32</v>
      </c>
      <c r="J138" s="542" t="s">
        <v>36</v>
      </c>
      <c r="K138" s="542">
        <v>31190</v>
      </c>
      <c r="L138" s="531">
        <v>1</v>
      </c>
      <c r="M138" s="531">
        <v>31190</v>
      </c>
      <c r="N138" s="531" t="s">
        <v>918</v>
      </c>
      <c r="O138" s="531" t="s">
        <v>44</v>
      </c>
      <c r="P138" s="531"/>
      <c r="Q138" s="531" t="str">
        <f t="shared" si="14"/>
        <v>คศ.1</v>
      </c>
      <c r="R138" s="426" t="e">
        <f t="shared" si="15"/>
        <v>#N/A</v>
      </c>
      <c r="S138" s="452" t="e">
        <f t="shared" ca="1" si="16"/>
        <v>#N/A</v>
      </c>
      <c r="T138" s="531"/>
      <c r="U138" s="531"/>
      <c r="V138" s="531"/>
      <c r="W138" s="531"/>
      <c r="X138" s="531"/>
      <c r="Y138" s="531"/>
      <c r="Z138" s="531"/>
      <c r="AA138" s="531"/>
    </row>
    <row r="139" spans="1:27" ht="23.25">
      <c r="A139" s="531">
        <v>128</v>
      </c>
      <c r="B139" s="531" t="s">
        <v>5286</v>
      </c>
      <c r="C139" s="531" t="s">
        <v>5533</v>
      </c>
      <c r="D139" s="531" t="s">
        <v>5534</v>
      </c>
      <c r="E139" s="556" t="s">
        <v>7394</v>
      </c>
      <c r="F139" s="531" t="s">
        <v>4904</v>
      </c>
      <c r="G139" s="531" t="s">
        <v>4422</v>
      </c>
      <c r="H139" s="553" t="s">
        <v>5535</v>
      </c>
      <c r="I139" s="531" t="s">
        <v>32</v>
      </c>
      <c r="J139" s="542" t="s">
        <v>36</v>
      </c>
      <c r="K139" s="542">
        <v>15440</v>
      </c>
      <c r="L139" s="531">
        <v>1</v>
      </c>
      <c r="M139" s="531">
        <v>15840</v>
      </c>
      <c r="N139" s="531" t="s">
        <v>67</v>
      </c>
      <c r="O139" s="531" t="s">
        <v>164</v>
      </c>
      <c r="P139" s="446" t="s">
        <v>774</v>
      </c>
      <c r="Q139" s="531" t="str">
        <f t="shared" si="14"/>
        <v>ปตรี4คศ.1</v>
      </c>
      <c r="R139" s="426">
        <f t="shared" si="15"/>
        <v>1</v>
      </c>
      <c r="S139" s="452">
        <f t="shared" ca="1" si="16"/>
        <v>17070</v>
      </c>
      <c r="T139" s="531"/>
      <c r="U139" s="531"/>
      <c r="V139" s="531"/>
      <c r="W139" s="531"/>
      <c r="X139" s="531"/>
      <c r="Y139" s="531"/>
      <c r="Z139" s="531"/>
      <c r="AA139" s="531"/>
    </row>
    <row r="140" spans="1:27" ht="23.25">
      <c r="A140" s="531">
        <v>129</v>
      </c>
      <c r="B140" s="531" t="s">
        <v>5277</v>
      </c>
      <c r="C140" s="531" t="s">
        <v>5536</v>
      </c>
      <c r="D140" s="531" t="s">
        <v>5537</v>
      </c>
      <c r="E140" s="556" t="s">
        <v>4418</v>
      </c>
      <c r="F140" s="531" t="s">
        <v>4416</v>
      </c>
      <c r="G140" s="531" t="s">
        <v>4364</v>
      </c>
      <c r="H140" s="553" t="s">
        <v>4417</v>
      </c>
      <c r="I140" s="531" t="s">
        <v>861</v>
      </c>
      <c r="J140" s="542" t="s">
        <v>781</v>
      </c>
      <c r="K140" s="542">
        <v>52060</v>
      </c>
      <c r="L140" s="531">
        <v>3</v>
      </c>
      <c r="M140" s="531">
        <v>53080</v>
      </c>
      <c r="N140" s="531" t="s">
        <v>94</v>
      </c>
      <c r="O140" s="531" t="s">
        <v>855</v>
      </c>
      <c r="P140" s="446" t="s">
        <v>90</v>
      </c>
      <c r="Q140" s="531" t="str">
        <f t="shared" si="14"/>
        <v>ปโทคศ.3</v>
      </c>
      <c r="R140" s="426">
        <f t="shared" si="15"/>
        <v>16</v>
      </c>
      <c r="S140" s="452" t="e">
        <f t="shared" ca="1" si="16"/>
        <v>#N/A</v>
      </c>
      <c r="T140" s="531"/>
      <c r="U140" s="531"/>
      <c r="V140" s="531"/>
      <c r="W140" s="531"/>
      <c r="X140" s="531"/>
      <c r="Y140" s="531"/>
      <c r="Z140" s="531"/>
      <c r="AA140" s="531"/>
    </row>
    <row r="141" spans="1:27" ht="23.25">
      <c r="A141" s="531">
        <v>130</v>
      </c>
      <c r="B141" s="531" t="s">
        <v>5292</v>
      </c>
      <c r="C141" s="531" t="s">
        <v>5538</v>
      </c>
      <c r="D141" s="531" t="s">
        <v>5539</v>
      </c>
      <c r="E141" s="556" t="s">
        <v>4374</v>
      </c>
      <c r="F141" s="531" t="s">
        <v>4372</v>
      </c>
      <c r="G141" s="531" t="s">
        <v>4364</v>
      </c>
      <c r="H141" s="553" t="s">
        <v>4373</v>
      </c>
      <c r="I141" s="531" t="s">
        <v>32</v>
      </c>
      <c r="J141" s="542" t="s">
        <v>781</v>
      </c>
      <c r="K141" s="542">
        <v>37200</v>
      </c>
      <c r="L141" s="531">
        <v>3</v>
      </c>
      <c r="M141" s="531">
        <v>37900</v>
      </c>
      <c r="N141" s="531" t="s">
        <v>61</v>
      </c>
      <c r="O141" s="531" t="s">
        <v>44</v>
      </c>
      <c r="P141" s="446" t="s">
        <v>774</v>
      </c>
      <c r="Q141" s="531" t="str">
        <f t="shared" si="14"/>
        <v>ปตรี4คศ.3</v>
      </c>
      <c r="R141" s="426">
        <f t="shared" si="15"/>
        <v>3</v>
      </c>
      <c r="S141" s="452" t="e">
        <f t="shared" ca="1" si="16"/>
        <v>#N/A</v>
      </c>
      <c r="T141" s="531"/>
      <c r="U141" s="531"/>
      <c r="V141" s="531"/>
      <c r="W141" s="531"/>
      <c r="X141" s="531"/>
      <c r="Y141" s="531"/>
      <c r="Z141" s="531"/>
      <c r="AA141" s="531"/>
    </row>
    <row r="142" spans="1:27" ht="23.25">
      <c r="A142" s="531">
        <v>131</v>
      </c>
      <c r="B142" s="531" t="s">
        <v>5292</v>
      </c>
      <c r="C142" s="531" t="s">
        <v>5540</v>
      </c>
      <c r="D142" s="531" t="s">
        <v>5541</v>
      </c>
      <c r="E142" s="556" t="s">
        <v>4380</v>
      </c>
      <c r="F142" s="531" t="s">
        <v>4378</v>
      </c>
      <c r="G142" s="531" t="s">
        <v>4364</v>
      </c>
      <c r="H142" s="553" t="s">
        <v>4379</v>
      </c>
      <c r="I142" s="531" t="s">
        <v>32</v>
      </c>
      <c r="J142" s="542" t="s">
        <v>781</v>
      </c>
      <c r="K142" s="542">
        <v>40100</v>
      </c>
      <c r="L142" s="531">
        <v>3</v>
      </c>
      <c r="M142" s="531">
        <v>40860</v>
      </c>
      <c r="N142" s="531" t="s">
        <v>50</v>
      </c>
      <c r="O142" s="531" t="s">
        <v>935</v>
      </c>
      <c r="P142" s="446" t="s">
        <v>774</v>
      </c>
      <c r="Q142" s="531" t="str">
        <f t="shared" si="14"/>
        <v>ปตรี4คศ.3</v>
      </c>
      <c r="R142" s="426">
        <f t="shared" si="15"/>
        <v>3</v>
      </c>
      <c r="S142" s="452" t="e">
        <f t="shared" ca="1" si="16"/>
        <v>#N/A</v>
      </c>
      <c r="T142" s="531"/>
      <c r="U142" s="531"/>
      <c r="V142" s="531"/>
      <c r="W142" s="531"/>
      <c r="X142" s="531"/>
      <c r="Y142" s="531"/>
      <c r="Z142" s="531"/>
      <c r="AA142" s="531"/>
    </row>
    <row r="143" spans="1:27" ht="23.25">
      <c r="A143" s="531">
        <v>132</v>
      </c>
      <c r="B143" s="531" t="s">
        <v>5292</v>
      </c>
      <c r="C143" s="531" t="s">
        <v>5542</v>
      </c>
      <c r="D143" s="531" t="s">
        <v>5401</v>
      </c>
      <c r="E143" s="556" t="s">
        <v>4414</v>
      </c>
      <c r="F143" s="531" t="s">
        <v>4411</v>
      </c>
      <c r="G143" s="531" t="s">
        <v>4364</v>
      </c>
      <c r="H143" s="553" t="s">
        <v>4412</v>
      </c>
      <c r="I143" s="531" t="s">
        <v>32</v>
      </c>
      <c r="J143" s="542" t="s">
        <v>781</v>
      </c>
      <c r="K143" s="542">
        <v>40100</v>
      </c>
      <c r="L143" s="531">
        <v>3</v>
      </c>
      <c r="M143" s="531">
        <v>40860</v>
      </c>
      <c r="N143" s="531" t="s">
        <v>50</v>
      </c>
      <c r="O143" s="531" t="s">
        <v>62</v>
      </c>
      <c r="P143" s="446" t="s">
        <v>774</v>
      </c>
      <c r="Q143" s="531" t="str">
        <f t="shared" si="14"/>
        <v>ปตรี4คศ.3</v>
      </c>
      <c r="R143" s="426">
        <f t="shared" si="15"/>
        <v>3</v>
      </c>
      <c r="S143" s="452" t="e">
        <f t="shared" ca="1" si="16"/>
        <v>#N/A</v>
      </c>
      <c r="T143" s="531"/>
      <c r="U143" s="531"/>
      <c r="V143" s="531"/>
      <c r="W143" s="531"/>
      <c r="X143" s="531"/>
      <c r="Y143" s="531"/>
      <c r="Z143" s="531"/>
      <c r="AA143" s="531"/>
    </row>
    <row r="144" spans="1:27" ht="23.25">
      <c r="A144" s="531">
        <v>133</v>
      </c>
      <c r="B144" s="531" t="s">
        <v>5277</v>
      </c>
      <c r="C144" s="531" t="s">
        <v>5543</v>
      </c>
      <c r="D144" s="531" t="s">
        <v>5544</v>
      </c>
      <c r="E144" s="556" t="s">
        <v>4410</v>
      </c>
      <c r="F144" s="531" t="s">
        <v>4408</v>
      </c>
      <c r="G144" s="531" t="s">
        <v>4364</v>
      </c>
      <c r="H144" s="553" t="s">
        <v>4409</v>
      </c>
      <c r="I144" s="531" t="s">
        <v>32</v>
      </c>
      <c r="J144" s="542" t="s">
        <v>781</v>
      </c>
      <c r="K144" s="542">
        <v>40100</v>
      </c>
      <c r="L144" s="531">
        <v>3</v>
      </c>
      <c r="M144" s="531">
        <v>40860</v>
      </c>
      <c r="N144" s="531" t="s">
        <v>67</v>
      </c>
      <c r="O144" s="531" t="s">
        <v>657</v>
      </c>
      <c r="P144" s="446" t="s">
        <v>774</v>
      </c>
      <c r="Q144" s="531" t="str">
        <f t="shared" si="14"/>
        <v>ปตรี4คศ.3</v>
      </c>
      <c r="R144" s="426">
        <f t="shared" si="15"/>
        <v>3</v>
      </c>
      <c r="S144" s="452" t="e">
        <f t="shared" ca="1" si="16"/>
        <v>#N/A</v>
      </c>
      <c r="T144" s="531"/>
      <c r="U144" s="531"/>
      <c r="V144" s="531"/>
      <c r="W144" s="531"/>
      <c r="X144" s="531"/>
      <c r="Y144" s="531"/>
      <c r="Z144" s="531"/>
      <c r="AA144" s="531"/>
    </row>
    <row r="145" spans="1:27" ht="23.25">
      <c r="A145" s="531">
        <v>134</v>
      </c>
      <c r="B145" s="531" t="s">
        <v>5292</v>
      </c>
      <c r="C145" s="531" t="s">
        <v>5473</v>
      </c>
      <c r="D145" s="531" t="s">
        <v>5537</v>
      </c>
      <c r="E145" s="556" t="s">
        <v>4407</v>
      </c>
      <c r="F145" s="531" t="s">
        <v>4405</v>
      </c>
      <c r="G145" s="531" t="s">
        <v>4364</v>
      </c>
      <c r="H145" s="553" t="s">
        <v>4406</v>
      </c>
      <c r="I145" s="531" t="s">
        <v>32</v>
      </c>
      <c r="J145" s="542" t="s">
        <v>781</v>
      </c>
      <c r="K145" s="542">
        <v>42330</v>
      </c>
      <c r="L145" s="531">
        <v>3</v>
      </c>
      <c r="M145" s="531">
        <v>43800</v>
      </c>
      <c r="N145" s="531" t="s">
        <v>61</v>
      </c>
      <c r="O145" s="531" t="s">
        <v>158</v>
      </c>
      <c r="P145" s="446" t="s">
        <v>774</v>
      </c>
      <c r="Q145" s="531" t="str">
        <f t="shared" si="14"/>
        <v>ปตรี4คศ.3</v>
      </c>
      <c r="R145" s="426">
        <f t="shared" si="15"/>
        <v>3</v>
      </c>
      <c r="S145" s="452" t="e">
        <f t="shared" ca="1" si="16"/>
        <v>#N/A</v>
      </c>
      <c r="T145" s="531"/>
      <c r="U145" s="531"/>
      <c r="V145" s="531"/>
      <c r="W145" s="531"/>
      <c r="X145" s="531"/>
      <c r="Y145" s="531"/>
      <c r="Z145" s="531"/>
      <c r="AA145" s="531"/>
    </row>
    <row r="146" spans="1:27" ht="23.25">
      <c r="A146" s="531">
        <v>135</v>
      </c>
      <c r="B146" s="531" t="s">
        <v>5292</v>
      </c>
      <c r="C146" s="531" t="s">
        <v>5545</v>
      </c>
      <c r="D146" s="531" t="s">
        <v>5546</v>
      </c>
      <c r="E146" s="556" t="s">
        <v>4404</v>
      </c>
      <c r="F146" s="531" t="s">
        <v>4402</v>
      </c>
      <c r="G146" s="531" t="s">
        <v>4364</v>
      </c>
      <c r="H146" s="553" t="s">
        <v>4403</v>
      </c>
      <c r="I146" s="531" t="s">
        <v>32</v>
      </c>
      <c r="J146" s="542" t="s">
        <v>781</v>
      </c>
      <c r="K146" s="542">
        <v>40100</v>
      </c>
      <c r="L146" s="531">
        <v>3</v>
      </c>
      <c r="M146" s="531">
        <v>40860</v>
      </c>
      <c r="N146" s="531" t="s">
        <v>50</v>
      </c>
      <c r="O146" s="531" t="s">
        <v>44</v>
      </c>
      <c r="P146" s="446" t="s">
        <v>774</v>
      </c>
      <c r="Q146" s="531" t="str">
        <f t="shared" si="14"/>
        <v>ปตรี4คศ.3</v>
      </c>
      <c r="R146" s="426">
        <f t="shared" si="15"/>
        <v>3</v>
      </c>
      <c r="S146" s="452" t="e">
        <f t="shared" ca="1" si="16"/>
        <v>#N/A</v>
      </c>
      <c r="T146" s="531"/>
      <c r="U146" s="531"/>
      <c r="V146" s="531"/>
      <c r="W146" s="531"/>
      <c r="X146" s="531"/>
      <c r="Y146" s="531"/>
      <c r="Z146" s="531"/>
      <c r="AA146" s="531"/>
    </row>
    <row r="147" spans="1:27" ht="23.25">
      <c r="A147" s="531">
        <v>136</v>
      </c>
      <c r="B147" s="531" t="s">
        <v>5277</v>
      </c>
      <c r="C147" s="531" t="s">
        <v>5547</v>
      </c>
      <c r="D147" s="531" t="s">
        <v>5548</v>
      </c>
      <c r="E147" s="556" t="s">
        <v>4401</v>
      </c>
      <c r="F147" s="531" t="s">
        <v>4399</v>
      </c>
      <c r="G147" s="531" t="s">
        <v>4364</v>
      </c>
      <c r="H147" s="553" t="s">
        <v>4400</v>
      </c>
      <c r="I147" s="531" t="s">
        <v>32</v>
      </c>
      <c r="J147" s="542" t="s">
        <v>5306</v>
      </c>
      <c r="K147" s="542">
        <v>40100</v>
      </c>
      <c r="L147" s="531">
        <v>3</v>
      </c>
      <c r="M147" s="531">
        <v>40860</v>
      </c>
      <c r="N147" s="531" t="s">
        <v>67</v>
      </c>
      <c r="O147" s="531" t="s">
        <v>62</v>
      </c>
      <c r="P147" s="446" t="s">
        <v>774</v>
      </c>
      <c r="Q147" s="531" t="str">
        <f t="shared" si="14"/>
        <v>ปตรี4คศ.3(2)</v>
      </c>
      <c r="R147" s="426" t="e">
        <f t="shared" si="15"/>
        <v>#N/A</v>
      </c>
      <c r="S147" s="452" t="e">
        <f t="shared" ca="1" si="16"/>
        <v>#N/A</v>
      </c>
      <c r="T147" s="531"/>
      <c r="U147" s="531"/>
      <c r="V147" s="531"/>
      <c r="W147" s="531"/>
      <c r="X147" s="531"/>
      <c r="Y147" s="531"/>
      <c r="Z147" s="531"/>
      <c r="AA147" s="531"/>
    </row>
    <row r="148" spans="1:27" ht="23.25">
      <c r="A148" s="531">
        <v>137</v>
      </c>
      <c r="B148" s="531" t="s">
        <v>5292</v>
      </c>
      <c r="C148" s="531" t="s">
        <v>5549</v>
      </c>
      <c r="D148" s="531" t="s">
        <v>5550</v>
      </c>
      <c r="E148" s="556" t="s">
        <v>4398</v>
      </c>
      <c r="F148" s="531" t="s">
        <v>4396</v>
      </c>
      <c r="G148" s="531" t="s">
        <v>4364</v>
      </c>
      <c r="H148" s="553" t="s">
        <v>4397</v>
      </c>
      <c r="I148" s="531" t="s">
        <v>32</v>
      </c>
      <c r="J148" s="542" t="s">
        <v>781</v>
      </c>
      <c r="K148" s="542">
        <v>50290</v>
      </c>
      <c r="L148" s="531">
        <v>3</v>
      </c>
      <c r="M148" s="531">
        <v>52060</v>
      </c>
      <c r="N148" s="531" t="s">
        <v>94</v>
      </c>
      <c r="O148" s="531" t="s">
        <v>299</v>
      </c>
      <c r="P148" s="446" t="s">
        <v>90</v>
      </c>
      <c r="Q148" s="531" t="str">
        <f t="shared" si="14"/>
        <v>ปโทคศ.3</v>
      </c>
      <c r="R148" s="426">
        <f t="shared" si="15"/>
        <v>16</v>
      </c>
      <c r="S148" s="452" t="e">
        <f t="shared" ca="1" si="16"/>
        <v>#N/A</v>
      </c>
      <c r="T148" s="531"/>
      <c r="U148" s="531"/>
      <c r="V148" s="531"/>
      <c r="W148" s="531"/>
      <c r="X148" s="531"/>
      <c r="Y148" s="531"/>
      <c r="Z148" s="531"/>
      <c r="AA148" s="531"/>
    </row>
    <row r="149" spans="1:27" ht="23.25">
      <c r="A149" s="531">
        <v>138</v>
      </c>
      <c r="B149" s="531" t="s">
        <v>5277</v>
      </c>
      <c r="C149" s="531" t="s">
        <v>5551</v>
      </c>
      <c r="D149" s="531" t="s">
        <v>5552</v>
      </c>
      <c r="E149" s="556" t="s">
        <v>4395</v>
      </c>
      <c r="F149" s="531" t="s">
        <v>4393</v>
      </c>
      <c r="G149" s="531" t="s">
        <v>4364</v>
      </c>
      <c r="H149" s="553" t="s">
        <v>4394</v>
      </c>
      <c r="I149" s="531" t="s">
        <v>32</v>
      </c>
      <c r="J149" s="542" t="s">
        <v>781</v>
      </c>
      <c r="K149" s="542">
        <v>46040</v>
      </c>
      <c r="L149" s="531">
        <v>3</v>
      </c>
      <c r="M149" s="531">
        <v>46760</v>
      </c>
      <c r="N149" s="531" t="s">
        <v>50</v>
      </c>
      <c r="O149" s="531" t="s">
        <v>62</v>
      </c>
      <c r="P149" s="446" t="s">
        <v>774</v>
      </c>
      <c r="Q149" s="531" t="str">
        <f t="shared" si="14"/>
        <v>ปตรี4คศ.3</v>
      </c>
      <c r="R149" s="426">
        <f t="shared" si="15"/>
        <v>3</v>
      </c>
      <c r="S149" s="452" t="e">
        <f t="shared" ca="1" si="16"/>
        <v>#N/A</v>
      </c>
      <c r="T149" s="531"/>
      <c r="U149" s="531"/>
      <c r="V149" s="531"/>
      <c r="W149" s="531"/>
      <c r="X149" s="531"/>
      <c r="Y149" s="531"/>
      <c r="Z149" s="531"/>
      <c r="AA149" s="531"/>
    </row>
    <row r="150" spans="1:27" ht="23.25">
      <c r="A150" s="531">
        <v>139</v>
      </c>
      <c r="B150" s="531" t="s">
        <v>5286</v>
      </c>
      <c r="C150" s="531" t="s">
        <v>5553</v>
      </c>
      <c r="D150" s="531" t="s">
        <v>5554</v>
      </c>
      <c r="E150" s="556" t="s">
        <v>4391</v>
      </c>
      <c r="F150" s="531" t="s">
        <v>4389</v>
      </c>
      <c r="G150" s="531" t="s">
        <v>4364</v>
      </c>
      <c r="H150" s="553" t="s">
        <v>4390</v>
      </c>
      <c r="I150" s="531" t="s">
        <v>32</v>
      </c>
      <c r="J150" s="542" t="s">
        <v>781</v>
      </c>
      <c r="K150" s="542">
        <v>40100</v>
      </c>
      <c r="L150" s="531">
        <v>3</v>
      </c>
      <c r="M150" s="531">
        <v>40860</v>
      </c>
      <c r="N150" s="531" t="s">
        <v>50</v>
      </c>
      <c r="O150" s="531" t="s">
        <v>158</v>
      </c>
      <c r="P150" s="446" t="s">
        <v>774</v>
      </c>
      <c r="Q150" s="531" t="str">
        <f t="shared" si="14"/>
        <v>ปตรี4คศ.3</v>
      </c>
      <c r="R150" s="426">
        <f t="shared" si="15"/>
        <v>3</v>
      </c>
      <c r="S150" s="452" t="e">
        <f t="shared" ca="1" si="16"/>
        <v>#N/A</v>
      </c>
      <c r="T150" s="531"/>
      <c r="U150" s="531"/>
      <c r="V150" s="531"/>
      <c r="W150" s="531"/>
      <c r="X150" s="531"/>
      <c r="Y150" s="541"/>
      <c r="Z150" s="541"/>
      <c r="AA150" s="531"/>
    </row>
    <row r="151" spans="1:27" ht="23.25">
      <c r="A151" s="531">
        <v>140</v>
      </c>
      <c r="B151" s="541" t="s">
        <v>5286</v>
      </c>
      <c r="C151" s="541" t="s">
        <v>5555</v>
      </c>
      <c r="D151" s="541" t="s">
        <v>5556</v>
      </c>
      <c r="E151" s="556" t="s">
        <v>567</v>
      </c>
      <c r="F151" s="541" t="s">
        <v>4388</v>
      </c>
      <c r="G151" s="541" t="s">
        <v>4364</v>
      </c>
      <c r="H151" s="554" t="s">
        <v>569</v>
      </c>
      <c r="I151" s="541" t="s">
        <v>32</v>
      </c>
      <c r="J151" s="544" t="s">
        <v>48</v>
      </c>
      <c r="K151" s="544">
        <v>19950</v>
      </c>
      <c r="L151" s="541">
        <v>2</v>
      </c>
      <c r="M151" s="541">
        <v>20470</v>
      </c>
      <c r="N151" s="541" t="s">
        <v>94</v>
      </c>
      <c r="O151" s="541" t="s">
        <v>299</v>
      </c>
      <c r="P151" s="446" t="s">
        <v>90</v>
      </c>
      <c r="Q151" s="531" t="str">
        <f t="shared" si="14"/>
        <v>ปโทคศ.2</v>
      </c>
      <c r="R151" s="426">
        <f t="shared" si="15"/>
        <v>12</v>
      </c>
      <c r="S151" s="452">
        <f t="shared" ca="1" si="16"/>
        <v>20960</v>
      </c>
      <c r="T151" s="541"/>
      <c r="U151" s="541"/>
      <c r="V151" s="541"/>
      <c r="W151" s="541"/>
      <c r="X151" s="541"/>
      <c r="Y151" s="531"/>
      <c r="Z151" s="531"/>
      <c r="AA151" s="541"/>
    </row>
    <row r="152" spans="1:27" ht="23.25">
      <c r="A152" s="531">
        <v>141</v>
      </c>
      <c r="B152" s="531" t="s">
        <v>5277</v>
      </c>
      <c r="C152" s="531" t="s">
        <v>5557</v>
      </c>
      <c r="D152" s="531" t="s">
        <v>5537</v>
      </c>
      <c r="E152" s="556" t="s">
        <v>4387</v>
      </c>
      <c r="F152" s="531" t="s">
        <v>4385</v>
      </c>
      <c r="G152" s="531" t="s">
        <v>4364</v>
      </c>
      <c r="H152" s="553" t="s">
        <v>4386</v>
      </c>
      <c r="I152" s="531" t="s">
        <v>32</v>
      </c>
      <c r="J152" s="542" t="s">
        <v>5306</v>
      </c>
      <c r="K152" s="542">
        <v>40860</v>
      </c>
      <c r="L152" s="531">
        <v>3</v>
      </c>
      <c r="M152" s="531">
        <v>41580</v>
      </c>
      <c r="N152" s="531" t="s">
        <v>61</v>
      </c>
      <c r="O152" s="531" t="s">
        <v>1000</v>
      </c>
      <c r="P152" s="446" t="s">
        <v>774</v>
      </c>
      <c r="Q152" s="531" t="str">
        <f t="shared" si="14"/>
        <v>ปตรี4คศ.3(2)</v>
      </c>
      <c r="R152" s="426" t="e">
        <f t="shared" si="15"/>
        <v>#N/A</v>
      </c>
      <c r="S152" s="452" t="e">
        <f t="shared" ca="1" si="16"/>
        <v>#N/A</v>
      </c>
      <c r="T152" s="531"/>
      <c r="U152" s="531"/>
      <c r="V152" s="531"/>
      <c r="W152" s="531"/>
      <c r="X152" s="531"/>
      <c r="Y152" s="531"/>
      <c r="Z152" s="531"/>
      <c r="AA152" s="531"/>
    </row>
    <row r="153" spans="1:27" ht="23.25">
      <c r="A153" s="531">
        <v>142</v>
      </c>
      <c r="B153" s="531" t="s">
        <v>5292</v>
      </c>
      <c r="C153" s="531" t="s">
        <v>5558</v>
      </c>
      <c r="D153" s="531" t="s">
        <v>5444</v>
      </c>
      <c r="E153" s="556" t="s">
        <v>4371</v>
      </c>
      <c r="F153" s="531" t="s">
        <v>4369</v>
      </c>
      <c r="G153" s="531" t="s">
        <v>4364</v>
      </c>
      <c r="H153" s="553" t="s">
        <v>4370</v>
      </c>
      <c r="I153" s="531" t="s">
        <v>32</v>
      </c>
      <c r="J153" s="542" t="s">
        <v>781</v>
      </c>
      <c r="K153" s="542">
        <v>40860</v>
      </c>
      <c r="L153" s="531">
        <v>3</v>
      </c>
      <c r="M153" s="531">
        <v>41580</v>
      </c>
      <c r="N153" s="531" t="s">
        <v>50</v>
      </c>
      <c r="O153" s="531" t="s">
        <v>657</v>
      </c>
      <c r="P153" s="446" t="s">
        <v>774</v>
      </c>
      <c r="Q153" s="531" t="str">
        <f t="shared" si="14"/>
        <v>ปตรี4คศ.3</v>
      </c>
      <c r="R153" s="426">
        <f t="shared" si="15"/>
        <v>3</v>
      </c>
      <c r="S153" s="452" t="e">
        <f t="shared" ca="1" si="16"/>
        <v>#N/A</v>
      </c>
      <c r="T153" s="531"/>
      <c r="U153" s="531"/>
      <c r="V153" s="531"/>
      <c r="W153" s="531"/>
      <c r="X153" s="531"/>
      <c r="Y153" s="531"/>
      <c r="Z153" s="531"/>
      <c r="AA153" s="531"/>
    </row>
    <row r="154" spans="1:27" ht="23.25">
      <c r="A154" s="531">
        <v>143</v>
      </c>
      <c r="B154" s="531" t="s">
        <v>5292</v>
      </c>
      <c r="C154" s="531" t="s">
        <v>5559</v>
      </c>
      <c r="D154" s="531" t="s">
        <v>5560</v>
      </c>
      <c r="E154" s="556" t="s">
        <v>4383</v>
      </c>
      <c r="F154" s="531" t="s">
        <v>4381</v>
      </c>
      <c r="G154" s="531" t="s">
        <v>4364</v>
      </c>
      <c r="H154" s="553" t="s">
        <v>4382</v>
      </c>
      <c r="I154" s="531" t="s">
        <v>32</v>
      </c>
      <c r="J154" s="542" t="s">
        <v>5306</v>
      </c>
      <c r="K154" s="542">
        <v>39370</v>
      </c>
      <c r="L154" s="531">
        <v>3</v>
      </c>
      <c r="M154" s="531">
        <v>40100</v>
      </c>
      <c r="N154" s="531" t="s">
        <v>61</v>
      </c>
      <c r="O154" s="531" t="s">
        <v>158</v>
      </c>
      <c r="P154" s="446" t="s">
        <v>774</v>
      </c>
      <c r="Q154" s="531" t="str">
        <f t="shared" si="14"/>
        <v>ปตรี4คศ.3(2)</v>
      </c>
      <c r="R154" s="426" t="e">
        <f t="shared" si="15"/>
        <v>#N/A</v>
      </c>
      <c r="S154" s="452" t="e">
        <f t="shared" ca="1" si="16"/>
        <v>#N/A</v>
      </c>
      <c r="T154" s="531"/>
      <c r="U154" s="531"/>
      <c r="V154" s="531"/>
      <c r="W154" s="531"/>
      <c r="X154" s="531"/>
      <c r="Y154" s="531"/>
      <c r="Z154" s="531"/>
      <c r="AA154" s="531"/>
    </row>
    <row r="155" spans="1:27" ht="23.25">
      <c r="A155" s="531">
        <v>144</v>
      </c>
      <c r="B155" s="531" t="s">
        <v>5292</v>
      </c>
      <c r="C155" s="531" t="s">
        <v>5561</v>
      </c>
      <c r="D155" s="531" t="s">
        <v>5562</v>
      </c>
      <c r="E155" s="556" t="s">
        <v>4368</v>
      </c>
      <c r="F155" s="531" t="s">
        <v>4366</v>
      </c>
      <c r="G155" s="531" t="s">
        <v>4364</v>
      </c>
      <c r="H155" s="553" t="s">
        <v>4367</v>
      </c>
      <c r="I155" s="531" t="s">
        <v>32</v>
      </c>
      <c r="J155" s="542" t="s">
        <v>48</v>
      </c>
      <c r="K155" s="542">
        <v>32060</v>
      </c>
      <c r="L155" s="531">
        <v>2</v>
      </c>
      <c r="M155" s="531">
        <v>33260</v>
      </c>
      <c r="N155" s="531" t="s">
        <v>50</v>
      </c>
      <c r="O155" s="531" t="s">
        <v>935</v>
      </c>
      <c r="P155" s="446" t="s">
        <v>774</v>
      </c>
      <c r="Q155" s="531" t="str">
        <f t="shared" si="14"/>
        <v>ปตรี4คศ.2</v>
      </c>
      <c r="R155" s="426">
        <f t="shared" si="15"/>
        <v>2</v>
      </c>
      <c r="S155" s="452" t="e">
        <f t="shared" ca="1" si="16"/>
        <v>#N/A</v>
      </c>
      <c r="T155" s="531"/>
      <c r="U155" s="531"/>
      <c r="V155" s="531"/>
      <c r="W155" s="531"/>
      <c r="X155" s="531"/>
      <c r="Y155" s="531"/>
      <c r="Z155" s="531"/>
      <c r="AA155" s="531"/>
    </row>
    <row r="156" spans="1:27" ht="23.25">
      <c r="A156" s="531">
        <v>145</v>
      </c>
      <c r="B156" s="531" t="s">
        <v>5292</v>
      </c>
      <c r="C156" s="531" t="s">
        <v>5563</v>
      </c>
      <c r="D156" s="531" t="s">
        <v>5564</v>
      </c>
      <c r="E156" s="556" t="s">
        <v>2399</v>
      </c>
      <c r="F156" s="531" t="s">
        <v>2397</v>
      </c>
      <c r="G156" s="531" t="s">
        <v>4364</v>
      </c>
      <c r="H156" s="553" t="s">
        <v>2398</v>
      </c>
      <c r="I156" s="531" t="s">
        <v>32</v>
      </c>
      <c r="J156" s="542" t="s">
        <v>781</v>
      </c>
      <c r="K156" s="542">
        <v>40860</v>
      </c>
      <c r="L156" s="531">
        <v>3</v>
      </c>
      <c r="M156" s="531">
        <v>41580</v>
      </c>
      <c r="N156" s="531" t="s">
        <v>76</v>
      </c>
      <c r="O156" s="531" t="s">
        <v>299</v>
      </c>
      <c r="P156" s="446" t="s">
        <v>90</v>
      </c>
      <c r="Q156" s="531" t="str">
        <f t="shared" si="14"/>
        <v>ปโทคศ.3</v>
      </c>
      <c r="R156" s="426">
        <f t="shared" si="15"/>
        <v>16</v>
      </c>
      <c r="S156" s="452" t="e">
        <f t="shared" ca="1" si="16"/>
        <v>#N/A</v>
      </c>
      <c r="T156" s="531"/>
      <c r="U156" s="531"/>
      <c r="V156" s="531"/>
      <c r="W156" s="531"/>
      <c r="X156" s="531"/>
      <c r="Y156" s="531"/>
      <c r="Z156" s="531"/>
      <c r="AA156" s="531"/>
    </row>
    <row r="157" spans="1:27" ht="23.25">
      <c r="A157" s="531">
        <v>146</v>
      </c>
      <c r="B157" s="531" t="s">
        <v>5292</v>
      </c>
      <c r="C157" s="531" t="s">
        <v>5565</v>
      </c>
      <c r="D157" s="531" t="s">
        <v>5566</v>
      </c>
      <c r="E157" s="556" t="s">
        <v>4377</v>
      </c>
      <c r="F157" s="531" t="s">
        <v>4375</v>
      </c>
      <c r="G157" s="531" t="s">
        <v>4364</v>
      </c>
      <c r="H157" s="553" t="s">
        <v>4376</v>
      </c>
      <c r="I157" s="531" t="s">
        <v>32</v>
      </c>
      <c r="J157" s="542" t="s">
        <v>781</v>
      </c>
      <c r="K157" s="542">
        <v>43800</v>
      </c>
      <c r="L157" s="531">
        <v>3</v>
      </c>
      <c r="M157" s="531">
        <v>44560</v>
      </c>
      <c r="N157" s="531" t="s">
        <v>43</v>
      </c>
      <c r="O157" s="531" t="s">
        <v>62</v>
      </c>
      <c r="P157" s="446" t="s">
        <v>774</v>
      </c>
      <c r="Q157" s="531" t="str">
        <f t="shared" si="14"/>
        <v>ปตรี4คศ.3</v>
      </c>
      <c r="R157" s="426">
        <f t="shared" si="15"/>
        <v>3</v>
      </c>
      <c r="S157" s="452" t="e">
        <f t="shared" ca="1" si="16"/>
        <v>#N/A</v>
      </c>
      <c r="T157" s="531"/>
      <c r="U157" s="531"/>
      <c r="V157" s="531"/>
      <c r="W157" s="531"/>
      <c r="X157" s="531"/>
      <c r="Y157" s="531"/>
      <c r="Z157" s="531"/>
      <c r="AA157" s="531"/>
    </row>
    <row r="158" spans="1:27" ht="23.25">
      <c r="A158" s="531">
        <v>147</v>
      </c>
      <c r="B158" s="531" t="s">
        <v>5286</v>
      </c>
      <c r="C158" s="531" t="s">
        <v>5442</v>
      </c>
      <c r="D158" s="531" t="s">
        <v>5567</v>
      </c>
      <c r="E158" s="556" t="s">
        <v>571</v>
      </c>
      <c r="F158" s="531" t="s">
        <v>4365</v>
      </c>
      <c r="G158" s="531" t="s">
        <v>4364</v>
      </c>
      <c r="H158" s="553" t="s">
        <v>572</v>
      </c>
      <c r="I158" s="531" t="s">
        <v>32</v>
      </c>
      <c r="J158" s="542" t="s">
        <v>48</v>
      </c>
      <c r="K158" s="542">
        <v>28590</v>
      </c>
      <c r="L158" s="531">
        <v>2</v>
      </c>
      <c r="M158" s="531">
        <v>29140</v>
      </c>
      <c r="N158" s="531" t="s">
        <v>76</v>
      </c>
      <c r="O158" s="531" t="s">
        <v>62</v>
      </c>
      <c r="P158" s="446" t="s">
        <v>90</v>
      </c>
      <c r="Q158" s="531" t="str">
        <f t="shared" si="14"/>
        <v>ปโทคศ.2</v>
      </c>
      <c r="R158" s="426">
        <f t="shared" si="15"/>
        <v>12</v>
      </c>
      <c r="S158" s="452">
        <f t="shared" ca="1" si="16"/>
        <v>29140</v>
      </c>
      <c r="T158" s="531"/>
      <c r="U158" s="531"/>
      <c r="V158" s="531"/>
      <c r="W158" s="531"/>
      <c r="X158" s="531"/>
      <c r="Y158" s="531"/>
      <c r="Z158" s="531"/>
      <c r="AA158" s="531"/>
    </row>
    <row r="159" spans="1:27" ht="23.25">
      <c r="A159" s="531">
        <v>148</v>
      </c>
      <c r="B159" s="531" t="s">
        <v>5292</v>
      </c>
      <c r="C159" s="531" t="s">
        <v>5568</v>
      </c>
      <c r="D159" s="531" t="s">
        <v>5569</v>
      </c>
      <c r="E159" s="556" t="s">
        <v>4363</v>
      </c>
      <c r="F159" s="531" t="s">
        <v>4361</v>
      </c>
      <c r="G159" s="531" t="s">
        <v>4364</v>
      </c>
      <c r="H159" s="553" t="s">
        <v>4362</v>
      </c>
      <c r="I159" s="531" t="s">
        <v>32</v>
      </c>
      <c r="J159" s="542" t="s">
        <v>48</v>
      </c>
      <c r="K159" s="542">
        <v>25440</v>
      </c>
      <c r="L159" s="531">
        <v>2</v>
      </c>
      <c r="M159" s="531">
        <v>25930</v>
      </c>
      <c r="N159" s="531" t="s">
        <v>50</v>
      </c>
      <c r="O159" s="531" t="s">
        <v>1000</v>
      </c>
      <c r="P159" s="446" t="s">
        <v>774</v>
      </c>
      <c r="Q159" s="531" t="str">
        <f t="shared" si="14"/>
        <v>ปตรี4คศ.2</v>
      </c>
      <c r="R159" s="426">
        <f t="shared" si="15"/>
        <v>2</v>
      </c>
      <c r="S159" s="452" t="e">
        <f t="shared" ca="1" si="16"/>
        <v>#N/A</v>
      </c>
      <c r="T159" s="531"/>
      <c r="U159" s="531"/>
      <c r="V159" s="531"/>
      <c r="W159" s="531"/>
      <c r="X159" s="531"/>
      <c r="Y159" s="531"/>
      <c r="Z159" s="531"/>
      <c r="AA159" s="531"/>
    </row>
    <row r="160" spans="1:27" ht="23.25">
      <c r="A160" s="531">
        <v>149</v>
      </c>
      <c r="B160" s="531" t="s">
        <v>5277</v>
      </c>
      <c r="C160" s="531" t="s">
        <v>5570</v>
      </c>
      <c r="D160" s="531" t="s">
        <v>5571</v>
      </c>
      <c r="E160" s="556" t="s">
        <v>1232</v>
      </c>
      <c r="F160" s="531" t="s">
        <v>1230</v>
      </c>
      <c r="G160" s="531" t="s">
        <v>3977</v>
      </c>
      <c r="H160" s="553" t="s">
        <v>4013</v>
      </c>
      <c r="I160" s="531" t="s">
        <v>861</v>
      </c>
      <c r="J160" s="542" t="s">
        <v>781</v>
      </c>
      <c r="K160" s="542">
        <v>45290</v>
      </c>
      <c r="L160" s="531">
        <v>3</v>
      </c>
      <c r="M160" s="531">
        <v>46040</v>
      </c>
      <c r="N160" s="531" t="s">
        <v>61</v>
      </c>
      <c r="O160" s="531" t="s">
        <v>74</v>
      </c>
      <c r="P160" s="446" t="s">
        <v>774</v>
      </c>
      <c r="Q160" s="531" t="str">
        <f t="shared" si="14"/>
        <v>ปตรี4คศ.3</v>
      </c>
      <c r="R160" s="426">
        <f t="shared" si="15"/>
        <v>3</v>
      </c>
      <c r="S160" s="452" t="e">
        <f t="shared" ca="1" si="16"/>
        <v>#N/A</v>
      </c>
      <c r="T160" s="531"/>
      <c r="U160" s="531"/>
      <c r="V160" s="531"/>
      <c r="W160" s="531"/>
      <c r="X160" s="531"/>
      <c r="Y160" s="531"/>
      <c r="Z160" s="531"/>
      <c r="AA160" s="531"/>
    </row>
    <row r="161" spans="1:27" ht="23.25">
      <c r="A161" s="531">
        <v>150</v>
      </c>
      <c r="B161" s="531" t="s">
        <v>5292</v>
      </c>
      <c r="C161" s="531" t="s">
        <v>5572</v>
      </c>
      <c r="D161" s="531" t="s">
        <v>5573</v>
      </c>
      <c r="E161" s="556" t="s">
        <v>3984</v>
      </c>
      <c r="F161" s="531" t="s">
        <v>3982</v>
      </c>
      <c r="G161" s="531" t="s">
        <v>3977</v>
      </c>
      <c r="H161" s="553" t="s">
        <v>3983</v>
      </c>
      <c r="I161" s="531" t="s">
        <v>32</v>
      </c>
      <c r="J161" s="542" t="s">
        <v>781</v>
      </c>
      <c r="K161" s="542">
        <v>33800</v>
      </c>
      <c r="L161" s="531">
        <v>3</v>
      </c>
      <c r="M161" s="531">
        <v>34470</v>
      </c>
      <c r="N161" s="531" t="s">
        <v>50</v>
      </c>
      <c r="O161" s="531" t="s">
        <v>935</v>
      </c>
      <c r="P161" s="446" t="s">
        <v>774</v>
      </c>
      <c r="Q161" s="531" t="str">
        <f t="shared" si="14"/>
        <v>ปตรี4คศ.3</v>
      </c>
      <c r="R161" s="426">
        <f t="shared" si="15"/>
        <v>3</v>
      </c>
      <c r="S161" s="452" t="e">
        <f t="shared" ca="1" si="16"/>
        <v>#N/A</v>
      </c>
      <c r="T161" s="531"/>
      <c r="U161" s="531"/>
      <c r="V161" s="531"/>
      <c r="W161" s="531"/>
      <c r="X161" s="531"/>
      <c r="Y161" s="531"/>
      <c r="Z161" s="531"/>
      <c r="AA161" s="531"/>
    </row>
    <row r="162" spans="1:27" ht="23.25">
      <c r="A162" s="531">
        <v>151</v>
      </c>
      <c r="B162" s="531" t="s">
        <v>5292</v>
      </c>
      <c r="C162" s="531" t="s">
        <v>5574</v>
      </c>
      <c r="D162" s="531" t="s">
        <v>5575</v>
      </c>
      <c r="E162" s="556" t="s">
        <v>604</v>
      </c>
      <c r="F162" s="531" t="s">
        <v>3981</v>
      </c>
      <c r="G162" s="531" t="s">
        <v>3977</v>
      </c>
      <c r="H162" s="553" t="s">
        <v>605</v>
      </c>
      <c r="I162" s="531" t="s">
        <v>32</v>
      </c>
      <c r="J162" s="542" t="s">
        <v>48</v>
      </c>
      <c r="K162" s="542">
        <v>21460</v>
      </c>
      <c r="L162" s="531">
        <v>2</v>
      </c>
      <c r="M162" s="531">
        <v>21950</v>
      </c>
      <c r="N162" s="531" t="s">
        <v>76</v>
      </c>
      <c r="O162" s="531" t="s">
        <v>1935</v>
      </c>
      <c r="P162" s="446" t="s">
        <v>90</v>
      </c>
      <c r="Q162" s="531" t="str">
        <f t="shared" si="14"/>
        <v>ปโทคศ.2</v>
      </c>
      <c r="R162" s="426">
        <f t="shared" si="15"/>
        <v>12</v>
      </c>
      <c r="S162" s="452">
        <f t="shared" ca="1" si="16"/>
        <v>22460</v>
      </c>
      <c r="T162" s="531"/>
      <c r="U162" s="531"/>
      <c r="V162" s="531"/>
      <c r="W162" s="531"/>
      <c r="X162" s="531"/>
      <c r="Y162" s="531"/>
      <c r="Z162" s="531"/>
      <c r="AA162" s="531"/>
    </row>
    <row r="163" spans="1:27" ht="23.25">
      <c r="A163" s="531">
        <v>152</v>
      </c>
      <c r="B163" s="531" t="s">
        <v>5277</v>
      </c>
      <c r="C163" s="531" t="s">
        <v>5386</v>
      </c>
      <c r="D163" s="531" t="s">
        <v>5502</v>
      </c>
      <c r="E163" s="556" t="s">
        <v>3980</v>
      </c>
      <c r="F163" s="531" t="s">
        <v>3978</v>
      </c>
      <c r="G163" s="531" t="s">
        <v>3977</v>
      </c>
      <c r="H163" s="553" t="s">
        <v>3979</v>
      </c>
      <c r="I163" s="531" t="s">
        <v>32</v>
      </c>
      <c r="J163" s="542" t="s">
        <v>781</v>
      </c>
      <c r="K163" s="542">
        <v>40100</v>
      </c>
      <c r="L163" s="531">
        <v>3</v>
      </c>
      <c r="M163" s="531">
        <v>41580</v>
      </c>
      <c r="N163" s="531" t="s">
        <v>50</v>
      </c>
      <c r="O163" s="531" t="s">
        <v>62</v>
      </c>
      <c r="P163" s="446" t="s">
        <v>774</v>
      </c>
      <c r="Q163" s="531" t="str">
        <f t="shared" si="14"/>
        <v>ปตรี4คศ.3</v>
      </c>
      <c r="R163" s="426">
        <f t="shared" si="15"/>
        <v>3</v>
      </c>
      <c r="S163" s="452" t="e">
        <f t="shared" ca="1" si="16"/>
        <v>#N/A</v>
      </c>
      <c r="T163" s="531"/>
      <c r="U163" s="531"/>
      <c r="V163" s="531"/>
      <c r="W163" s="531"/>
      <c r="X163" s="531"/>
      <c r="Y163" s="531"/>
      <c r="Z163" s="531"/>
      <c r="AA163" s="531"/>
    </row>
    <row r="164" spans="1:27" ht="23.25">
      <c r="A164" s="531">
        <v>153</v>
      </c>
      <c r="B164" s="531" t="s">
        <v>5292</v>
      </c>
      <c r="C164" s="531" t="s">
        <v>5568</v>
      </c>
      <c r="D164" s="531" t="s">
        <v>5472</v>
      </c>
      <c r="E164" s="556" t="s">
        <v>3976</v>
      </c>
      <c r="F164" s="531" t="s">
        <v>3974</v>
      </c>
      <c r="G164" s="531" t="s">
        <v>3977</v>
      </c>
      <c r="H164" s="553" t="s">
        <v>3975</v>
      </c>
      <c r="I164" s="531" t="s">
        <v>32</v>
      </c>
      <c r="J164" s="542" t="s">
        <v>48</v>
      </c>
      <c r="K164" s="542">
        <v>24930</v>
      </c>
      <c r="L164" s="531">
        <v>2</v>
      </c>
      <c r="M164" s="531">
        <v>25440</v>
      </c>
      <c r="N164" s="531" t="s">
        <v>50</v>
      </c>
      <c r="O164" s="531" t="s">
        <v>83</v>
      </c>
      <c r="P164" s="446" t="s">
        <v>774</v>
      </c>
      <c r="Q164" s="531" t="str">
        <f t="shared" si="14"/>
        <v>ปตรี4คศ.2</v>
      </c>
      <c r="R164" s="426">
        <f t="shared" si="15"/>
        <v>2</v>
      </c>
      <c r="S164" s="452">
        <f t="shared" ca="1" si="16"/>
        <v>25440</v>
      </c>
      <c r="T164" s="531"/>
      <c r="U164" s="531"/>
      <c r="V164" s="531"/>
      <c r="W164" s="531"/>
      <c r="X164" s="531"/>
      <c r="Y164" s="531"/>
      <c r="Z164" s="531"/>
      <c r="AA164" s="531"/>
    </row>
    <row r="165" spans="1:27" ht="23.25">
      <c r="A165" s="531">
        <v>154</v>
      </c>
      <c r="B165" s="531" t="s">
        <v>5292</v>
      </c>
      <c r="C165" s="531" t="s">
        <v>5576</v>
      </c>
      <c r="D165" s="531" t="s">
        <v>5502</v>
      </c>
      <c r="E165" s="556" t="s">
        <v>4010</v>
      </c>
      <c r="F165" s="531" t="s">
        <v>4008</v>
      </c>
      <c r="G165" s="531" t="s">
        <v>3977</v>
      </c>
      <c r="H165" s="553" t="s">
        <v>4009</v>
      </c>
      <c r="I165" s="531" t="s">
        <v>32</v>
      </c>
      <c r="J165" s="542" t="s">
        <v>5303</v>
      </c>
      <c r="K165" s="542">
        <v>56450</v>
      </c>
      <c r="L165" s="531">
        <v>4</v>
      </c>
      <c r="M165" s="531">
        <v>57330</v>
      </c>
      <c r="N165" s="531" t="s">
        <v>43</v>
      </c>
      <c r="O165" s="531" t="s">
        <v>62</v>
      </c>
      <c r="P165" s="446" t="s">
        <v>774</v>
      </c>
      <c r="Q165" s="531" t="str">
        <f t="shared" si="14"/>
        <v>ปตรี4คศ.4(3)</v>
      </c>
      <c r="R165" s="426" t="e">
        <f t="shared" si="15"/>
        <v>#N/A</v>
      </c>
      <c r="S165" s="452" t="e">
        <f t="shared" ca="1" si="16"/>
        <v>#N/A</v>
      </c>
      <c r="T165" s="531"/>
      <c r="U165" s="531"/>
      <c r="V165" s="531"/>
      <c r="W165" s="531"/>
      <c r="X165" s="531"/>
      <c r="Y165" s="531"/>
      <c r="Z165" s="531"/>
      <c r="AA165" s="531"/>
    </row>
    <row r="166" spans="1:27" ht="23.25">
      <c r="A166" s="531">
        <v>155</v>
      </c>
      <c r="B166" s="531" t="s">
        <v>5277</v>
      </c>
      <c r="C166" s="531" t="s">
        <v>5577</v>
      </c>
      <c r="D166" s="531" t="s">
        <v>5480</v>
      </c>
      <c r="E166" s="556" t="s">
        <v>4004</v>
      </c>
      <c r="F166" s="531" t="s">
        <v>4002</v>
      </c>
      <c r="G166" s="531" t="s">
        <v>3977</v>
      </c>
      <c r="H166" s="553" t="s">
        <v>4003</v>
      </c>
      <c r="I166" s="531" t="s">
        <v>32</v>
      </c>
      <c r="J166" s="542" t="s">
        <v>781</v>
      </c>
      <c r="K166" s="542">
        <v>52940</v>
      </c>
      <c r="L166" s="531">
        <v>3</v>
      </c>
      <c r="M166" s="531">
        <v>53080</v>
      </c>
      <c r="N166" s="531" t="s">
        <v>43</v>
      </c>
      <c r="O166" s="531" t="s">
        <v>395</v>
      </c>
      <c r="P166" s="446" t="s">
        <v>774</v>
      </c>
      <c r="Q166" s="531" t="str">
        <f t="shared" si="14"/>
        <v>ปตรี4คศ.3</v>
      </c>
      <c r="R166" s="426">
        <f t="shared" si="15"/>
        <v>3</v>
      </c>
      <c r="S166" s="452" t="e">
        <f t="shared" ca="1" si="16"/>
        <v>#N/A</v>
      </c>
      <c r="T166" s="531"/>
      <c r="U166" s="531"/>
      <c r="V166" s="531"/>
      <c r="W166" s="531"/>
      <c r="X166" s="531"/>
      <c r="Y166" s="531"/>
      <c r="Z166" s="531"/>
      <c r="AA166" s="531"/>
    </row>
    <row r="167" spans="1:27" ht="23.25">
      <c r="A167" s="531">
        <v>156</v>
      </c>
      <c r="B167" s="531" t="s">
        <v>5277</v>
      </c>
      <c r="C167" s="531" t="s">
        <v>5578</v>
      </c>
      <c r="D167" s="531" t="s">
        <v>5579</v>
      </c>
      <c r="E167" s="556" t="s">
        <v>4001</v>
      </c>
      <c r="F167" s="531" t="s">
        <v>3999</v>
      </c>
      <c r="G167" s="531" t="s">
        <v>3977</v>
      </c>
      <c r="H167" s="553" t="s">
        <v>4000</v>
      </c>
      <c r="I167" s="531" t="s">
        <v>32</v>
      </c>
      <c r="J167" s="542" t="s">
        <v>781</v>
      </c>
      <c r="K167" s="542">
        <v>42330</v>
      </c>
      <c r="L167" s="531">
        <v>3</v>
      </c>
      <c r="M167" s="531">
        <v>43080</v>
      </c>
      <c r="N167" s="531" t="s">
        <v>43</v>
      </c>
      <c r="O167" s="531" t="s">
        <v>62</v>
      </c>
      <c r="P167" s="446" t="s">
        <v>774</v>
      </c>
      <c r="Q167" s="531" t="str">
        <f t="shared" si="14"/>
        <v>ปตรี4คศ.3</v>
      </c>
      <c r="R167" s="426">
        <f t="shared" si="15"/>
        <v>3</v>
      </c>
      <c r="S167" s="452" t="e">
        <f t="shared" ca="1" si="16"/>
        <v>#N/A</v>
      </c>
      <c r="T167" s="531"/>
      <c r="U167" s="531"/>
      <c r="V167" s="531"/>
      <c r="W167" s="531"/>
      <c r="X167" s="531"/>
      <c r="Y167" s="531"/>
      <c r="Z167" s="531"/>
      <c r="AA167" s="531"/>
    </row>
    <row r="168" spans="1:27" ht="23.25">
      <c r="A168" s="531">
        <v>157</v>
      </c>
      <c r="B168" s="531" t="s">
        <v>5292</v>
      </c>
      <c r="C168" s="531" t="s">
        <v>5580</v>
      </c>
      <c r="D168" s="531" t="s">
        <v>5581</v>
      </c>
      <c r="E168" s="556" t="s">
        <v>599</v>
      </c>
      <c r="F168" s="531" t="s">
        <v>3998</v>
      </c>
      <c r="G168" s="531" t="s">
        <v>3977</v>
      </c>
      <c r="H168" s="553" t="s">
        <v>601</v>
      </c>
      <c r="I168" s="531" t="s">
        <v>32</v>
      </c>
      <c r="J168" s="542" t="s">
        <v>48</v>
      </c>
      <c r="K168" s="542">
        <v>21460</v>
      </c>
      <c r="L168" s="531">
        <v>2</v>
      </c>
      <c r="M168" s="531">
        <v>21950</v>
      </c>
      <c r="N168" s="531" t="s">
        <v>67</v>
      </c>
      <c r="O168" s="531" t="s">
        <v>164</v>
      </c>
      <c r="P168" s="446" t="s">
        <v>774</v>
      </c>
      <c r="Q168" s="531" t="str">
        <f t="shared" si="14"/>
        <v>ปตรี4คศ.2</v>
      </c>
      <c r="R168" s="426">
        <f t="shared" si="15"/>
        <v>2</v>
      </c>
      <c r="S168" s="452">
        <f t="shared" ca="1" si="16"/>
        <v>21950</v>
      </c>
      <c r="T168" s="531"/>
      <c r="U168" s="531"/>
      <c r="V168" s="531"/>
      <c r="W168" s="531"/>
      <c r="X168" s="531"/>
      <c r="Y168" s="531"/>
      <c r="Z168" s="531"/>
      <c r="AA168" s="531"/>
    </row>
    <row r="169" spans="1:27" ht="23.25">
      <c r="A169" s="531">
        <v>158</v>
      </c>
      <c r="B169" s="531" t="s">
        <v>5292</v>
      </c>
      <c r="C169" s="531" t="s">
        <v>5582</v>
      </c>
      <c r="D169" s="531" t="s">
        <v>5583</v>
      </c>
      <c r="E169" s="556" t="s">
        <v>3997</v>
      </c>
      <c r="F169" s="531" t="s">
        <v>3995</v>
      </c>
      <c r="G169" s="531" t="s">
        <v>3977</v>
      </c>
      <c r="H169" s="553" t="s">
        <v>3996</v>
      </c>
      <c r="I169" s="531" t="s">
        <v>32</v>
      </c>
      <c r="J169" s="542" t="s">
        <v>781</v>
      </c>
      <c r="K169" s="542">
        <v>40100</v>
      </c>
      <c r="L169" s="531">
        <v>3</v>
      </c>
      <c r="M169" s="531">
        <v>40860</v>
      </c>
      <c r="N169" s="531" t="s">
        <v>50</v>
      </c>
      <c r="O169" s="531" t="s">
        <v>1000</v>
      </c>
      <c r="P169" s="446" t="s">
        <v>774</v>
      </c>
      <c r="Q169" s="531" t="str">
        <f t="shared" ref="Q169:Q194" si="17">CONCATENATE(P169,J169)</f>
        <v>ปตรี4คศ.3</v>
      </c>
      <c r="R169" s="426">
        <f t="shared" ref="R169:R194" si="18">VLOOKUP(Q169,$Y$4:$Z$24,2,FALSE)</f>
        <v>3</v>
      </c>
      <c r="S169" s="452" t="e">
        <f t="shared" ref="S169:S194" ca="1" si="19">VLOOKUP(K169,INDIRECT("_k"&amp;R169),2,FALSE)</f>
        <v>#N/A</v>
      </c>
      <c r="T169" s="531"/>
      <c r="U169" s="531"/>
      <c r="V169" s="531"/>
      <c r="W169" s="531"/>
      <c r="X169" s="531"/>
      <c r="Y169" s="531"/>
      <c r="Z169" s="531"/>
      <c r="AA169" s="531"/>
    </row>
    <row r="170" spans="1:27" ht="23.25">
      <c r="A170" s="531">
        <v>159</v>
      </c>
      <c r="B170" s="531" t="s">
        <v>5286</v>
      </c>
      <c r="C170" s="531" t="s">
        <v>5308</v>
      </c>
      <c r="D170" s="531" t="s">
        <v>5502</v>
      </c>
      <c r="E170" s="556" t="s">
        <v>3994</v>
      </c>
      <c r="F170" s="531" t="s">
        <v>3991</v>
      </c>
      <c r="G170" s="531" t="s">
        <v>3977</v>
      </c>
      <c r="H170" s="553" t="s">
        <v>3992</v>
      </c>
      <c r="I170" s="531" t="s">
        <v>32</v>
      </c>
      <c r="J170" s="542" t="s">
        <v>781</v>
      </c>
      <c r="K170" s="542">
        <v>40100</v>
      </c>
      <c r="L170" s="531">
        <v>3</v>
      </c>
      <c r="M170" s="531">
        <v>40860</v>
      </c>
      <c r="N170" s="531" t="s">
        <v>43</v>
      </c>
      <c r="O170" s="531" t="s">
        <v>62</v>
      </c>
      <c r="P170" s="446" t="s">
        <v>774</v>
      </c>
      <c r="Q170" s="531" t="str">
        <f t="shared" si="17"/>
        <v>ปตรี4คศ.3</v>
      </c>
      <c r="R170" s="426">
        <f t="shared" si="18"/>
        <v>3</v>
      </c>
      <c r="S170" s="452" t="e">
        <f t="shared" ca="1" si="19"/>
        <v>#N/A</v>
      </c>
      <c r="T170" s="531"/>
      <c r="U170" s="531"/>
      <c r="V170" s="531"/>
      <c r="W170" s="531"/>
      <c r="X170" s="531"/>
      <c r="Y170" s="531"/>
      <c r="Z170" s="531"/>
      <c r="AA170" s="531"/>
    </row>
    <row r="171" spans="1:27" ht="23.25">
      <c r="A171" s="531">
        <v>160</v>
      </c>
      <c r="B171" s="531" t="s">
        <v>5292</v>
      </c>
      <c r="C171" s="531" t="s">
        <v>5584</v>
      </c>
      <c r="D171" s="531" t="s">
        <v>5585</v>
      </c>
      <c r="E171" s="556" t="s">
        <v>3990</v>
      </c>
      <c r="F171" s="531" t="s">
        <v>3988</v>
      </c>
      <c r="G171" s="531" t="s">
        <v>3977</v>
      </c>
      <c r="H171" s="553" t="s">
        <v>3989</v>
      </c>
      <c r="I171" s="531" t="s">
        <v>32</v>
      </c>
      <c r="J171" s="542" t="s">
        <v>781</v>
      </c>
      <c r="K171" s="542">
        <v>40100</v>
      </c>
      <c r="L171" s="531">
        <v>3</v>
      </c>
      <c r="M171" s="531">
        <v>40860</v>
      </c>
      <c r="N171" s="531" t="s">
        <v>50</v>
      </c>
      <c r="O171" s="531" t="s">
        <v>62</v>
      </c>
      <c r="P171" s="446" t="s">
        <v>774</v>
      </c>
      <c r="Q171" s="531" t="str">
        <f t="shared" si="17"/>
        <v>ปตรี4คศ.3</v>
      </c>
      <c r="R171" s="426">
        <f t="shared" si="18"/>
        <v>3</v>
      </c>
      <c r="S171" s="452" t="e">
        <f t="shared" ca="1" si="19"/>
        <v>#N/A</v>
      </c>
      <c r="T171" s="531"/>
      <c r="U171" s="531"/>
      <c r="V171" s="531"/>
      <c r="W171" s="531"/>
      <c r="X171" s="531"/>
      <c r="Y171" s="531"/>
      <c r="Z171" s="531"/>
      <c r="AA171" s="531"/>
    </row>
    <row r="172" spans="1:27" ht="23.25">
      <c r="A172" s="531">
        <v>161</v>
      </c>
      <c r="B172" s="531" t="s">
        <v>5292</v>
      </c>
      <c r="C172" s="531" t="s">
        <v>5586</v>
      </c>
      <c r="D172" s="531" t="s">
        <v>5385</v>
      </c>
      <c r="E172" s="556" t="s">
        <v>3987</v>
      </c>
      <c r="F172" s="531" t="s">
        <v>3985</v>
      </c>
      <c r="G172" s="531" t="s">
        <v>3977</v>
      </c>
      <c r="H172" s="553" t="s">
        <v>3986</v>
      </c>
      <c r="I172" s="531" t="s">
        <v>32</v>
      </c>
      <c r="J172" s="542" t="s">
        <v>781</v>
      </c>
      <c r="K172" s="542">
        <v>47660</v>
      </c>
      <c r="L172" s="531">
        <v>3</v>
      </c>
      <c r="M172" s="531">
        <v>48540</v>
      </c>
      <c r="N172" s="531" t="s">
        <v>50</v>
      </c>
      <c r="O172" s="531" t="s">
        <v>158</v>
      </c>
      <c r="P172" s="446" t="s">
        <v>774</v>
      </c>
      <c r="Q172" s="531" t="str">
        <f t="shared" si="17"/>
        <v>ปตรี4คศ.3</v>
      </c>
      <c r="R172" s="426">
        <f t="shared" si="18"/>
        <v>3</v>
      </c>
      <c r="S172" s="452" t="e">
        <f t="shared" ca="1" si="19"/>
        <v>#N/A</v>
      </c>
      <c r="T172" s="531"/>
      <c r="U172" s="531"/>
      <c r="V172" s="531"/>
      <c r="W172" s="531"/>
      <c r="X172" s="531"/>
      <c r="Y172" s="531"/>
      <c r="Z172" s="531"/>
      <c r="AA172" s="531"/>
    </row>
    <row r="173" spans="1:27" ht="23.25">
      <c r="A173" s="531">
        <v>162</v>
      </c>
      <c r="B173" s="531" t="s">
        <v>5292</v>
      </c>
      <c r="C173" s="531" t="s">
        <v>5587</v>
      </c>
      <c r="D173" s="531" t="s">
        <v>5588</v>
      </c>
      <c r="E173" s="556" t="s">
        <v>4007</v>
      </c>
      <c r="F173" s="531" t="s">
        <v>4005</v>
      </c>
      <c r="G173" s="531" t="s">
        <v>3977</v>
      </c>
      <c r="H173" s="553" t="s">
        <v>4006</v>
      </c>
      <c r="I173" s="531" t="s">
        <v>32</v>
      </c>
      <c r="J173" s="542" t="s">
        <v>781</v>
      </c>
      <c r="K173" s="542">
        <v>33140</v>
      </c>
      <c r="L173" s="531">
        <v>3</v>
      </c>
      <c r="M173" s="531">
        <v>33800</v>
      </c>
      <c r="N173" s="531" t="s">
        <v>61</v>
      </c>
      <c r="O173" s="531" t="s">
        <v>44</v>
      </c>
      <c r="P173" s="446" t="s">
        <v>774</v>
      </c>
      <c r="Q173" s="531" t="str">
        <f t="shared" si="17"/>
        <v>ปตรี4คศ.3</v>
      </c>
      <c r="R173" s="426">
        <f t="shared" si="18"/>
        <v>3</v>
      </c>
      <c r="S173" s="452" t="e">
        <f t="shared" ca="1" si="19"/>
        <v>#N/A</v>
      </c>
      <c r="T173" s="531"/>
      <c r="U173" s="531"/>
      <c r="V173" s="531"/>
      <c r="W173" s="531"/>
      <c r="X173" s="531"/>
      <c r="Y173" s="531"/>
      <c r="Z173" s="531"/>
      <c r="AA173" s="531"/>
    </row>
    <row r="174" spans="1:27" ht="23.25">
      <c r="A174" s="531">
        <v>163</v>
      </c>
      <c r="B174" s="531" t="s">
        <v>5277</v>
      </c>
      <c r="C174" s="531" t="s">
        <v>5589</v>
      </c>
      <c r="D174" s="531" t="s">
        <v>5590</v>
      </c>
      <c r="E174" s="556" t="s">
        <v>4339</v>
      </c>
      <c r="F174" s="531" t="s">
        <v>4337</v>
      </c>
      <c r="G174" s="531" t="s">
        <v>4341</v>
      </c>
      <c r="H174" s="553" t="s">
        <v>5591</v>
      </c>
      <c r="I174" s="531" t="s">
        <v>861</v>
      </c>
      <c r="J174" s="542" t="s">
        <v>781</v>
      </c>
      <c r="K174" s="542">
        <v>40100</v>
      </c>
      <c r="L174" s="531">
        <v>3</v>
      </c>
      <c r="M174" s="531">
        <v>40860</v>
      </c>
      <c r="N174" s="531" t="s">
        <v>94</v>
      </c>
      <c r="O174" s="531" t="s">
        <v>855</v>
      </c>
      <c r="P174" s="446" t="s">
        <v>90</v>
      </c>
      <c r="Q174" s="531" t="str">
        <f t="shared" si="17"/>
        <v>ปโทคศ.3</v>
      </c>
      <c r="R174" s="426">
        <f t="shared" si="18"/>
        <v>16</v>
      </c>
      <c r="S174" s="452" t="e">
        <f t="shared" ca="1" si="19"/>
        <v>#N/A</v>
      </c>
      <c r="T174" s="531"/>
      <c r="U174" s="531"/>
      <c r="V174" s="531"/>
      <c r="W174" s="531"/>
      <c r="X174" s="531"/>
      <c r="Y174" s="531"/>
      <c r="Z174" s="531"/>
      <c r="AA174" s="531"/>
    </row>
    <row r="175" spans="1:27" ht="23.25">
      <c r="A175" s="531">
        <v>164</v>
      </c>
      <c r="B175" s="531" t="s">
        <v>5286</v>
      </c>
      <c r="C175" s="531" t="s">
        <v>5592</v>
      </c>
      <c r="D175" s="531" t="s">
        <v>5593</v>
      </c>
      <c r="E175" s="556" t="s">
        <v>4345</v>
      </c>
      <c r="F175" s="531" t="s">
        <v>4342</v>
      </c>
      <c r="G175" s="531" t="s">
        <v>4341</v>
      </c>
      <c r="H175" s="553" t="s">
        <v>4343</v>
      </c>
      <c r="I175" s="531" t="s">
        <v>32</v>
      </c>
      <c r="J175" s="542" t="s">
        <v>48</v>
      </c>
      <c r="K175" s="542">
        <v>32060</v>
      </c>
      <c r="L175" s="531">
        <v>2</v>
      </c>
      <c r="M175" s="531">
        <v>32650</v>
      </c>
      <c r="N175" s="531" t="s">
        <v>50</v>
      </c>
      <c r="O175" s="531" t="s">
        <v>863</v>
      </c>
      <c r="P175" s="446" t="s">
        <v>774</v>
      </c>
      <c r="Q175" s="531" t="str">
        <f t="shared" si="17"/>
        <v>ปตรี4คศ.2</v>
      </c>
      <c r="R175" s="426">
        <f t="shared" si="18"/>
        <v>2</v>
      </c>
      <c r="S175" s="452" t="e">
        <f t="shared" ca="1" si="19"/>
        <v>#N/A</v>
      </c>
      <c r="T175" s="531"/>
      <c r="U175" s="531"/>
      <c r="V175" s="531"/>
      <c r="W175" s="531"/>
      <c r="X175" s="531"/>
      <c r="Y175" s="531"/>
      <c r="Z175" s="531"/>
      <c r="AA175" s="531"/>
    </row>
    <row r="176" spans="1:27" ht="23.25">
      <c r="A176" s="531">
        <v>165</v>
      </c>
      <c r="B176" s="531" t="s">
        <v>5292</v>
      </c>
      <c r="C176" s="531" t="s">
        <v>5594</v>
      </c>
      <c r="D176" s="531" t="s">
        <v>5595</v>
      </c>
      <c r="E176" s="556" t="s">
        <v>4360</v>
      </c>
      <c r="F176" s="531" t="s">
        <v>4358</v>
      </c>
      <c r="G176" s="531" t="s">
        <v>4341</v>
      </c>
      <c r="H176" s="553" t="s">
        <v>4359</v>
      </c>
      <c r="I176" s="531" t="s">
        <v>32</v>
      </c>
      <c r="J176" s="542" t="s">
        <v>781</v>
      </c>
      <c r="K176" s="542">
        <v>45290</v>
      </c>
      <c r="L176" s="531">
        <v>3</v>
      </c>
      <c r="M176" s="531">
        <v>46040</v>
      </c>
      <c r="N176" s="531" t="s">
        <v>50</v>
      </c>
      <c r="O176" s="531" t="s">
        <v>164</v>
      </c>
      <c r="P176" s="446" t="s">
        <v>774</v>
      </c>
      <c r="Q176" s="531" t="str">
        <f t="shared" si="17"/>
        <v>ปตรี4คศ.3</v>
      </c>
      <c r="R176" s="426">
        <f t="shared" si="18"/>
        <v>3</v>
      </c>
      <c r="S176" s="452" t="e">
        <f t="shared" ca="1" si="19"/>
        <v>#N/A</v>
      </c>
      <c r="T176" s="531"/>
      <c r="U176" s="531"/>
      <c r="V176" s="531"/>
      <c r="W176" s="531"/>
      <c r="X176" s="531"/>
      <c r="Y176" s="531"/>
      <c r="Z176" s="531"/>
      <c r="AA176" s="531"/>
    </row>
    <row r="177" spans="1:27" ht="23.25">
      <c r="A177" s="531">
        <v>166</v>
      </c>
      <c r="B177" s="531" t="s">
        <v>5292</v>
      </c>
      <c r="C177" s="531" t="s">
        <v>5596</v>
      </c>
      <c r="D177" s="531" t="s">
        <v>5597</v>
      </c>
      <c r="E177" s="556" t="s">
        <v>4357</v>
      </c>
      <c r="F177" s="531" t="s">
        <v>4355</v>
      </c>
      <c r="G177" s="531" t="s">
        <v>4341</v>
      </c>
      <c r="H177" s="553" t="s">
        <v>4356</v>
      </c>
      <c r="I177" s="531" t="s">
        <v>32</v>
      </c>
      <c r="J177" s="542" t="s">
        <v>781</v>
      </c>
      <c r="K177" s="542">
        <v>40860</v>
      </c>
      <c r="L177" s="531">
        <v>3</v>
      </c>
      <c r="M177" s="531">
        <v>41580</v>
      </c>
      <c r="N177" s="531" t="s">
        <v>50</v>
      </c>
      <c r="O177" s="531" t="s">
        <v>158</v>
      </c>
      <c r="P177" s="446" t="s">
        <v>774</v>
      </c>
      <c r="Q177" s="531" t="str">
        <f t="shared" si="17"/>
        <v>ปตรี4คศ.3</v>
      </c>
      <c r="R177" s="426">
        <f t="shared" si="18"/>
        <v>3</v>
      </c>
      <c r="S177" s="452" t="e">
        <f t="shared" ca="1" si="19"/>
        <v>#N/A</v>
      </c>
      <c r="T177" s="531"/>
      <c r="U177" s="531"/>
      <c r="V177" s="531"/>
      <c r="W177" s="531"/>
      <c r="X177" s="531"/>
      <c r="Y177" s="531"/>
      <c r="Z177" s="531"/>
      <c r="AA177" s="531"/>
    </row>
    <row r="178" spans="1:27" ht="23.25">
      <c r="A178" s="531">
        <v>167</v>
      </c>
      <c r="B178" s="531" t="s">
        <v>5277</v>
      </c>
      <c r="C178" s="531" t="s">
        <v>5598</v>
      </c>
      <c r="D178" s="531" t="s">
        <v>5599</v>
      </c>
      <c r="E178" s="556" t="s">
        <v>4354</v>
      </c>
      <c r="F178" s="531" t="s">
        <v>4352</v>
      </c>
      <c r="G178" s="531" t="s">
        <v>4341</v>
      </c>
      <c r="H178" s="553" t="s">
        <v>4353</v>
      </c>
      <c r="I178" s="531" t="s">
        <v>32</v>
      </c>
      <c r="J178" s="542" t="s">
        <v>781</v>
      </c>
      <c r="K178" s="542">
        <v>40100</v>
      </c>
      <c r="L178" s="531">
        <v>3</v>
      </c>
      <c r="M178" s="531">
        <v>40860</v>
      </c>
      <c r="N178" s="531" t="s">
        <v>43</v>
      </c>
      <c r="O178" s="531" t="s">
        <v>855</v>
      </c>
      <c r="P178" s="446" t="s">
        <v>774</v>
      </c>
      <c r="Q178" s="531" t="str">
        <f t="shared" si="17"/>
        <v>ปตรี4คศ.3</v>
      </c>
      <c r="R178" s="426">
        <f t="shared" si="18"/>
        <v>3</v>
      </c>
      <c r="S178" s="452" t="e">
        <f t="shared" ca="1" si="19"/>
        <v>#N/A</v>
      </c>
      <c r="T178" s="531"/>
      <c r="U178" s="531"/>
      <c r="V178" s="531"/>
      <c r="W178" s="531"/>
      <c r="X178" s="531"/>
      <c r="Y178" s="531"/>
      <c r="Z178" s="531"/>
      <c r="AA178" s="531"/>
    </row>
    <row r="179" spans="1:27" ht="23.25">
      <c r="A179" s="531">
        <v>168</v>
      </c>
      <c r="B179" s="531" t="s">
        <v>5277</v>
      </c>
      <c r="C179" s="531" t="s">
        <v>5600</v>
      </c>
      <c r="D179" s="531" t="s">
        <v>5601</v>
      </c>
      <c r="E179" s="556" t="s">
        <v>4351</v>
      </c>
      <c r="F179" s="531" t="s">
        <v>4349</v>
      </c>
      <c r="G179" s="531" t="s">
        <v>4341</v>
      </c>
      <c r="H179" s="553" t="s">
        <v>4350</v>
      </c>
      <c r="I179" s="531" t="s">
        <v>32</v>
      </c>
      <c r="J179" s="542" t="s">
        <v>781</v>
      </c>
      <c r="K179" s="542">
        <v>44560</v>
      </c>
      <c r="L179" s="531">
        <v>3</v>
      </c>
      <c r="M179" s="531">
        <v>45290</v>
      </c>
      <c r="N179" s="531" t="s">
        <v>61</v>
      </c>
      <c r="O179" s="531" t="s">
        <v>912</v>
      </c>
      <c r="P179" s="446" t="s">
        <v>774</v>
      </c>
      <c r="Q179" s="531" t="str">
        <f t="shared" si="17"/>
        <v>ปตรี4คศ.3</v>
      </c>
      <c r="R179" s="426">
        <f t="shared" si="18"/>
        <v>3</v>
      </c>
      <c r="S179" s="452" t="e">
        <f t="shared" ca="1" si="19"/>
        <v>#N/A</v>
      </c>
      <c r="T179" s="531"/>
      <c r="U179" s="531"/>
      <c r="V179" s="531"/>
      <c r="W179" s="531"/>
      <c r="X179" s="531"/>
      <c r="Y179" s="531"/>
      <c r="Z179" s="531"/>
      <c r="AA179" s="531"/>
    </row>
    <row r="180" spans="1:27" ht="23.25">
      <c r="A180" s="531">
        <v>169</v>
      </c>
      <c r="B180" s="531" t="s">
        <v>5292</v>
      </c>
      <c r="C180" s="531" t="s">
        <v>5602</v>
      </c>
      <c r="D180" s="531" t="s">
        <v>5603</v>
      </c>
      <c r="E180" s="556" t="s">
        <v>4348</v>
      </c>
      <c r="F180" s="531" t="s">
        <v>4346</v>
      </c>
      <c r="G180" s="531" t="s">
        <v>4341</v>
      </c>
      <c r="H180" s="553" t="s">
        <v>4347</v>
      </c>
      <c r="I180" s="531" t="s">
        <v>32</v>
      </c>
      <c r="J180" s="542" t="s">
        <v>781</v>
      </c>
      <c r="K180" s="542">
        <v>40100</v>
      </c>
      <c r="L180" s="531">
        <v>3</v>
      </c>
      <c r="M180" s="531">
        <v>40860</v>
      </c>
      <c r="N180" s="531" t="s">
        <v>50</v>
      </c>
      <c r="O180" s="531" t="s">
        <v>62</v>
      </c>
      <c r="P180" s="446" t="s">
        <v>774</v>
      </c>
      <c r="Q180" s="531" t="str">
        <f t="shared" si="17"/>
        <v>ปตรี4คศ.3</v>
      </c>
      <c r="R180" s="426">
        <f t="shared" si="18"/>
        <v>3</v>
      </c>
      <c r="S180" s="452" t="e">
        <f t="shared" ca="1" si="19"/>
        <v>#N/A</v>
      </c>
      <c r="T180" s="531"/>
      <c r="U180" s="531"/>
      <c r="V180" s="531"/>
      <c r="W180" s="531"/>
      <c r="X180" s="531"/>
      <c r="Y180" s="531"/>
      <c r="Z180" s="531"/>
      <c r="AA180" s="531"/>
    </row>
    <row r="181" spans="1:27" ht="23.25">
      <c r="A181" s="531">
        <v>170</v>
      </c>
      <c r="B181" s="531" t="s">
        <v>5277</v>
      </c>
      <c r="C181" s="531" t="s">
        <v>5433</v>
      </c>
      <c r="D181" s="531" t="s">
        <v>5604</v>
      </c>
      <c r="E181" s="556" t="s">
        <v>574</v>
      </c>
      <c r="F181" s="531" t="s">
        <v>4340</v>
      </c>
      <c r="G181" s="531" t="s">
        <v>4341</v>
      </c>
      <c r="H181" s="553" t="s">
        <v>576</v>
      </c>
      <c r="I181" s="531" t="s">
        <v>32</v>
      </c>
      <c r="J181" s="542" t="s">
        <v>36</v>
      </c>
      <c r="K181" s="542">
        <v>23810</v>
      </c>
      <c r="L181" s="531">
        <v>1</v>
      </c>
      <c r="M181" s="531">
        <v>24290</v>
      </c>
      <c r="N181" s="531" t="s">
        <v>50</v>
      </c>
      <c r="O181" s="531" t="s">
        <v>395</v>
      </c>
      <c r="P181" s="446" t="s">
        <v>774</v>
      </c>
      <c r="Q181" s="531" t="str">
        <f t="shared" si="17"/>
        <v>ปตรี4คศ.1</v>
      </c>
      <c r="R181" s="426">
        <f t="shared" si="18"/>
        <v>1</v>
      </c>
      <c r="S181" s="452">
        <f t="shared" ca="1" si="19"/>
        <v>24290</v>
      </c>
      <c r="T181" s="531"/>
      <c r="U181" s="531"/>
      <c r="V181" s="531"/>
      <c r="W181" s="531"/>
      <c r="X181" s="531"/>
      <c r="Y181" s="531"/>
      <c r="Z181" s="531"/>
      <c r="AA181" s="531"/>
    </row>
    <row r="182" spans="1:27" ht="23.25">
      <c r="A182" s="531">
        <v>171</v>
      </c>
      <c r="B182" s="531" t="s">
        <v>5292</v>
      </c>
      <c r="C182" s="531" t="s">
        <v>5605</v>
      </c>
      <c r="D182" s="531" t="s">
        <v>5606</v>
      </c>
      <c r="E182" s="556" t="s">
        <v>7395</v>
      </c>
      <c r="F182" s="531" t="s">
        <v>5607</v>
      </c>
      <c r="G182" s="531" t="s">
        <v>4305</v>
      </c>
      <c r="H182" s="553" t="s">
        <v>5608</v>
      </c>
      <c r="I182" s="531" t="s">
        <v>861</v>
      </c>
      <c r="J182" s="542" t="s">
        <v>781</v>
      </c>
      <c r="K182" s="542">
        <v>37900</v>
      </c>
      <c r="L182" s="531">
        <v>3</v>
      </c>
      <c r="M182" s="531">
        <v>38620</v>
      </c>
      <c r="N182" s="531" t="s">
        <v>76</v>
      </c>
      <c r="O182" s="531" t="s">
        <v>855</v>
      </c>
      <c r="P182" s="446" t="s">
        <v>90</v>
      </c>
      <c r="Q182" s="531" t="str">
        <f t="shared" si="17"/>
        <v>ปโทคศ.3</v>
      </c>
      <c r="R182" s="426">
        <f t="shared" si="18"/>
        <v>16</v>
      </c>
      <c r="S182" s="452" t="e">
        <f t="shared" ca="1" si="19"/>
        <v>#N/A</v>
      </c>
      <c r="T182" s="531"/>
      <c r="U182" s="531"/>
      <c r="V182" s="531"/>
      <c r="W182" s="531"/>
      <c r="X182" s="531"/>
      <c r="Y182" s="531"/>
      <c r="Z182" s="531"/>
      <c r="AA182" s="531"/>
    </row>
    <row r="183" spans="1:27" ht="23.25">
      <c r="A183" s="531">
        <v>172</v>
      </c>
      <c r="B183" s="531" t="s">
        <v>5277</v>
      </c>
      <c r="C183" s="531" t="s">
        <v>5609</v>
      </c>
      <c r="D183" s="531" t="s">
        <v>5610</v>
      </c>
      <c r="E183" s="556" t="s">
        <v>4321</v>
      </c>
      <c r="F183" s="531" t="s">
        <v>4319</v>
      </c>
      <c r="G183" s="531" t="s">
        <v>4305</v>
      </c>
      <c r="H183" s="553" t="s">
        <v>4320</v>
      </c>
      <c r="I183" s="531" t="s">
        <v>32</v>
      </c>
      <c r="J183" s="542" t="s">
        <v>5306</v>
      </c>
      <c r="K183" s="542">
        <v>40100</v>
      </c>
      <c r="L183" s="531">
        <v>3</v>
      </c>
      <c r="M183" s="531">
        <v>40860</v>
      </c>
      <c r="N183" s="531" t="s">
        <v>61</v>
      </c>
      <c r="O183" s="531" t="s">
        <v>44</v>
      </c>
      <c r="P183" s="446" t="s">
        <v>774</v>
      </c>
      <c r="Q183" s="531" t="str">
        <f t="shared" si="17"/>
        <v>ปตรี4คศ.3(2)</v>
      </c>
      <c r="R183" s="426" t="e">
        <f t="shared" si="18"/>
        <v>#N/A</v>
      </c>
      <c r="S183" s="452" t="e">
        <f t="shared" ca="1" si="19"/>
        <v>#N/A</v>
      </c>
      <c r="T183" s="531"/>
      <c r="U183" s="531"/>
      <c r="V183" s="531"/>
      <c r="W183" s="531"/>
      <c r="X183" s="531"/>
      <c r="Y183" s="531"/>
      <c r="Z183" s="531"/>
      <c r="AA183" s="531"/>
    </row>
    <row r="184" spans="1:27" ht="23.25">
      <c r="A184" s="531">
        <v>173</v>
      </c>
      <c r="B184" s="531" t="s">
        <v>5277</v>
      </c>
      <c r="C184" s="531" t="s">
        <v>5611</v>
      </c>
      <c r="D184" s="531" t="s">
        <v>5612</v>
      </c>
      <c r="E184" s="556" t="s">
        <v>4318</v>
      </c>
      <c r="F184" s="531" t="s">
        <v>4316</v>
      </c>
      <c r="G184" s="531" t="s">
        <v>4305</v>
      </c>
      <c r="H184" s="553" t="s">
        <v>4317</v>
      </c>
      <c r="I184" s="531" t="s">
        <v>32</v>
      </c>
      <c r="J184" s="542" t="s">
        <v>48</v>
      </c>
      <c r="K184" s="542">
        <v>37830</v>
      </c>
      <c r="L184" s="531">
        <v>3</v>
      </c>
      <c r="M184" s="531">
        <v>38620</v>
      </c>
      <c r="N184" s="531" t="s">
        <v>50</v>
      </c>
      <c r="O184" s="531" t="s">
        <v>62</v>
      </c>
      <c r="P184" s="446" t="s">
        <v>774</v>
      </c>
      <c r="Q184" s="531" t="str">
        <f t="shared" si="17"/>
        <v>ปตรี4คศ.2</v>
      </c>
      <c r="R184" s="426">
        <f t="shared" si="18"/>
        <v>2</v>
      </c>
      <c r="S184" s="452" t="e">
        <f t="shared" ca="1" si="19"/>
        <v>#N/A</v>
      </c>
      <c r="T184" s="531"/>
      <c r="U184" s="531"/>
      <c r="V184" s="531"/>
      <c r="W184" s="531"/>
      <c r="X184" s="531"/>
      <c r="Y184" s="531"/>
      <c r="Z184" s="531"/>
      <c r="AA184" s="531"/>
    </row>
    <row r="185" spans="1:27" ht="23.25">
      <c r="A185" s="531">
        <v>174</v>
      </c>
      <c r="B185" s="531" t="s">
        <v>5292</v>
      </c>
      <c r="C185" s="531" t="s">
        <v>5613</v>
      </c>
      <c r="D185" s="531" t="s">
        <v>5614</v>
      </c>
      <c r="E185" s="556" t="s">
        <v>4315</v>
      </c>
      <c r="F185" s="531" t="s">
        <v>4313</v>
      </c>
      <c r="G185" s="531" t="s">
        <v>4305</v>
      </c>
      <c r="H185" s="553" t="s">
        <v>4314</v>
      </c>
      <c r="I185" s="531" t="s">
        <v>32</v>
      </c>
      <c r="J185" s="542" t="s">
        <v>781</v>
      </c>
      <c r="K185" s="542">
        <v>40860</v>
      </c>
      <c r="L185" s="531">
        <v>3</v>
      </c>
      <c r="M185" s="531">
        <v>41580</v>
      </c>
      <c r="N185" s="531" t="s">
        <v>61</v>
      </c>
      <c r="O185" s="531" t="s">
        <v>158</v>
      </c>
      <c r="P185" s="446" t="s">
        <v>774</v>
      </c>
      <c r="Q185" s="531" t="str">
        <f t="shared" si="17"/>
        <v>ปตรี4คศ.3</v>
      </c>
      <c r="R185" s="426">
        <f t="shared" si="18"/>
        <v>3</v>
      </c>
      <c r="S185" s="452" t="e">
        <f t="shared" ca="1" si="19"/>
        <v>#N/A</v>
      </c>
      <c r="T185" s="531"/>
      <c r="U185" s="531"/>
      <c r="V185" s="531"/>
      <c r="W185" s="531"/>
      <c r="X185" s="531"/>
      <c r="Y185" s="531"/>
      <c r="Z185" s="531"/>
      <c r="AA185" s="531"/>
    </row>
    <row r="186" spans="1:27" ht="23.25">
      <c r="A186" s="531">
        <v>175</v>
      </c>
      <c r="B186" s="531" t="s">
        <v>5277</v>
      </c>
      <c r="C186" s="531" t="s">
        <v>5615</v>
      </c>
      <c r="D186" s="531" t="s">
        <v>5597</v>
      </c>
      <c r="E186" s="556" t="s">
        <v>4312</v>
      </c>
      <c r="F186" s="531" t="s">
        <v>4310</v>
      </c>
      <c r="G186" s="531" t="s">
        <v>4305</v>
      </c>
      <c r="H186" s="553" t="s">
        <v>4311</v>
      </c>
      <c r="I186" s="531" t="s">
        <v>32</v>
      </c>
      <c r="J186" s="542" t="s">
        <v>5306</v>
      </c>
      <c r="K186" s="542">
        <v>40100</v>
      </c>
      <c r="L186" s="531">
        <v>3</v>
      </c>
      <c r="M186" s="531">
        <v>41580</v>
      </c>
      <c r="N186" s="531" t="s">
        <v>50</v>
      </c>
      <c r="O186" s="531" t="s">
        <v>657</v>
      </c>
      <c r="P186" s="446" t="s">
        <v>774</v>
      </c>
      <c r="Q186" s="531" t="str">
        <f t="shared" si="17"/>
        <v>ปตรี4คศ.3(2)</v>
      </c>
      <c r="R186" s="426" t="e">
        <f t="shared" si="18"/>
        <v>#N/A</v>
      </c>
      <c r="S186" s="452" t="e">
        <f t="shared" ca="1" si="19"/>
        <v>#N/A</v>
      </c>
      <c r="T186" s="531"/>
      <c r="U186" s="531"/>
      <c r="V186" s="531"/>
      <c r="W186" s="531"/>
      <c r="X186" s="531"/>
      <c r="Y186" s="531"/>
      <c r="Z186" s="531"/>
      <c r="AA186" s="531"/>
    </row>
    <row r="187" spans="1:27" ht="23.25">
      <c r="A187" s="531">
        <v>176</v>
      </c>
      <c r="B187" s="531" t="s">
        <v>5277</v>
      </c>
      <c r="C187" s="531" t="s">
        <v>5616</v>
      </c>
      <c r="D187" s="531" t="s">
        <v>5617</v>
      </c>
      <c r="E187" s="556" t="s">
        <v>4309</v>
      </c>
      <c r="F187" s="531" t="s">
        <v>4307</v>
      </c>
      <c r="G187" s="531" t="s">
        <v>4305</v>
      </c>
      <c r="H187" s="553" t="s">
        <v>4308</v>
      </c>
      <c r="I187" s="531" t="s">
        <v>32</v>
      </c>
      <c r="J187" s="542" t="s">
        <v>5306</v>
      </c>
      <c r="K187" s="542">
        <v>40100</v>
      </c>
      <c r="L187" s="531">
        <v>3</v>
      </c>
      <c r="M187" s="531">
        <v>40860</v>
      </c>
      <c r="N187" s="531" t="s">
        <v>50</v>
      </c>
      <c r="O187" s="531" t="s">
        <v>657</v>
      </c>
      <c r="P187" s="446" t="s">
        <v>774</v>
      </c>
      <c r="Q187" s="531" t="str">
        <f t="shared" si="17"/>
        <v>ปตรี4คศ.3(2)</v>
      </c>
      <c r="R187" s="426" t="e">
        <f t="shared" si="18"/>
        <v>#N/A</v>
      </c>
      <c r="S187" s="452" t="e">
        <f t="shared" ca="1" si="19"/>
        <v>#N/A</v>
      </c>
      <c r="T187" s="531"/>
      <c r="U187" s="531"/>
      <c r="V187" s="531"/>
      <c r="W187" s="531"/>
      <c r="X187" s="531"/>
      <c r="Y187" s="531"/>
      <c r="Z187" s="531"/>
      <c r="AA187" s="531"/>
    </row>
    <row r="188" spans="1:27" ht="23.25">
      <c r="A188" s="531">
        <v>177</v>
      </c>
      <c r="B188" s="531" t="s">
        <v>5292</v>
      </c>
      <c r="C188" s="531" t="s">
        <v>5618</v>
      </c>
      <c r="D188" s="531" t="s">
        <v>5619</v>
      </c>
      <c r="E188" s="556" t="s">
        <v>4304</v>
      </c>
      <c r="F188" s="531" t="s">
        <v>4302</v>
      </c>
      <c r="G188" s="531" t="s">
        <v>4305</v>
      </c>
      <c r="H188" s="553" t="s">
        <v>4303</v>
      </c>
      <c r="I188" s="531" t="s">
        <v>32</v>
      </c>
      <c r="J188" s="542" t="s">
        <v>781</v>
      </c>
      <c r="K188" s="542">
        <v>47660</v>
      </c>
      <c r="L188" s="531">
        <v>3</v>
      </c>
      <c r="M188" s="531">
        <v>48540</v>
      </c>
      <c r="N188" s="531" t="s">
        <v>50</v>
      </c>
      <c r="O188" s="531" t="s">
        <v>158</v>
      </c>
      <c r="P188" s="446" t="s">
        <v>774</v>
      </c>
      <c r="Q188" s="531" t="str">
        <f t="shared" si="17"/>
        <v>ปตรี4คศ.3</v>
      </c>
      <c r="R188" s="426">
        <f t="shared" si="18"/>
        <v>3</v>
      </c>
      <c r="S188" s="452" t="e">
        <f t="shared" ca="1" si="19"/>
        <v>#N/A</v>
      </c>
      <c r="T188" s="531"/>
      <c r="U188" s="531"/>
      <c r="V188" s="531"/>
      <c r="W188" s="531"/>
      <c r="X188" s="531"/>
      <c r="Y188" s="531"/>
      <c r="Z188" s="531"/>
      <c r="AA188" s="531"/>
    </row>
    <row r="189" spans="1:27" ht="23.25">
      <c r="A189" s="531">
        <v>178</v>
      </c>
      <c r="B189" s="531" t="s">
        <v>5277</v>
      </c>
      <c r="C189" s="531" t="s">
        <v>5620</v>
      </c>
      <c r="D189" s="531" t="s">
        <v>5621</v>
      </c>
      <c r="E189" s="556" t="s">
        <v>4301</v>
      </c>
      <c r="F189" s="531" t="s">
        <v>4299</v>
      </c>
      <c r="G189" s="531" t="s">
        <v>4277</v>
      </c>
      <c r="H189" s="553" t="s">
        <v>4300</v>
      </c>
      <c r="I189" s="531" t="s">
        <v>861</v>
      </c>
      <c r="J189" s="542" t="s">
        <v>48</v>
      </c>
      <c r="K189" s="542">
        <v>37830</v>
      </c>
      <c r="L189" s="531">
        <v>3</v>
      </c>
      <c r="M189" s="531">
        <v>38620</v>
      </c>
      <c r="N189" s="531" t="s">
        <v>1831</v>
      </c>
      <c r="O189" s="531" t="s">
        <v>855</v>
      </c>
      <c r="P189" s="531"/>
      <c r="Q189" s="531" t="str">
        <f t="shared" si="17"/>
        <v>คศ.2</v>
      </c>
      <c r="R189" s="426" t="e">
        <f t="shared" si="18"/>
        <v>#N/A</v>
      </c>
      <c r="S189" s="452" t="e">
        <f t="shared" ca="1" si="19"/>
        <v>#N/A</v>
      </c>
      <c r="T189" s="531"/>
      <c r="U189" s="531"/>
      <c r="V189" s="531"/>
      <c r="W189" s="531"/>
      <c r="X189" s="531"/>
      <c r="Y189" s="531"/>
      <c r="Z189" s="531"/>
      <c r="AA189" s="531"/>
    </row>
    <row r="190" spans="1:27" ht="23.25">
      <c r="A190" s="531">
        <v>179</v>
      </c>
      <c r="B190" s="531" t="s">
        <v>5292</v>
      </c>
      <c r="C190" s="531" t="s">
        <v>5622</v>
      </c>
      <c r="D190" s="531" t="s">
        <v>5623</v>
      </c>
      <c r="E190" s="556" t="s">
        <v>4280</v>
      </c>
      <c r="F190" s="531" t="s">
        <v>4278</v>
      </c>
      <c r="G190" s="531" t="s">
        <v>4277</v>
      </c>
      <c r="H190" s="553" t="s">
        <v>4279</v>
      </c>
      <c r="I190" s="531" t="s">
        <v>32</v>
      </c>
      <c r="J190" s="542" t="s">
        <v>781</v>
      </c>
      <c r="K190" s="542">
        <v>37900</v>
      </c>
      <c r="L190" s="531">
        <v>3</v>
      </c>
      <c r="M190" s="531">
        <v>38620</v>
      </c>
      <c r="N190" s="531" t="s">
        <v>50</v>
      </c>
      <c r="O190" s="531" t="s">
        <v>158</v>
      </c>
      <c r="P190" s="446" t="s">
        <v>774</v>
      </c>
      <c r="Q190" s="531" t="str">
        <f t="shared" si="17"/>
        <v>ปตรี4คศ.3</v>
      </c>
      <c r="R190" s="426">
        <f t="shared" si="18"/>
        <v>3</v>
      </c>
      <c r="S190" s="452" t="e">
        <f t="shared" ca="1" si="19"/>
        <v>#N/A</v>
      </c>
      <c r="T190" s="531"/>
      <c r="U190" s="531"/>
      <c r="V190" s="531"/>
      <c r="W190" s="531"/>
      <c r="X190" s="531"/>
      <c r="Y190" s="531"/>
      <c r="Z190" s="531"/>
      <c r="AA190" s="531"/>
    </row>
    <row r="191" spans="1:27" ht="23.25">
      <c r="A191" s="531">
        <v>180</v>
      </c>
      <c r="B191" s="531" t="s">
        <v>5292</v>
      </c>
      <c r="C191" s="531" t="s">
        <v>5624</v>
      </c>
      <c r="D191" s="531" t="s">
        <v>5625</v>
      </c>
      <c r="E191" s="556" t="s">
        <v>4293</v>
      </c>
      <c r="F191" s="531" t="s">
        <v>4291</v>
      </c>
      <c r="G191" s="531" t="s">
        <v>4277</v>
      </c>
      <c r="H191" s="553" t="s">
        <v>4292</v>
      </c>
      <c r="I191" s="531" t="s">
        <v>32</v>
      </c>
      <c r="J191" s="542" t="s">
        <v>781</v>
      </c>
      <c r="K191" s="542">
        <v>41580</v>
      </c>
      <c r="L191" s="531">
        <v>3</v>
      </c>
      <c r="M191" s="531">
        <v>42330</v>
      </c>
      <c r="N191" s="531" t="s">
        <v>50</v>
      </c>
      <c r="O191" s="531" t="s">
        <v>287</v>
      </c>
      <c r="P191" s="446" t="s">
        <v>774</v>
      </c>
      <c r="Q191" s="531" t="str">
        <f t="shared" si="17"/>
        <v>ปตรี4คศ.3</v>
      </c>
      <c r="R191" s="426">
        <f t="shared" si="18"/>
        <v>3</v>
      </c>
      <c r="S191" s="452" t="e">
        <f t="shared" ca="1" si="19"/>
        <v>#N/A</v>
      </c>
      <c r="T191" s="531"/>
      <c r="U191" s="531"/>
      <c r="V191" s="531"/>
      <c r="W191" s="531"/>
      <c r="X191" s="531"/>
      <c r="Y191" s="531"/>
      <c r="Z191" s="531"/>
      <c r="AA191" s="531"/>
    </row>
    <row r="192" spans="1:27" ht="23.25">
      <c r="A192" s="531">
        <v>181</v>
      </c>
      <c r="B192" s="531" t="s">
        <v>5292</v>
      </c>
      <c r="C192" s="531" t="s">
        <v>5626</v>
      </c>
      <c r="D192" s="531" t="s">
        <v>5627</v>
      </c>
      <c r="E192" s="556" t="s">
        <v>4298</v>
      </c>
      <c r="F192" s="531" t="s">
        <v>4296</v>
      </c>
      <c r="G192" s="531" t="s">
        <v>4277</v>
      </c>
      <c r="H192" s="553" t="s">
        <v>4297</v>
      </c>
      <c r="I192" s="531" t="s">
        <v>32</v>
      </c>
      <c r="J192" s="542" t="s">
        <v>5306</v>
      </c>
      <c r="K192" s="542">
        <v>40100</v>
      </c>
      <c r="L192" s="531">
        <v>3</v>
      </c>
      <c r="M192" s="531">
        <v>41580</v>
      </c>
      <c r="N192" s="531" t="s">
        <v>50</v>
      </c>
      <c r="O192" s="531" t="s">
        <v>62</v>
      </c>
      <c r="P192" s="446" t="s">
        <v>774</v>
      </c>
      <c r="Q192" s="531" t="str">
        <f t="shared" si="17"/>
        <v>ปตรี4คศ.3(2)</v>
      </c>
      <c r="R192" s="426" t="e">
        <f t="shared" si="18"/>
        <v>#N/A</v>
      </c>
      <c r="S192" s="452" t="e">
        <f t="shared" ca="1" si="19"/>
        <v>#N/A</v>
      </c>
      <c r="T192" s="531"/>
      <c r="U192" s="531"/>
      <c r="V192" s="531"/>
      <c r="W192" s="531"/>
      <c r="X192" s="531"/>
      <c r="Y192" s="531"/>
      <c r="Z192" s="531"/>
      <c r="AA192" s="531"/>
    </row>
    <row r="193" spans="1:27" ht="23.25">
      <c r="A193" s="531">
        <v>182</v>
      </c>
      <c r="B193" s="531" t="s">
        <v>5292</v>
      </c>
      <c r="C193" s="531" t="s">
        <v>5628</v>
      </c>
      <c r="D193" s="531" t="s">
        <v>5629</v>
      </c>
      <c r="E193" s="556" t="s">
        <v>578</v>
      </c>
      <c r="F193" s="531" t="s">
        <v>4295</v>
      </c>
      <c r="G193" s="531" t="s">
        <v>4277</v>
      </c>
      <c r="H193" s="553" t="s">
        <v>580</v>
      </c>
      <c r="I193" s="531" t="s">
        <v>32</v>
      </c>
      <c r="J193" s="542" t="s">
        <v>48</v>
      </c>
      <c r="K193" s="542">
        <v>21460</v>
      </c>
      <c r="L193" s="531">
        <v>2</v>
      </c>
      <c r="M193" s="531">
        <v>21950</v>
      </c>
      <c r="N193" s="531" t="s">
        <v>94</v>
      </c>
      <c r="O193" s="531" t="s">
        <v>1995</v>
      </c>
      <c r="P193" s="446" t="s">
        <v>90</v>
      </c>
      <c r="Q193" s="531" t="str">
        <f t="shared" si="17"/>
        <v>ปโทคศ.2</v>
      </c>
      <c r="R193" s="426">
        <f t="shared" si="18"/>
        <v>12</v>
      </c>
      <c r="S193" s="452">
        <f t="shared" ca="1" si="19"/>
        <v>22460</v>
      </c>
      <c r="T193" s="531"/>
      <c r="U193" s="531"/>
      <c r="V193" s="531"/>
      <c r="W193" s="531"/>
      <c r="X193" s="531"/>
      <c r="Y193" s="531"/>
      <c r="Z193" s="531"/>
      <c r="AA193" s="531"/>
    </row>
    <row r="194" spans="1:27" ht="23.25">
      <c r="A194" s="531">
        <v>183</v>
      </c>
      <c r="B194" s="531" t="s">
        <v>5286</v>
      </c>
      <c r="C194" s="531" t="s">
        <v>5568</v>
      </c>
      <c r="D194" s="531" t="s">
        <v>5630</v>
      </c>
      <c r="E194" s="556" t="s">
        <v>583</v>
      </c>
      <c r="F194" s="531" t="s">
        <v>4294</v>
      </c>
      <c r="G194" s="531" t="s">
        <v>4277</v>
      </c>
      <c r="H194" s="553" t="s">
        <v>584</v>
      </c>
      <c r="I194" s="531" t="s">
        <v>32</v>
      </c>
      <c r="J194" s="542" t="s">
        <v>48</v>
      </c>
      <c r="K194" s="542">
        <v>25440</v>
      </c>
      <c r="L194" s="531">
        <v>2</v>
      </c>
      <c r="M194" s="531">
        <v>25930</v>
      </c>
      <c r="N194" s="531" t="s">
        <v>76</v>
      </c>
      <c r="O194" s="531" t="s">
        <v>586</v>
      </c>
      <c r="P194" s="446" t="s">
        <v>90</v>
      </c>
      <c r="Q194" s="531" t="str">
        <f t="shared" si="17"/>
        <v>ปโทคศ.2</v>
      </c>
      <c r="R194" s="426">
        <f t="shared" si="18"/>
        <v>12</v>
      </c>
      <c r="S194" s="452">
        <f t="shared" ca="1" si="19"/>
        <v>25930</v>
      </c>
      <c r="T194" s="531"/>
      <c r="U194" s="531"/>
      <c r="V194" s="531"/>
      <c r="W194" s="531"/>
      <c r="X194" s="531"/>
      <c r="Y194" s="531"/>
      <c r="Z194" s="531"/>
      <c r="AA194" s="531"/>
    </row>
    <row r="195" spans="1:27" ht="24">
      <c r="A195" s="531"/>
      <c r="B195" s="531"/>
      <c r="C195" s="531"/>
      <c r="D195" s="531"/>
      <c r="E195" s="558" t="s">
        <v>4290</v>
      </c>
      <c r="F195" s="531"/>
      <c r="G195" s="531"/>
      <c r="H195" s="553"/>
      <c r="I195" s="531"/>
      <c r="J195" s="559" t="s">
        <v>781</v>
      </c>
      <c r="K195" s="46">
        <v>40860</v>
      </c>
      <c r="L195" s="531"/>
      <c r="M195" s="531"/>
      <c r="N195" s="531"/>
      <c r="O195" s="531"/>
      <c r="P195" s="446"/>
      <c r="Q195" s="531"/>
      <c r="R195" s="426"/>
      <c r="S195" s="452"/>
      <c r="T195" s="531"/>
      <c r="U195" s="531"/>
      <c r="V195" s="531"/>
      <c r="W195" s="531"/>
      <c r="X195" s="531"/>
      <c r="Y195" s="531"/>
      <c r="Z195" s="531"/>
      <c r="AA195" s="531"/>
    </row>
    <row r="196" spans="1:27" ht="23.25">
      <c r="A196" s="531">
        <v>184</v>
      </c>
      <c r="B196" s="531" t="s">
        <v>5292</v>
      </c>
      <c r="C196" s="531" t="s">
        <v>5631</v>
      </c>
      <c r="D196" s="531" t="s">
        <v>5632</v>
      </c>
      <c r="E196" s="556" t="s">
        <v>4286</v>
      </c>
      <c r="F196" s="531" t="s">
        <v>4284</v>
      </c>
      <c r="G196" s="531" t="s">
        <v>4277</v>
      </c>
      <c r="H196" s="553" t="s">
        <v>4285</v>
      </c>
      <c r="I196" s="531" t="s">
        <v>32</v>
      </c>
      <c r="J196" s="542" t="s">
        <v>781</v>
      </c>
      <c r="K196" s="542">
        <v>47660</v>
      </c>
      <c r="L196" s="531">
        <v>3</v>
      </c>
      <c r="M196" s="531">
        <v>48540</v>
      </c>
      <c r="N196" s="531" t="s">
        <v>76</v>
      </c>
      <c r="O196" s="531" t="s">
        <v>855</v>
      </c>
      <c r="P196" s="446" t="s">
        <v>90</v>
      </c>
      <c r="Q196" s="531" t="str">
        <f t="shared" ref="Q196:Q226" si="20">CONCATENATE(P196,J196)</f>
        <v>ปโทคศ.3</v>
      </c>
      <c r="R196" s="426">
        <f t="shared" ref="R196:R226" si="21">VLOOKUP(Q196,$Y$4:$Z$24,2,FALSE)</f>
        <v>16</v>
      </c>
      <c r="S196" s="452" t="e">
        <f t="shared" ref="S196:S226" ca="1" si="22">VLOOKUP(K196,INDIRECT("_k"&amp;R196),2,FALSE)</f>
        <v>#N/A</v>
      </c>
      <c r="T196" s="531"/>
      <c r="U196" s="531"/>
      <c r="V196" s="531"/>
      <c r="W196" s="531"/>
      <c r="X196" s="531"/>
      <c r="Y196" s="531"/>
      <c r="Z196" s="531"/>
      <c r="AA196" s="531"/>
    </row>
    <row r="197" spans="1:27" ht="23.25">
      <c r="A197" s="531">
        <v>185</v>
      </c>
      <c r="B197" s="531" t="s">
        <v>5292</v>
      </c>
      <c r="C197" s="531" t="s">
        <v>5633</v>
      </c>
      <c r="D197" s="531" t="s">
        <v>5634</v>
      </c>
      <c r="E197" s="556" t="s">
        <v>4276</v>
      </c>
      <c r="F197" s="531" t="s">
        <v>4274</v>
      </c>
      <c r="G197" s="531" t="s">
        <v>4277</v>
      </c>
      <c r="H197" s="553" t="s">
        <v>4275</v>
      </c>
      <c r="I197" s="531" t="s">
        <v>32</v>
      </c>
      <c r="J197" s="542" t="s">
        <v>781</v>
      </c>
      <c r="K197" s="542">
        <v>39370</v>
      </c>
      <c r="L197" s="531">
        <v>3</v>
      </c>
      <c r="M197" s="531">
        <v>40100</v>
      </c>
      <c r="N197" s="531" t="s">
        <v>50</v>
      </c>
      <c r="O197" s="531" t="s">
        <v>935</v>
      </c>
      <c r="P197" s="446" t="s">
        <v>774</v>
      </c>
      <c r="Q197" s="531" t="str">
        <f t="shared" si="20"/>
        <v>ปตรี4คศ.3</v>
      </c>
      <c r="R197" s="426">
        <f t="shared" si="21"/>
        <v>3</v>
      </c>
      <c r="S197" s="452" t="e">
        <f t="shared" ca="1" si="22"/>
        <v>#N/A</v>
      </c>
      <c r="T197" s="531"/>
      <c r="U197" s="531"/>
      <c r="V197" s="531"/>
      <c r="W197" s="531"/>
      <c r="X197" s="531"/>
      <c r="Y197" s="531"/>
      <c r="Z197" s="531"/>
      <c r="AA197" s="531"/>
    </row>
    <row r="198" spans="1:27" ht="23.25">
      <c r="A198" s="531">
        <v>186</v>
      </c>
      <c r="B198" s="531" t="s">
        <v>5277</v>
      </c>
      <c r="C198" s="531" t="s">
        <v>5330</v>
      </c>
      <c r="D198" s="531" t="s">
        <v>5305</v>
      </c>
      <c r="E198" s="556" t="s">
        <v>4283</v>
      </c>
      <c r="F198" s="531" t="s">
        <v>4281</v>
      </c>
      <c r="G198" s="531" t="s">
        <v>4277</v>
      </c>
      <c r="H198" s="553" t="s">
        <v>4282</v>
      </c>
      <c r="I198" s="531" t="s">
        <v>32</v>
      </c>
      <c r="J198" s="542" t="s">
        <v>48</v>
      </c>
      <c r="K198" s="542">
        <v>37830</v>
      </c>
      <c r="L198" s="531">
        <v>3</v>
      </c>
      <c r="M198" s="531">
        <v>38620</v>
      </c>
      <c r="N198" s="531" t="s">
        <v>50</v>
      </c>
      <c r="O198" s="531" t="s">
        <v>693</v>
      </c>
      <c r="P198" s="446" t="s">
        <v>774</v>
      </c>
      <c r="Q198" s="531" t="str">
        <f t="shared" si="20"/>
        <v>ปตรี4คศ.2</v>
      </c>
      <c r="R198" s="426">
        <f t="shared" si="21"/>
        <v>2</v>
      </c>
      <c r="S198" s="452" t="e">
        <f t="shared" ca="1" si="22"/>
        <v>#N/A</v>
      </c>
      <c r="T198" s="531"/>
      <c r="U198" s="531"/>
      <c r="V198" s="531"/>
      <c r="W198" s="531"/>
      <c r="X198" s="531"/>
      <c r="Y198" s="531"/>
      <c r="Z198" s="531"/>
      <c r="AA198" s="531"/>
    </row>
    <row r="199" spans="1:27" ht="23.25">
      <c r="A199" s="531">
        <v>187</v>
      </c>
      <c r="B199" s="531" t="s">
        <v>5277</v>
      </c>
      <c r="C199" s="531" t="s">
        <v>5635</v>
      </c>
      <c r="D199" s="531" t="s">
        <v>5636</v>
      </c>
      <c r="E199" s="556" t="s">
        <v>4638</v>
      </c>
      <c r="F199" s="531" t="s">
        <v>4636</v>
      </c>
      <c r="G199" s="531" t="s">
        <v>1174</v>
      </c>
      <c r="H199" s="553" t="s">
        <v>4637</v>
      </c>
      <c r="I199" s="531" t="s">
        <v>861</v>
      </c>
      <c r="J199" s="542" t="s">
        <v>781</v>
      </c>
      <c r="K199" s="542">
        <v>33140</v>
      </c>
      <c r="L199" s="531">
        <v>3</v>
      </c>
      <c r="M199" s="531">
        <v>33800</v>
      </c>
      <c r="N199" s="531" t="s">
        <v>94</v>
      </c>
      <c r="O199" s="531" t="s">
        <v>855</v>
      </c>
      <c r="P199" s="446" t="s">
        <v>90</v>
      </c>
      <c r="Q199" s="531" t="str">
        <f t="shared" si="20"/>
        <v>ปโทคศ.3</v>
      </c>
      <c r="R199" s="426">
        <f t="shared" si="21"/>
        <v>16</v>
      </c>
      <c r="S199" s="452" t="e">
        <f t="shared" ca="1" si="22"/>
        <v>#N/A</v>
      </c>
      <c r="T199" s="531"/>
      <c r="U199" s="531"/>
      <c r="V199" s="531"/>
      <c r="W199" s="531"/>
      <c r="X199" s="531"/>
      <c r="Y199" s="531"/>
      <c r="Z199" s="531"/>
      <c r="AA199" s="531"/>
    </row>
    <row r="200" spans="1:27" ht="23.25">
      <c r="A200" s="531">
        <v>188</v>
      </c>
      <c r="B200" s="531" t="s">
        <v>5292</v>
      </c>
      <c r="C200" s="531" t="s">
        <v>5637</v>
      </c>
      <c r="D200" s="531" t="s">
        <v>5500</v>
      </c>
      <c r="E200" s="556" t="s">
        <v>4634</v>
      </c>
      <c r="F200" s="531" t="s">
        <v>4632</v>
      </c>
      <c r="G200" s="531" t="s">
        <v>1174</v>
      </c>
      <c r="H200" s="553" t="s">
        <v>4633</v>
      </c>
      <c r="I200" s="531" t="s">
        <v>32</v>
      </c>
      <c r="J200" s="542" t="s">
        <v>5306</v>
      </c>
      <c r="K200" s="542">
        <v>40860</v>
      </c>
      <c r="L200" s="531">
        <v>3</v>
      </c>
      <c r="M200" s="531">
        <v>41580</v>
      </c>
      <c r="N200" s="531" t="s">
        <v>43</v>
      </c>
      <c r="O200" s="531" t="s">
        <v>468</v>
      </c>
      <c r="P200" s="446" t="s">
        <v>774</v>
      </c>
      <c r="Q200" s="531" t="str">
        <f t="shared" si="20"/>
        <v>ปตรี4คศ.3(2)</v>
      </c>
      <c r="R200" s="426" t="e">
        <f t="shared" si="21"/>
        <v>#N/A</v>
      </c>
      <c r="S200" s="452" t="e">
        <f t="shared" ca="1" si="22"/>
        <v>#N/A</v>
      </c>
      <c r="T200" s="531"/>
      <c r="U200" s="531"/>
      <c r="V200" s="531"/>
      <c r="W200" s="531"/>
      <c r="X200" s="531"/>
      <c r="Y200" s="531"/>
      <c r="Z200" s="531"/>
      <c r="AA200" s="531"/>
    </row>
    <row r="201" spans="1:27" ht="23.25">
      <c r="A201" s="531">
        <v>189</v>
      </c>
      <c r="B201" s="531" t="s">
        <v>5286</v>
      </c>
      <c r="C201" s="531" t="s">
        <v>5638</v>
      </c>
      <c r="D201" s="531" t="s">
        <v>5560</v>
      </c>
      <c r="E201" s="556" t="s">
        <v>4794</v>
      </c>
      <c r="F201" s="531" t="s">
        <v>4902</v>
      </c>
      <c r="G201" s="531" t="s">
        <v>1174</v>
      </c>
      <c r="H201" s="553" t="s">
        <v>5639</v>
      </c>
      <c r="I201" s="531" t="s">
        <v>32</v>
      </c>
      <c r="J201" s="542" t="s">
        <v>65</v>
      </c>
      <c r="K201" s="542">
        <v>12530</v>
      </c>
      <c r="L201" s="531">
        <v>99</v>
      </c>
      <c r="M201" s="531">
        <v>12840</v>
      </c>
      <c r="N201" s="531" t="s">
        <v>38</v>
      </c>
      <c r="O201" s="531" t="s">
        <v>1000</v>
      </c>
      <c r="P201" s="446" t="s">
        <v>774</v>
      </c>
      <c r="Q201" s="531" t="str">
        <f t="shared" si="20"/>
        <v>ปตรี4ครูผู้ช่วย</v>
      </c>
      <c r="R201" s="426">
        <f t="shared" si="21"/>
        <v>0</v>
      </c>
      <c r="S201" s="452" t="e">
        <f t="shared" ca="1" si="22"/>
        <v>#N/A</v>
      </c>
      <c r="T201" s="531"/>
      <c r="U201" s="531"/>
      <c r="V201" s="531"/>
      <c r="W201" s="531"/>
      <c r="X201" s="531"/>
      <c r="Y201" s="531"/>
      <c r="Z201" s="531"/>
      <c r="AA201" s="531"/>
    </row>
    <row r="202" spans="1:27" ht="23.25">
      <c r="A202" s="531">
        <v>190</v>
      </c>
      <c r="B202" s="531" t="s">
        <v>5286</v>
      </c>
      <c r="C202" s="531" t="s">
        <v>5559</v>
      </c>
      <c r="D202" s="531" t="s">
        <v>5640</v>
      </c>
      <c r="E202" s="556" t="s">
        <v>110</v>
      </c>
      <c r="F202" s="531" t="s">
        <v>3610</v>
      </c>
      <c r="G202" s="531" t="s">
        <v>1174</v>
      </c>
      <c r="H202" s="553" t="s">
        <v>3611</v>
      </c>
      <c r="I202" s="531" t="s">
        <v>32</v>
      </c>
      <c r="J202" s="542" t="s">
        <v>48</v>
      </c>
      <c r="K202" s="542">
        <v>24930</v>
      </c>
      <c r="L202" s="531">
        <v>2</v>
      </c>
      <c r="M202" s="531">
        <v>25440</v>
      </c>
      <c r="N202" s="531" t="s">
        <v>43</v>
      </c>
      <c r="O202" s="531" t="s">
        <v>44</v>
      </c>
      <c r="P202" s="446" t="s">
        <v>774</v>
      </c>
      <c r="Q202" s="531" t="str">
        <f t="shared" si="20"/>
        <v>ปตรี4คศ.2</v>
      </c>
      <c r="R202" s="426">
        <f t="shared" si="21"/>
        <v>2</v>
      </c>
      <c r="S202" s="452">
        <f t="shared" ca="1" si="22"/>
        <v>25440</v>
      </c>
      <c r="T202" s="531"/>
      <c r="U202" s="531"/>
      <c r="V202" s="531"/>
      <c r="W202" s="531"/>
      <c r="X202" s="531"/>
      <c r="Y202" s="531"/>
      <c r="Z202" s="531"/>
      <c r="AA202" s="531"/>
    </row>
    <row r="203" spans="1:27" ht="23.25">
      <c r="A203" s="531">
        <v>191</v>
      </c>
      <c r="B203" s="531" t="s">
        <v>5277</v>
      </c>
      <c r="C203" s="531" t="s">
        <v>5641</v>
      </c>
      <c r="D203" s="531" t="s">
        <v>5642</v>
      </c>
      <c r="E203" s="556" t="s">
        <v>1173</v>
      </c>
      <c r="F203" s="531" t="s">
        <v>1170</v>
      </c>
      <c r="G203" s="531" t="s">
        <v>1174</v>
      </c>
      <c r="H203" s="553" t="s">
        <v>1171</v>
      </c>
      <c r="I203" s="531" t="s">
        <v>32</v>
      </c>
      <c r="J203" s="542" t="s">
        <v>48</v>
      </c>
      <c r="K203" s="542">
        <v>32060</v>
      </c>
      <c r="L203" s="531">
        <v>2</v>
      </c>
      <c r="M203" s="531">
        <v>32650</v>
      </c>
      <c r="N203" s="531" t="s">
        <v>50</v>
      </c>
      <c r="O203" s="531" t="s">
        <v>62</v>
      </c>
      <c r="P203" s="446" t="s">
        <v>774</v>
      </c>
      <c r="Q203" s="531" t="str">
        <f t="shared" si="20"/>
        <v>ปตรี4คศ.2</v>
      </c>
      <c r="R203" s="426">
        <f t="shared" si="21"/>
        <v>2</v>
      </c>
      <c r="S203" s="452" t="e">
        <f t="shared" ca="1" si="22"/>
        <v>#N/A</v>
      </c>
      <c r="T203" s="531"/>
      <c r="U203" s="531"/>
      <c r="V203" s="531"/>
      <c r="W203" s="531"/>
      <c r="X203" s="531"/>
      <c r="Y203" s="531"/>
      <c r="Z203" s="531"/>
      <c r="AA203" s="531"/>
    </row>
    <row r="204" spans="1:27" ht="23.25">
      <c r="A204" s="531">
        <v>192</v>
      </c>
      <c r="B204" s="531" t="s">
        <v>5277</v>
      </c>
      <c r="C204" s="531" t="s">
        <v>5643</v>
      </c>
      <c r="D204" s="531" t="s">
        <v>5619</v>
      </c>
      <c r="E204" s="556" t="s">
        <v>4336</v>
      </c>
      <c r="F204" s="531" t="s">
        <v>4334</v>
      </c>
      <c r="G204" s="531" t="s">
        <v>4325</v>
      </c>
      <c r="H204" s="553" t="s">
        <v>4335</v>
      </c>
      <c r="I204" s="531" t="s">
        <v>32</v>
      </c>
      <c r="J204" s="542" t="s">
        <v>781</v>
      </c>
      <c r="K204" s="542">
        <v>52940</v>
      </c>
      <c r="L204" s="531">
        <v>3</v>
      </c>
      <c r="M204" s="531">
        <v>53080</v>
      </c>
      <c r="N204" s="531" t="s">
        <v>50</v>
      </c>
      <c r="O204" s="531" t="s">
        <v>62</v>
      </c>
      <c r="P204" s="446" t="s">
        <v>774</v>
      </c>
      <c r="Q204" s="531" t="str">
        <f t="shared" si="20"/>
        <v>ปตรี4คศ.3</v>
      </c>
      <c r="R204" s="426">
        <f t="shared" si="21"/>
        <v>3</v>
      </c>
      <c r="S204" s="452" t="e">
        <f t="shared" ca="1" si="22"/>
        <v>#N/A</v>
      </c>
      <c r="T204" s="531"/>
      <c r="U204" s="531"/>
      <c r="V204" s="531"/>
      <c r="W204" s="531"/>
      <c r="X204" s="531"/>
      <c r="Y204" s="531"/>
      <c r="Z204" s="531"/>
      <c r="AA204" s="531"/>
    </row>
    <row r="205" spans="1:27" ht="23.25">
      <c r="A205" s="531">
        <v>193</v>
      </c>
      <c r="B205" s="531" t="s">
        <v>5292</v>
      </c>
      <c r="C205" s="531" t="s">
        <v>5644</v>
      </c>
      <c r="D205" s="531" t="s">
        <v>5645</v>
      </c>
      <c r="E205" s="556" t="s">
        <v>4333</v>
      </c>
      <c r="F205" s="531" t="s">
        <v>4331</v>
      </c>
      <c r="G205" s="531" t="s">
        <v>4325</v>
      </c>
      <c r="H205" s="553" t="s">
        <v>4332</v>
      </c>
      <c r="I205" s="531" t="s">
        <v>32</v>
      </c>
      <c r="J205" s="542" t="s">
        <v>5306</v>
      </c>
      <c r="K205" s="542">
        <v>40860</v>
      </c>
      <c r="L205" s="531">
        <v>3</v>
      </c>
      <c r="M205" s="531">
        <v>41580</v>
      </c>
      <c r="N205" s="531" t="s">
        <v>50</v>
      </c>
      <c r="O205" s="531" t="s">
        <v>62</v>
      </c>
      <c r="P205" s="446" t="s">
        <v>774</v>
      </c>
      <c r="Q205" s="531" t="str">
        <f t="shared" si="20"/>
        <v>ปตรี4คศ.3(2)</v>
      </c>
      <c r="R205" s="426" t="e">
        <f t="shared" si="21"/>
        <v>#N/A</v>
      </c>
      <c r="S205" s="452" t="e">
        <f t="shared" ca="1" si="22"/>
        <v>#N/A</v>
      </c>
      <c r="T205" s="531"/>
      <c r="U205" s="531"/>
      <c r="V205" s="531"/>
      <c r="W205" s="531"/>
      <c r="X205" s="531"/>
      <c r="Y205" s="531"/>
      <c r="Z205" s="531"/>
      <c r="AA205" s="531"/>
    </row>
    <row r="206" spans="1:27" ht="23.25">
      <c r="A206" s="531">
        <v>194</v>
      </c>
      <c r="B206" s="531" t="s">
        <v>5277</v>
      </c>
      <c r="C206" s="531" t="s">
        <v>5646</v>
      </c>
      <c r="D206" s="531" t="s">
        <v>5566</v>
      </c>
      <c r="E206" s="556" t="s">
        <v>4330</v>
      </c>
      <c r="F206" s="531" t="s">
        <v>4328</v>
      </c>
      <c r="G206" s="531" t="s">
        <v>4325</v>
      </c>
      <c r="H206" s="553" t="s">
        <v>4329</v>
      </c>
      <c r="I206" s="531" t="s">
        <v>32</v>
      </c>
      <c r="J206" s="542" t="s">
        <v>5306</v>
      </c>
      <c r="K206" s="542">
        <v>40100</v>
      </c>
      <c r="L206" s="531">
        <v>3</v>
      </c>
      <c r="M206" s="531">
        <v>41580</v>
      </c>
      <c r="N206" s="531" t="s">
        <v>1970</v>
      </c>
      <c r="O206" s="531" t="s">
        <v>1358</v>
      </c>
      <c r="P206" s="446" t="s">
        <v>774</v>
      </c>
      <c r="Q206" s="531" t="str">
        <f t="shared" si="20"/>
        <v>ปตรี4คศ.3(2)</v>
      </c>
      <c r="R206" s="426" t="e">
        <f t="shared" si="21"/>
        <v>#N/A</v>
      </c>
      <c r="S206" s="452" t="e">
        <f t="shared" ca="1" si="22"/>
        <v>#N/A</v>
      </c>
      <c r="T206" s="531"/>
      <c r="U206" s="531"/>
      <c r="V206" s="531"/>
      <c r="W206" s="531"/>
      <c r="X206" s="531"/>
      <c r="Y206" s="531"/>
      <c r="Z206" s="531"/>
      <c r="AA206" s="531"/>
    </row>
    <row r="207" spans="1:27" ht="23.25">
      <c r="A207" s="531">
        <v>195</v>
      </c>
      <c r="B207" s="531" t="s">
        <v>5277</v>
      </c>
      <c r="C207" s="531" t="s">
        <v>5647</v>
      </c>
      <c r="D207" s="531" t="s">
        <v>5645</v>
      </c>
      <c r="E207" s="556" t="s">
        <v>4324</v>
      </c>
      <c r="F207" s="531" t="s">
        <v>4322</v>
      </c>
      <c r="G207" s="531" t="s">
        <v>4325</v>
      </c>
      <c r="H207" s="553" t="s">
        <v>4323</v>
      </c>
      <c r="I207" s="531" t="s">
        <v>32</v>
      </c>
      <c r="J207" s="542" t="s">
        <v>5306</v>
      </c>
      <c r="K207" s="542">
        <v>40100</v>
      </c>
      <c r="L207" s="531">
        <v>3</v>
      </c>
      <c r="M207" s="531">
        <v>40860</v>
      </c>
      <c r="N207" s="531" t="s">
        <v>50</v>
      </c>
      <c r="O207" s="531" t="s">
        <v>62</v>
      </c>
      <c r="P207" s="446" t="s">
        <v>774</v>
      </c>
      <c r="Q207" s="531" t="str">
        <f t="shared" si="20"/>
        <v>ปตรี4คศ.3(2)</v>
      </c>
      <c r="R207" s="426" t="e">
        <f t="shared" si="21"/>
        <v>#N/A</v>
      </c>
      <c r="S207" s="452" t="e">
        <f t="shared" ca="1" si="22"/>
        <v>#N/A</v>
      </c>
      <c r="T207" s="531"/>
      <c r="U207" s="531"/>
      <c r="V207" s="531"/>
      <c r="W207" s="531"/>
      <c r="X207" s="531"/>
      <c r="Y207" s="531"/>
      <c r="Z207" s="531"/>
      <c r="AA207" s="531"/>
    </row>
    <row r="208" spans="1:27" ht="23.25">
      <c r="A208" s="531">
        <v>196</v>
      </c>
      <c r="B208" s="531" t="s">
        <v>5277</v>
      </c>
      <c r="C208" s="531" t="s">
        <v>5360</v>
      </c>
      <c r="D208" s="531" t="s">
        <v>5648</v>
      </c>
      <c r="E208" s="556" t="s">
        <v>4273</v>
      </c>
      <c r="F208" s="531" t="s">
        <v>4271</v>
      </c>
      <c r="G208" s="531" t="s">
        <v>4254</v>
      </c>
      <c r="H208" s="553" t="s">
        <v>4272</v>
      </c>
      <c r="I208" s="531" t="s">
        <v>861</v>
      </c>
      <c r="J208" s="542" t="s">
        <v>781</v>
      </c>
      <c r="K208" s="542">
        <v>53080</v>
      </c>
      <c r="L208" s="531">
        <v>4</v>
      </c>
      <c r="M208" s="531">
        <v>54690</v>
      </c>
      <c r="N208" s="531" t="s">
        <v>94</v>
      </c>
      <c r="O208" s="531" t="s">
        <v>855</v>
      </c>
      <c r="P208" s="446" t="s">
        <v>90</v>
      </c>
      <c r="Q208" s="531" t="str">
        <f t="shared" si="20"/>
        <v>ปโทคศ.3</v>
      </c>
      <c r="R208" s="426">
        <f t="shared" si="21"/>
        <v>16</v>
      </c>
      <c r="S208" s="452" t="e">
        <f t="shared" ca="1" si="22"/>
        <v>#N/A</v>
      </c>
      <c r="T208" s="531"/>
      <c r="U208" s="531"/>
      <c r="V208" s="531"/>
      <c r="W208" s="531"/>
      <c r="X208" s="531"/>
      <c r="Y208" s="531"/>
      <c r="Z208" s="531"/>
      <c r="AA208" s="531"/>
    </row>
    <row r="209" spans="1:27" ht="23.25">
      <c r="A209" s="531">
        <v>197</v>
      </c>
      <c r="B209" s="531" t="s">
        <v>5292</v>
      </c>
      <c r="C209" s="531" t="s">
        <v>5649</v>
      </c>
      <c r="D209" s="531" t="s">
        <v>5648</v>
      </c>
      <c r="E209" s="556" t="s">
        <v>4270</v>
      </c>
      <c r="F209" s="531" t="s">
        <v>4268</v>
      </c>
      <c r="G209" s="531" t="s">
        <v>4254</v>
      </c>
      <c r="H209" s="553" t="s">
        <v>4269</v>
      </c>
      <c r="I209" s="531" t="s">
        <v>32</v>
      </c>
      <c r="J209" s="542" t="s">
        <v>781</v>
      </c>
      <c r="K209" s="542">
        <v>43800</v>
      </c>
      <c r="L209" s="531">
        <v>3</v>
      </c>
      <c r="M209" s="531">
        <v>44560</v>
      </c>
      <c r="N209" s="531" t="s">
        <v>1062</v>
      </c>
      <c r="O209" s="531" t="s">
        <v>44</v>
      </c>
      <c r="P209" s="446" t="s">
        <v>774</v>
      </c>
      <c r="Q209" s="531" t="str">
        <f t="shared" si="20"/>
        <v>ปตรี4คศ.3</v>
      </c>
      <c r="R209" s="426">
        <f t="shared" si="21"/>
        <v>3</v>
      </c>
      <c r="S209" s="452" t="e">
        <f t="shared" ca="1" si="22"/>
        <v>#N/A</v>
      </c>
      <c r="T209" s="531"/>
      <c r="U209" s="531"/>
      <c r="V209" s="531"/>
      <c r="W209" s="531"/>
      <c r="X209" s="531"/>
      <c r="Y209" s="531"/>
      <c r="Z209" s="531"/>
      <c r="AA209" s="531"/>
    </row>
    <row r="210" spans="1:27" ht="23.25">
      <c r="A210" s="531">
        <v>198</v>
      </c>
      <c r="B210" s="531" t="s">
        <v>5292</v>
      </c>
      <c r="C210" s="531" t="s">
        <v>5650</v>
      </c>
      <c r="D210" s="531" t="s">
        <v>5371</v>
      </c>
      <c r="E210" s="556" t="s">
        <v>4267</v>
      </c>
      <c r="F210" s="531" t="s">
        <v>4265</v>
      </c>
      <c r="G210" s="531" t="s">
        <v>4254</v>
      </c>
      <c r="H210" s="553" t="s">
        <v>4266</v>
      </c>
      <c r="I210" s="531" t="s">
        <v>32</v>
      </c>
      <c r="J210" s="542" t="s">
        <v>781</v>
      </c>
      <c r="K210" s="542">
        <v>45290</v>
      </c>
      <c r="L210" s="531">
        <v>3</v>
      </c>
      <c r="M210" s="531">
        <v>46040</v>
      </c>
      <c r="N210" s="531" t="s">
        <v>50</v>
      </c>
      <c r="O210" s="531" t="s">
        <v>468</v>
      </c>
      <c r="P210" s="446" t="s">
        <v>774</v>
      </c>
      <c r="Q210" s="531" t="str">
        <f t="shared" si="20"/>
        <v>ปตรี4คศ.3</v>
      </c>
      <c r="R210" s="426">
        <f t="shared" si="21"/>
        <v>3</v>
      </c>
      <c r="S210" s="452" t="e">
        <f t="shared" ca="1" si="22"/>
        <v>#N/A</v>
      </c>
      <c r="T210" s="531"/>
      <c r="U210" s="531"/>
      <c r="V210" s="531"/>
      <c r="W210" s="531"/>
      <c r="X210" s="531"/>
      <c r="Y210" s="531"/>
      <c r="Z210" s="531"/>
      <c r="AA210" s="531"/>
    </row>
    <row r="211" spans="1:27" ht="23.25">
      <c r="A211" s="531">
        <v>199</v>
      </c>
      <c r="B211" s="531" t="s">
        <v>5292</v>
      </c>
      <c r="C211" s="531" t="s">
        <v>5651</v>
      </c>
      <c r="D211" s="531" t="s">
        <v>5652</v>
      </c>
      <c r="E211" s="556" t="s">
        <v>4264</v>
      </c>
      <c r="F211" s="531" t="s">
        <v>4262</v>
      </c>
      <c r="G211" s="531" t="s">
        <v>4254</v>
      </c>
      <c r="H211" s="553" t="s">
        <v>4263</v>
      </c>
      <c r="I211" s="531" t="s">
        <v>32</v>
      </c>
      <c r="J211" s="542" t="s">
        <v>48</v>
      </c>
      <c r="K211" s="542">
        <v>37830</v>
      </c>
      <c r="L211" s="531">
        <v>3</v>
      </c>
      <c r="M211" s="531">
        <v>38620</v>
      </c>
      <c r="N211" s="531" t="s">
        <v>50</v>
      </c>
      <c r="O211" s="531" t="s">
        <v>468</v>
      </c>
      <c r="P211" s="446" t="s">
        <v>774</v>
      </c>
      <c r="Q211" s="531" t="str">
        <f t="shared" si="20"/>
        <v>ปตรี4คศ.2</v>
      </c>
      <c r="R211" s="426">
        <f t="shared" si="21"/>
        <v>2</v>
      </c>
      <c r="S211" s="452" t="e">
        <f t="shared" ca="1" si="22"/>
        <v>#N/A</v>
      </c>
      <c r="T211" s="531"/>
      <c r="U211" s="531"/>
      <c r="V211" s="531"/>
      <c r="W211" s="531"/>
      <c r="X211" s="531"/>
      <c r="Y211" s="531"/>
      <c r="Z211" s="531"/>
      <c r="AA211" s="531"/>
    </row>
    <row r="212" spans="1:27" ht="23.25">
      <c r="A212" s="531">
        <v>200</v>
      </c>
      <c r="B212" s="531" t="s">
        <v>5277</v>
      </c>
      <c r="C212" s="531" t="s">
        <v>5637</v>
      </c>
      <c r="D212" s="531" t="s">
        <v>5653</v>
      </c>
      <c r="E212" s="556" t="s">
        <v>4261</v>
      </c>
      <c r="F212" s="531" t="s">
        <v>4259</v>
      </c>
      <c r="G212" s="531" t="s">
        <v>4254</v>
      </c>
      <c r="H212" s="553" t="s">
        <v>4260</v>
      </c>
      <c r="I212" s="531" t="s">
        <v>32</v>
      </c>
      <c r="J212" s="542" t="s">
        <v>781</v>
      </c>
      <c r="K212" s="542">
        <v>40100</v>
      </c>
      <c r="L212" s="531">
        <v>3</v>
      </c>
      <c r="M212" s="531">
        <v>40860</v>
      </c>
      <c r="N212" s="531" t="s">
        <v>50</v>
      </c>
      <c r="O212" s="531" t="s">
        <v>62</v>
      </c>
      <c r="P212" s="446" t="s">
        <v>774</v>
      </c>
      <c r="Q212" s="531" t="str">
        <f t="shared" si="20"/>
        <v>ปตรี4คศ.3</v>
      </c>
      <c r="R212" s="426">
        <f t="shared" si="21"/>
        <v>3</v>
      </c>
      <c r="S212" s="452" t="e">
        <f t="shared" ca="1" si="22"/>
        <v>#N/A</v>
      </c>
      <c r="T212" s="531"/>
      <c r="U212" s="531"/>
      <c r="V212" s="531"/>
      <c r="W212" s="531"/>
      <c r="X212" s="531"/>
      <c r="Y212" s="531"/>
      <c r="Z212" s="531"/>
      <c r="AA212" s="531"/>
    </row>
    <row r="213" spans="1:27" ht="23.25">
      <c r="A213" s="531">
        <v>201</v>
      </c>
      <c r="B213" s="531" t="s">
        <v>5277</v>
      </c>
      <c r="C213" s="531" t="s">
        <v>5654</v>
      </c>
      <c r="D213" s="531" t="s">
        <v>5655</v>
      </c>
      <c r="E213" s="556" t="s">
        <v>4258</v>
      </c>
      <c r="F213" s="531" t="s">
        <v>4256</v>
      </c>
      <c r="G213" s="531" t="s">
        <v>4254</v>
      </c>
      <c r="H213" s="553" t="s">
        <v>4257</v>
      </c>
      <c r="I213" s="531" t="s">
        <v>32</v>
      </c>
      <c r="J213" s="542" t="s">
        <v>5306</v>
      </c>
      <c r="K213" s="542">
        <v>40100</v>
      </c>
      <c r="L213" s="531">
        <v>3</v>
      </c>
      <c r="M213" s="531">
        <v>40860</v>
      </c>
      <c r="N213" s="531" t="s">
        <v>50</v>
      </c>
      <c r="O213" s="531" t="s">
        <v>855</v>
      </c>
      <c r="P213" s="446" t="s">
        <v>774</v>
      </c>
      <c r="Q213" s="531" t="str">
        <f t="shared" si="20"/>
        <v>ปตรี4คศ.3(2)</v>
      </c>
      <c r="R213" s="426" t="e">
        <f t="shared" si="21"/>
        <v>#N/A</v>
      </c>
      <c r="S213" s="452" t="e">
        <f t="shared" ca="1" si="22"/>
        <v>#N/A</v>
      </c>
      <c r="T213" s="531"/>
      <c r="U213" s="531"/>
      <c r="V213" s="531"/>
      <c r="W213" s="531"/>
      <c r="X213" s="531"/>
      <c r="Y213" s="531"/>
      <c r="Z213" s="531"/>
      <c r="AA213" s="531"/>
    </row>
    <row r="214" spans="1:27" ht="23.25">
      <c r="A214" s="531">
        <v>202</v>
      </c>
      <c r="B214" s="531" t="s">
        <v>5292</v>
      </c>
      <c r="C214" s="531" t="s">
        <v>5656</v>
      </c>
      <c r="D214" s="531" t="s">
        <v>5657</v>
      </c>
      <c r="E214" s="556" t="s">
        <v>4253</v>
      </c>
      <c r="F214" s="531" t="s">
        <v>4251</v>
      </c>
      <c r="G214" s="531" t="s">
        <v>4254</v>
      </c>
      <c r="H214" s="553" t="s">
        <v>4252</v>
      </c>
      <c r="I214" s="531" t="s">
        <v>32</v>
      </c>
      <c r="J214" s="542" t="s">
        <v>781</v>
      </c>
      <c r="K214" s="542">
        <v>37200</v>
      </c>
      <c r="L214" s="531">
        <v>3</v>
      </c>
      <c r="M214" s="531">
        <v>37900</v>
      </c>
      <c r="N214" s="531" t="s">
        <v>61</v>
      </c>
      <c r="O214" s="531" t="s">
        <v>158</v>
      </c>
      <c r="P214" s="446" t="s">
        <v>774</v>
      </c>
      <c r="Q214" s="531" t="str">
        <f t="shared" si="20"/>
        <v>ปตรี4คศ.3</v>
      </c>
      <c r="R214" s="426">
        <f t="shared" si="21"/>
        <v>3</v>
      </c>
      <c r="S214" s="452" t="e">
        <f t="shared" ca="1" si="22"/>
        <v>#N/A</v>
      </c>
      <c r="T214" s="531"/>
      <c r="U214" s="531"/>
      <c r="V214" s="531"/>
      <c r="W214" s="531"/>
      <c r="X214" s="531"/>
      <c r="Y214" s="531"/>
      <c r="Z214" s="531"/>
      <c r="AA214" s="531"/>
    </row>
    <row r="215" spans="1:27" ht="23.25">
      <c r="A215" s="531">
        <v>203</v>
      </c>
      <c r="B215" s="531" t="s">
        <v>5292</v>
      </c>
      <c r="C215" s="531" t="s">
        <v>5658</v>
      </c>
      <c r="D215" s="531" t="s">
        <v>5659</v>
      </c>
      <c r="E215" s="556" t="s">
        <v>4195</v>
      </c>
      <c r="F215" s="531" t="s">
        <v>4193</v>
      </c>
      <c r="G215" s="531" t="s">
        <v>4158</v>
      </c>
      <c r="H215" s="553" t="s">
        <v>4194</v>
      </c>
      <c r="I215" s="531" t="s">
        <v>861</v>
      </c>
      <c r="J215" s="542" t="s">
        <v>781</v>
      </c>
      <c r="K215" s="542">
        <v>47660</v>
      </c>
      <c r="L215" s="531">
        <v>3</v>
      </c>
      <c r="M215" s="531">
        <v>48540</v>
      </c>
      <c r="N215" s="531" t="s">
        <v>94</v>
      </c>
      <c r="O215" s="531" t="s">
        <v>855</v>
      </c>
      <c r="P215" s="446" t="s">
        <v>90</v>
      </c>
      <c r="Q215" s="531" t="str">
        <f t="shared" si="20"/>
        <v>ปโทคศ.3</v>
      </c>
      <c r="R215" s="426">
        <f t="shared" si="21"/>
        <v>16</v>
      </c>
      <c r="S215" s="452" t="e">
        <f t="shared" ca="1" si="22"/>
        <v>#N/A</v>
      </c>
      <c r="T215" s="531"/>
      <c r="U215" s="531"/>
      <c r="V215" s="531"/>
      <c r="W215" s="531"/>
      <c r="X215" s="531"/>
      <c r="Y215" s="531"/>
      <c r="Z215" s="531"/>
      <c r="AA215" s="531"/>
    </row>
    <row r="216" spans="1:27" ht="23.25">
      <c r="A216" s="531">
        <v>204</v>
      </c>
      <c r="B216" s="531" t="s">
        <v>5292</v>
      </c>
      <c r="C216" s="531" t="s">
        <v>5660</v>
      </c>
      <c r="D216" s="531" t="s">
        <v>5661</v>
      </c>
      <c r="E216" s="556" t="s">
        <v>4192</v>
      </c>
      <c r="F216" s="531" t="s">
        <v>4190</v>
      </c>
      <c r="G216" s="531" t="s">
        <v>4158</v>
      </c>
      <c r="H216" s="553" t="s">
        <v>4191</v>
      </c>
      <c r="I216" s="531" t="s">
        <v>32</v>
      </c>
      <c r="J216" s="542" t="s">
        <v>781</v>
      </c>
      <c r="K216" s="542">
        <v>53080</v>
      </c>
      <c r="L216" s="531">
        <v>4</v>
      </c>
      <c r="M216" s="531">
        <v>54690</v>
      </c>
      <c r="N216" s="531" t="s">
        <v>61</v>
      </c>
      <c r="O216" s="531" t="s">
        <v>1089</v>
      </c>
      <c r="P216" s="446" t="s">
        <v>774</v>
      </c>
      <c r="Q216" s="531" t="str">
        <f t="shared" si="20"/>
        <v>ปตรี4คศ.3</v>
      </c>
      <c r="R216" s="426">
        <f t="shared" si="21"/>
        <v>3</v>
      </c>
      <c r="S216" s="452" t="e">
        <f t="shared" ca="1" si="22"/>
        <v>#N/A</v>
      </c>
      <c r="T216" s="531"/>
      <c r="U216" s="531"/>
      <c r="V216" s="531"/>
      <c r="W216" s="531"/>
      <c r="X216" s="531"/>
      <c r="Y216" s="531"/>
      <c r="Z216" s="531"/>
      <c r="AA216" s="531"/>
    </row>
    <row r="217" spans="1:27" ht="23.25">
      <c r="A217" s="531">
        <v>205</v>
      </c>
      <c r="B217" s="531" t="s">
        <v>5292</v>
      </c>
      <c r="C217" s="531" t="s">
        <v>5662</v>
      </c>
      <c r="D217" s="531" t="s">
        <v>5534</v>
      </c>
      <c r="E217" s="556" t="s">
        <v>4189</v>
      </c>
      <c r="F217" s="531" t="s">
        <v>4187</v>
      </c>
      <c r="G217" s="531" t="s">
        <v>4158</v>
      </c>
      <c r="H217" s="553" t="s">
        <v>4188</v>
      </c>
      <c r="I217" s="531" t="s">
        <v>32</v>
      </c>
      <c r="J217" s="542" t="s">
        <v>5303</v>
      </c>
      <c r="K217" s="542">
        <v>55570</v>
      </c>
      <c r="L217" s="531">
        <v>4</v>
      </c>
      <c r="M217" s="531">
        <v>56450</v>
      </c>
      <c r="N217" s="531" t="s">
        <v>43</v>
      </c>
      <c r="O217" s="531" t="s">
        <v>62</v>
      </c>
      <c r="P217" s="446" t="s">
        <v>774</v>
      </c>
      <c r="Q217" s="531" t="str">
        <f t="shared" si="20"/>
        <v>ปตรี4คศ.4(3)</v>
      </c>
      <c r="R217" s="426" t="e">
        <f t="shared" si="21"/>
        <v>#N/A</v>
      </c>
      <c r="S217" s="452" t="e">
        <f t="shared" ca="1" si="22"/>
        <v>#N/A</v>
      </c>
      <c r="T217" s="531"/>
      <c r="U217" s="531"/>
      <c r="V217" s="531"/>
      <c r="W217" s="531"/>
      <c r="X217" s="531"/>
      <c r="Y217" s="531"/>
      <c r="Z217" s="531"/>
      <c r="AA217" s="531"/>
    </row>
    <row r="218" spans="1:27" ht="23.25">
      <c r="A218" s="531">
        <v>206</v>
      </c>
      <c r="B218" s="531" t="s">
        <v>5286</v>
      </c>
      <c r="C218" s="531" t="s">
        <v>5559</v>
      </c>
      <c r="D218" s="531" t="s">
        <v>5663</v>
      </c>
      <c r="E218" s="556" t="s">
        <v>4186</v>
      </c>
      <c r="F218" s="531" t="s">
        <v>4184</v>
      </c>
      <c r="G218" s="531" t="s">
        <v>4158</v>
      </c>
      <c r="H218" s="553" t="s">
        <v>4185</v>
      </c>
      <c r="I218" s="531" t="s">
        <v>32</v>
      </c>
      <c r="J218" s="542" t="s">
        <v>781</v>
      </c>
      <c r="K218" s="542">
        <v>48540</v>
      </c>
      <c r="L218" s="531">
        <v>3</v>
      </c>
      <c r="M218" s="531">
        <v>50290</v>
      </c>
      <c r="N218" s="531" t="s">
        <v>43</v>
      </c>
      <c r="O218" s="531" t="s">
        <v>62</v>
      </c>
      <c r="P218" s="446" t="s">
        <v>774</v>
      </c>
      <c r="Q218" s="531" t="str">
        <f t="shared" si="20"/>
        <v>ปตรี4คศ.3</v>
      </c>
      <c r="R218" s="426">
        <f t="shared" si="21"/>
        <v>3</v>
      </c>
      <c r="S218" s="452" t="e">
        <f t="shared" ca="1" si="22"/>
        <v>#N/A</v>
      </c>
      <c r="T218" s="531"/>
      <c r="U218" s="531"/>
      <c r="V218" s="531"/>
      <c r="W218" s="531"/>
      <c r="X218" s="531"/>
      <c r="Y218" s="531"/>
      <c r="Z218" s="531"/>
      <c r="AA218" s="531"/>
    </row>
    <row r="219" spans="1:27" ht="23.25">
      <c r="A219" s="531">
        <v>207</v>
      </c>
      <c r="B219" s="531" t="s">
        <v>5292</v>
      </c>
      <c r="C219" s="531" t="s">
        <v>5664</v>
      </c>
      <c r="D219" s="531" t="s">
        <v>5665</v>
      </c>
      <c r="E219" s="556" t="s">
        <v>4183</v>
      </c>
      <c r="F219" s="531" t="s">
        <v>4181</v>
      </c>
      <c r="G219" s="531" t="s">
        <v>4158</v>
      </c>
      <c r="H219" s="553" t="s">
        <v>4182</v>
      </c>
      <c r="I219" s="531" t="s">
        <v>32</v>
      </c>
      <c r="J219" s="542" t="s">
        <v>781</v>
      </c>
      <c r="K219" s="542">
        <v>42330</v>
      </c>
      <c r="L219" s="531">
        <v>3</v>
      </c>
      <c r="M219" s="531">
        <v>43080</v>
      </c>
      <c r="N219" s="531" t="s">
        <v>50</v>
      </c>
      <c r="O219" s="531" t="s">
        <v>863</v>
      </c>
      <c r="P219" s="446" t="s">
        <v>774</v>
      </c>
      <c r="Q219" s="531" t="str">
        <f t="shared" si="20"/>
        <v>ปตรี4คศ.3</v>
      </c>
      <c r="R219" s="426">
        <f t="shared" si="21"/>
        <v>3</v>
      </c>
      <c r="S219" s="452" t="e">
        <f t="shared" ca="1" si="22"/>
        <v>#N/A</v>
      </c>
      <c r="T219" s="531"/>
      <c r="U219" s="531"/>
      <c r="V219" s="531"/>
      <c r="W219" s="531"/>
      <c r="X219" s="531"/>
      <c r="Y219" s="531"/>
      <c r="Z219" s="531"/>
      <c r="AA219" s="531"/>
    </row>
    <row r="220" spans="1:27" ht="23.25">
      <c r="A220" s="531">
        <v>208</v>
      </c>
      <c r="B220" s="531" t="s">
        <v>5286</v>
      </c>
      <c r="C220" s="531" t="s">
        <v>5666</v>
      </c>
      <c r="D220" s="531" t="s">
        <v>5667</v>
      </c>
      <c r="E220" s="556" t="s">
        <v>4180</v>
      </c>
      <c r="F220" s="531" t="s">
        <v>4178</v>
      </c>
      <c r="G220" s="531" t="s">
        <v>4158</v>
      </c>
      <c r="H220" s="553" t="s">
        <v>4179</v>
      </c>
      <c r="I220" s="531" t="s">
        <v>32</v>
      </c>
      <c r="J220" s="542" t="s">
        <v>5306</v>
      </c>
      <c r="K220" s="542">
        <v>40100</v>
      </c>
      <c r="L220" s="531">
        <v>3</v>
      </c>
      <c r="M220" s="531">
        <v>41580</v>
      </c>
      <c r="N220" s="531" t="s">
        <v>61</v>
      </c>
      <c r="O220" s="531" t="s">
        <v>83</v>
      </c>
      <c r="P220" s="446" t="s">
        <v>774</v>
      </c>
      <c r="Q220" s="531" t="str">
        <f t="shared" si="20"/>
        <v>ปตรี4คศ.3(2)</v>
      </c>
      <c r="R220" s="426" t="e">
        <f t="shared" si="21"/>
        <v>#N/A</v>
      </c>
      <c r="S220" s="452" t="e">
        <f t="shared" ca="1" si="22"/>
        <v>#N/A</v>
      </c>
      <c r="T220" s="531"/>
      <c r="U220" s="531"/>
      <c r="V220" s="531"/>
      <c r="W220" s="531"/>
      <c r="X220" s="531"/>
      <c r="Y220" s="531"/>
      <c r="Z220" s="531"/>
      <c r="AA220" s="531"/>
    </row>
    <row r="221" spans="1:27" ht="23.25">
      <c r="A221" s="531">
        <v>209</v>
      </c>
      <c r="B221" s="531" t="s">
        <v>5277</v>
      </c>
      <c r="C221" s="531" t="s">
        <v>5668</v>
      </c>
      <c r="D221" s="531" t="s">
        <v>5669</v>
      </c>
      <c r="E221" s="556" t="s">
        <v>4177</v>
      </c>
      <c r="F221" s="531" t="s">
        <v>4175</v>
      </c>
      <c r="G221" s="531" t="s">
        <v>4158</v>
      </c>
      <c r="H221" s="553" t="s">
        <v>4176</v>
      </c>
      <c r="I221" s="531" t="s">
        <v>32</v>
      </c>
      <c r="J221" s="542" t="s">
        <v>781</v>
      </c>
      <c r="K221" s="542">
        <v>40860</v>
      </c>
      <c r="L221" s="531">
        <v>3</v>
      </c>
      <c r="M221" s="531">
        <v>41580</v>
      </c>
      <c r="N221" s="531" t="s">
        <v>43</v>
      </c>
      <c r="O221" s="531" t="s">
        <v>62</v>
      </c>
      <c r="P221" s="446" t="s">
        <v>774</v>
      </c>
      <c r="Q221" s="531" t="str">
        <f t="shared" si="20"/>
        <v>ปตรี4คศ.3</v>
      </c>
      <c r="R221" s="426">
        <f t="shared" si="21"/>
        <v>3</v>
      </c>
      <c r="S221" s="452" t="e">
        <f t="shared" ca="1" si="22"/>
        <v>#N/A</v>
      </c>
      <c r="T221" s="531"/>
      <c r="U221" s="531"/>
      <c r="V221" s="531"/>
      <c r="W221" s="531"/>
      <c r="X221" s="531"/>
      <c r="Y221" s="531"/>
      <c r="Z221" s="531"/>
      <c r="AA221" s="531"/>
    </row>
    <row r="222" spans="1:27" ht="23.25">
      <c r="A222" s="531">
        <v>210</v>
      </c>
      <c r="B222" s="531" t="s">
        <v>5277</v>
      </c>
      <c r="C222" s="531" t="s">
        <v>5670</v>
      </c>
      <c r="D222" s="531" t="s">
        <v>5671</v>
      </c>
      <c r="E222" s="556" t="s">
        <v>4174</v>
      </c>
      <c r="F222" s="531" t="s">
        <v>4172</v>
      </c>
      <c r="G222" s="531" t="s">
        <v>4158</v>
      </c>
      <c r="H222" s="553" t="s">
        <v>4173</v>
      </c>
      <c r="I222" s="531" t="s">
        <v>32</v>
      </c>
      <c r="J222" s="542" t="s">
        <v>5303</v>
      </c>
      <c r="K222" s="542">
        <v>58260</v>
      </c>
      <c r="L222" s="531">
        <v>4</v>
      </c>
      <c r="M222" s="531">
        <v>59190</v>
      </c>
      <c r="N222" s="531" t="s">
        <v>50</v>
      </c>
      <c r="O222" s="531" t="s">
        <v>44</v>
      </c>
      <c r="P222" s="446" t="s">
        <v>774</v>
      </c>
      <c r="Q222" s="531" t="str">
        <f t="shared" si="20"/>
        <v>ปตรี4คศ.4(3)</v>
      </c>
      <c r="R222" s="426" t="e">
        <f t="shared" si="21"/>
        <v>#N/A</v>
      </c>
      <c r="S222" s="452" t="e">
        <f t="shared" ca="1" si="22"/>
        <v>#N/A</v>
      </c>
      <c r="T222" s="531"/>
      <c r="U222" s="531"/>
      <c r="V222" s="531"/>
      <c r="W222" s="531"/>
      <c r="X222" s="531"/>
      <c r="Y222" s="531"/>
      <c r="Z222" s="531"/>
      <c r="AA222" s="531"/>
    </row>
    <row r="223" spans="1:27" ht="23.25">
      <c r="A223" s="531">
        <v>211</v>
      </c>
      <c r="B223" s="531" t="s">
        <v>5292</v>
      </c>
      <c r="C223" s="531" t="s">
        <v>5672</v>
      </c>
      <c r="D223" s="531" t="s">
        <v>5673</v>
      </c>
      <c r="E223" s="556" t="s">
        <v>4171</v>
      </c>
      <c r="F223" s="531" t="s">
        <v>4169</v>
      </c>
      <c r="G223" s="531" t="s">
        <v>4158</v>
      </c>
      <c r="H223" s="553" t="s">
        <v>4170</v>
      </c>
      <c r="I223" s="531" t="s">
        <v>32</v>
      </c>
      <c r="J223" s="542" t="s">
        <v>48</v>
      </c>
      <c r="K223" s="542">
        <v>28590</v>
      </c>
      <c r="L223" s="531">
        <v>2</v>
      </c>
      <c r="M223" s="531">
        <v>29140</v>
      </c>
      <c r="N223" s="531" t="s">
        <v>61</v>
      </c>
      <c r="O223" s="531" t="s">
        <v>62</v>
      </c>
      <c r="P223" s="446" t="s">
        <v>774</v>
      </c>
      <c r="Q223" s="531" t="str">
        <f t="shared" si="20"/>
        <v>ปตรี4คศ.2</v>
      </c>
      <c r="R223" s="426">
        <f t="shared" si="21"/>
        <v>2</v>
      </c>
      <c r="S223" s="452" t="e">
        <f t="shared" ca="1" si="22"/>
        <v>#N/A</v>
      </c>
      <c r="T223" s="531"/>
      <c r="U223" s="531"/>
      <c r="V223" s="531"/>
      <c r="W223" s="531"/>
      <c r="X223" s="531"/>
      <c r="Y223" s="531"/>
      <c r="Z223" s="531"/>
      <c r="AA223" s="531"/>
    </row>
    <row r="224" spans="1:27" ht="23.25">
      <c r="A224" s="531">
        <v>212</v>
      </c>
      <c r="B224" s="531" t="s">
        <v>5292</v>
      </c>
      <c r="C224" s="531" t="s">
        <v>5674</v>
      </c>
      <c r="D224" s="531" t="s">
        <v>5675</v>
      </c>
      <c r="E224" s="556" t="s">
        <v>4168</v>
      </c>
      <c r="F224" s="531" t="s">
        <v>4166</v>
      </c>
      <c r="G224" s="531" t="s">
        <v>4158</v>
      </c>
      <c r="H224" s="553" t="s">
        <v>4167</v>
      </c>
      <c r="I224" s="531" t="s">
        <v>32</v>
      </c>
      <c r="J224" s="542" t="s">
        <v>5303</v>
      </c>
      <c r="K224" s="542">
        <v>56450</v>
      </c>
      <c r="L224" s="531">
        <v>4</v>
      </c>
      <c r="M224" s="531">
        <v>57330</v>
      </c>
      <c r="N224" s="531" t="s">
        <v>50</v>
      </c>
      <c r="O224" s="531" t="s">
        <v>62</v>
      </c>
      <c r="P224" s="446" t="s">
        <v>774</v>
      </c>
      <c r="Q224" s="531" t="str">
        <f t="shared" si="20"/>
        <v>ปตรี4คศ.4(3)</v>
      </c>
      <c r="R224" s="426" t="e">
        <f t="shared" si="21"/>
        <v>#N/A</v>
      </c>
      <c r="S224" s="452" t="e">
        <f t="shared" ca="1" si="22"/>
        <v>#N/A</v>
      </c>
      <c r="T224" s="531"/>
      <c r="U224" s="531"/>
      <c r="V224" s="531"/>
      <c r="W224" s="531"/>
      <c r="X224" s="531"/>
      <c r="Y224" s="531"/>
      <c r="Z224" s="531"/>
      <c r="AA224" s="531"/>
    </row>
    <row r="225" spans="1:27" ht="23.25">
      <c r="A225" s="531">
        <v>213</v>
      </c>
      <c r="B225" s="531" t="s">
        <v>5292</v>
      </c>
      <c r="C225" s="531" t="s">
        <v>5676</v>
      </c>
      <c r="D225" s="531" t="s">
        <v>5669</v>
      </c>
      <c r="E225" s="556" t="s">
        <v>4165</v>
      </c>
      <c r="F225" s="531" t="s">
        <v>4163</v>
      </c>
      <c r="G225" s="531" t="s">
        <v>4158</v>
      </c>
      <c r="H225" s="553" t="s">
        <v>4164</v>
      </c>
      <c r="I225" s="531" t="s">
        <v>32</v>
      </c>
      <c r="J225" s="542" t="s">
        <v>781</v>
      </c>
      <c r="K225" s="542">
        <v>50290</v>
      </c>
      <c r="L225" s="531">
        <v>3</v>
      </c>
      <c r="M225" s="531">
        <v>51170</v>
      </c>
      <c r="N225" s="531" t="s">
        <v>43</v>
      </c>
      <c r="O225" s="531" t="s">
        <v>62</v>
      </c>
      <c r="P225" s="446" t="s">
        <v>774</v>
      </c>
      <c r="Q225" s="531" t="str">
        <f t="shared" si="20"/>
        <v>ปตรี4คศ.3</v>
      </c>
      <c r="R225" s="426">
        <f t="shared" si="21"/>
        <v>3</v>
      </c>
      <c r="S225" s="452" t="e">
        <f t="shared" ca="1" si="22"/>
        <v>#N/A</v>
      </c>
      <c r="T225" s="531"/>
      <c r="U225" s="531"/>
      <c r="V225" s="531"/>
      <c r="W225" s="531"/>
      <c r="X225" s="531"/>
      <c r="Y225" s="531"/>
      <c r="Z225" s="531"/>
      <c r="AA225" s="531"/>
    </row>
    <row r="226" spans="1:27" ht="23.25">
      <c r="A226" s="531">
        <v>214</v>
      </c>
      <c r="B226" s="531" t="s">
        <v>5292</v>
      </c>
      <c r="C226" s="531" t="s">
        <v>5677</v>
      </c>
      <c r="D226" s="531" t="s">
        <v>5678</v>
      </c>
      <c r="E226" s="556" t="s">
        <v>4162</v>
      </c>
      <c r="F226" s="531" t="s">
        <v>4160</v>
      </c>
      <c r="G226" s="531" t="s">
        <v>4158</v>
      </c>
      <c r="H226" s="553" t="s">
        <v>4161</v>
      </c>
      <c r="I226" s="531" t="s">
        <v>32</v>
      </c>
      <c r="J226" s="542" t="s">
        <v>48</v>
      </c>
      <c r="K226" s="542">
        <v>37460</v>
      </c>
      <c r="L226" s="531">
        <v>2</v>
      </c>
      <c r="M226" s="531">
        <v>37830</v>
      </c>
      <c r="N226" s="531" t="s">
        <v>38</v>
      </c>
      <c r="O226" s="531" t="s">
        <v>1089</v>
      </c>
      <c r="P226" s="446" t="s">
        <v>774</v>
      </c>
      <c r="Q226" s="531" t="str">
        <f t="shared" si="20"/>
        <v>ปตรี4คศ.2</v>
      </c>
      <c r="R226" s="426">
        <f t="shared" si="21"/>
        <v>2</v>
      </c>
      <c r="S226" s="452" t="e">
        <f t="shared" ca="1" si="22"/>
        <v>#N/A</v>
      </c>
      <c r="T226" s="531"/>
      <c r="U226" s="531"/>
      <c r="V226" s="531"/>
      <c r="W226" s="531"/>
      <c r="X226" s="531"/>
      <c r="Y226" s="531"/>
      <c r="Z226" s="531"/>
      <c r="AA226" s="531"/>
    </row>
    <row r="227" spans="1:27" ht="24">
      <c r="A227" s="531"/>
      <c r="B227" s="531"/>
      <c r="C227" s="531"/>
      <c r="D227" s="531"/>
      <c r="E227" s="558" t="s">
        <v>4157</v>
      </c>
      <c r="F227" s="531"/>
      <c r="G227" s="531"/>
      <c r="H227" s="553"/>
      <c r="I227" s="531"/>
      <c r="J227" s="559" t="s">
        <v>781</v>
      </c>
      <c r="K227" s="46">
        <v>40100</v>
      </c>
      <c r="L227" s="531"/>
      <c r="M227" s="531"/>
      <c r="N227" s="531"/>
      <c r="O227" s="531"/>
      <c r="P227" s="446"/>
      <c r="Q227" s="531"/>
      <c r="R227" s="426"/>
      <c r="S227" s="452"/>
      <c r="T227" s="531"/>
      <c r="U227" s="531"/>
      <c r="V227" s="531"/>
      <c r="W227" s="531"/>
      <c r="X227" s="531"/>
      <c r="Y227" s="531"/>
      <c r="Z227" s="531"/>
      <c r="AA227" s="531"/>
    </row>
    <row r="228" spans="1:27" ht="23.25">
      <c r="A228" s="531">
        <v>215</v>
      </c>
      <c r="B228" s="531" t="s">
        <v>5292</v>
      </c>
      <c r="C228" s="531" t="s">
        <v>5679</v>
      </c>
      <c r="D228" s="531" t="s">
        <v>5680</v>
      </c>
      <c r="E228" s="556" t="s">
        <v>4795</v>
      </c>
      <c r="F228" s="531" t="s">
        <v>4905</v>
      </c>
      <c r="G228" s="531" t="s">
        <v>4153</v>
      </c>
      <c r="H228" s="553" t="s">
        <v>5681</v>
      </c>
      <c r="I228" s="531" t="s">
        <v>32</v>
      </c>
      <c r="J228" s="542" t="s">
        <v>65</v>
      </c>
      <c r="K228" s="542">
        <v>12530</v>
      </c>
      <c r="L228" s="531">
        <v>99</v>
      </c>
      <c r="M228" s="531">
        <v>12840</v>
      </c>
      <c r="N228" s="531" t="s">
        <v>38</v>
      </c>
      <c r="O228" s="531" t="s">
        <v>1089</v>
      </c>
      <c r="P228" s="446" t="s">
        <v>774</v>
      </c>
      <c r="Q228" s="531" t="str">
        <f t="shared" ref="Q228:Q234" si="23">CONCATENATE(P228,J228)</f>
        <v>ปตรี4ครูผู้ช่วย</v>
      </c>
      <c r="R228" s="426">
        <f t="shared" ref="R228:R234" si="24">VLOOKUP(Q228,$Y$4:$Z$24,2,FALSE)</f>
        <v>0</v>
      </c>
      <c r="S228" s="452" t="e">
        <f t="shared" ref="S228:S234" ca="1" si="25">VLOOKUP(K228,INDIRECT("_k"&amp;R228),2,FALSE)</f>
        <v>#N/A</v>
      </c>
      <c r="T228" s="531"/>
      <c r="U228" s="531"/>
      <c r="V228" s="531"/>
      <c r="W228" s="531"/>
      <c r="X228" s="531"/>
      <c r="Y228" s="531"/>
      <c r="Z228" s="531"/>
      <c r="AA228" s="531"/>
    </row>
    <row r="229" spans="1:27" ht="23.25">
      <c r="A229" s="531">
        <v>216</v>
      </c>
      <c r="B229" s="531" t="s">
        <v>5292</v>
      </c>
      <c r="C229" s="531" t="s">
        <v>5682</v>
      </c>
      <c r="D229" s="531" t="s">
        <v>5683</v>
      </c>
      <c r="E229" s="556" t="s">
        <v>4152</v>
      </c>
      <c r="F229" s="531" t="s">
        <v>4149</v>
      </c>
      <c r="G229" s="531" t="s">
        <v>4153</v>
      </c>
      <c r="H229" s="553" t="s">
        <v>4150</v>
      </c>
      <c r="I229" s="531" t="s">
        <v>32</v>
      </c>
      <c r="J229" s="542" t="s">
        <v>5306</v>
      </c>
      <c r="K229" s="542">
        <v>40100</v>
      </c>
      <c r="L229" s="531">
        <v>3</v>
      </c>
      <c r="M229" s="531">
        <v>40860</v>
      </c>
      <c r="N229" s="531" t="s">
        <v>50</v>
      </c>
      <c r="O229" s="531" t="s">
        <v>74</v>
      </c>
      <c r="P229" s="446" t="s">
        <v>774</v>
      </c>
      <c r="Q229" s="531" t="str">
        <f t="shared" si="23"/>
        <v>ปตรี4คศ.3(2)</v>
      </c>
      <c r="R229" s="426" t="e">
        <f t="shared" si="24"/>
        <v>#N/A</v>
      </c>
      <c r="S229" s="452" t="e">
        <f t="shared" ca="1" si="25"/>
        <v>#N/A</v>
      </c>
      <c r="T229" s="531"/>
      <c r="U229" s="531"/>
      <c r="V229" s="531"/>
      <c r="W229" s="531"/>
      <c r="X229" s="531"/>
      <c r="Y229" s="531"/>
      <c r="Z229" s="531"/>
      <c r="AA229" s="531"/>
    </row>
    <row r="230" spans="1:27" ht="23.25">
      <c r="A230" s="531">
        <v>217</v>
      </c>
      <c r="B230" s="531" t="s">
        <v>5277</v>
      </c>
      <c r="C230" s="531" t="s">
        <v>5684</v>
      </c>
      <c r="D230" s="531" t="s">
        <v>5685</v>
      </c>
      <c r="E230" s="556" t="s">
        <v>4148</v>
      </c>
      <c r="F230" s="531" t="s">
        <v>4146</v>
      </c>
      <c r="G230" s="531" t="s">
        <v>4134</v>
      </c>
      <c r="H230" s="553" t="s">
        <v>4147</v>
      </c>
      <c r="I230" s="531" t="s">
        <v>861</v>
      </c>
      <c r="J230" s="542" t="s">
        <v>781</v>
      </c>
      <c r="K230" s="542">
        <v>43080</v>
      </c>
      <c r="L230" s="531">
        <v>3</v>
      </c>
      <c r="M230" s="531">
        <v>43800</v>
      </c>
      <c r="N230" s="531" t="s">
        <v>320</v>
      </c>
      <c r="O230" s="531" t="s">
        <v>1089</v>
      </c>
      <c r="P230" s="446" t="s">
        <v>90</v>
      </c>
      <c r="Q230" s="531" t="str">
        <f t="shared" si="23"/>
        <v>ปโทคศ.3</v>
      </c>
      <c r="R230" s="426">
        <f t="shared" si="24"/>
        <v>16</v>
      </c>
      <c r="S230" s="452" t="e">
        <f t="shared" ca="1" si="25"/>
        <v>#N/A</v>
      </c>
      <c r="T230" s="531"/>
      <c r="U230" s="531"/>
      <c r="V230" s="531"/>
      <c r="W230" s="531"/>
      <c r="X230" s="531"/>
      <c r="Y230" s="531"/>
      <c r="Z230" s="531"/>
      <c r="AA230" s="531"/>
    </row>
    <row r="231" spans="1:27" ht="23.25">
      <c r="A231" s="531">
        <v>218</v>
      </c>
      <c r="B231" s="531" t="s">
        <v>5277</v>
      </c>
      <c r="C231" s="531" t="s">
        <v>5686</v>
      </c>
      <c r="D231" s="531" t="s">
        <v>5687</v>
      </c>
      <c r="E231" s="556" t="s">
        <v>4138</v>
      </c>
      <c r="F231" s="531" t="s">
        <v>4136</v>
      </c>
      <c r="G231" s="531" t="s">
        <v>4134</v>
      </c>
      <c r="H231" s="553" t="s">
        <v>4137</v>
      </c>
      <c r="I231" s="531" t="s">
        <v>32</v>
      </c>
      <c r="J231" s="542" t="s">
        <v>781</v>
      </c>
      <c r="K231" s="542">
        <v>50290</v>
      </c>
      <c r="L231" s="531">
        <v>3</v>
      </c>
      <c r="M231" s="531">
        <v>51170</v>
      </c>
      <c r="N231" s="531" t="s">
        <v>50</v>
      </c>
      <c r="O231" s="531" t="s">
        <v>44</v>
      </c>
      <c r="P231" s="446" t="s">
        <v>774</v>
      </c>
      <c r="Q231" s="531" t="str">
        <f t="shared" si="23"/>
        <v>ปตรี4คศ.3</v>
      </c>
      <c r="R231" s="426">
        <f t="shared" si="24"/>
        <v>3</v>
      </c>
      <c r="S231" s="452" t="e">
        <f t="shared" ca="1" si="25"/>
        <v>#N/A</v>
      </c>
      <c r="T231" s="531"/>
      <c r="U231" s="531"/>
      <c r="V231" s="531"/>
      <c r="W231" s="531"/>
      <c r="X231" s="531"/>
      <c r="Y231" s="531"/>
      <c r="Z231" s="531"/>
      <c r="AA231" s="531"/>
    </row>
    <row r="232" spans="1:27" ht="23.25">
      <c r="A232" s="531">
        <v>219</v>
      </c>
      <c r="B232" s="531" t="s">
        <v>5277</v>
      </c>
      <c r="C232" s="531" t="s">
        <v>5688</v>
      </c>
      <c r="D232" s="531" t="s">
        <v>5689</v>
      </c>
      <c r="E232" s="556" t="s">
        <v>4144</v>
      </c>
      <c r="F232" s="531" t="s">
        <v>4142</v>
      </c>
      <c r="G232" s="531" t="s">
        <v>4134</v>
      </c>
      <c r="H232" s="553" t="s">
        <v>4143</v>
      </c>
      <c r="I232" s="531" t="s">
        <v>32</v>
      </c>
      <c r="J232" s="542" t="s">
        <v>5306</v>
      </c>
      <c r="K232" s="542">
        <v>40100</v>
      </c>
      <c r="L232" s="531">
        <v>3</v>
      </c>
      <c r="M232" s="531">
        <v>40860</v>
      </c>
      <c r="N232" s="531" t="s">
        <v>50</v>
      </c>
      <c r="O232" s="531" t="s">
        <v>657</v>
      </c>
      <c r="P232" s="446" t="s">
        <v>774</v>
      </c>
      <c r="Q232" s="531" t="str">
        <f t="shared" si="23"/>
        <v>ปตรี4คศ.3(2)</v>
      </c>
      <c r="R232" s="426" t="e">
        <f t="shared" si="24"/>
        <v>#N/A</v>
      </c>
      <c r="S232" s="452" t="e">
        <f t="shared" ca="1" si="25"/>
        <v>#N/A</v>
      </c>
      <c r="T232" s="531"/>
      <c r="U232" s="531"/>
      <c r="V232" s="531"/>
      <c r="W232" s="531"/>
      <c r="X232" s="531"/>
      <c r="Y232" s="531"/>
      <c r="Z232" s="531"/>
      <c r="AA232" s="531"/>
    </row>
    <row r="233" spans="1:27" ht="23.25">
      <c r="A233" s="531">
        <v>220</v>
      </c>
      <c r="B233" s="531" t="s">
        <v>5277</v>
      </c>
      <c r="C233" s="531" t="s">
        <v>5690</v>
      </c>
      <c r="D233" s="531" t="s">
        <v>5691</v>
      </c>
      <c r="E233" s="556" t="s">
        <v>4141</v>
      </c>
      <c r="F233" s="531" t="s">
        <v>4139</v>
      </c>
      <c r="G233" s="531" t="s">
        <v>4134</v>
      </c>
      <c r="H233" s="553" t="s">
        <v>4140</v>
      </c>
      <c r="I233" s="531" t="s">
        <v>32</v>
      </c>
      <c r="J233" s="542" t="s">
        <v>781</v>
      </c>
      <c r="K233" s="542">
        <v>40100</v>
      </c>
      <c r="L233" s="531">
        <v>3</v>
      </c>
      <c r="M233" s="531">
        <v>40860</v>
      </c>
      <c r="N233" s="531" t="s">
        <v>50</v>
      </c>
      <c r="O233" s="531" t="s">
        <v>855</v>
      </c>
      <c r="P233" s="446" t="s">
        <v>774</v>
      </c>
      <c r="Q233" s="531" t="str">
        <f t="shared" si="23"/>
        <v>ปตรี4คศ.3</v>
      </c>
      <c r="R233" s="426">
        <f t="shared" si="24"/>
        <v>3</v>
      </c>
      <c r="S233" s="452" t="e">
        <f t="shared" ca="1" si="25"/>
        <v>#N/A</v>
      </c>
      <c r="T233" s="531"/>
      <c r="U233" s="531"/>
      <c r="V233" s="531"/>
      <c r="W233" s="531"/>
      <c r="X233" s="531"/>
      <c r="Y233" s="531"/>
      <c r="Z233" s="531"/>
      <c r="AA233" s="531"/>
    </row>
    <row r="234" spans="1:27" ht="23.25">
      <c r="A234" s="531">
        <v>221</v>
      </c>
      <c r="B234" s="531" t="s">
        <v>5286</v>
      </c>
      <c r="C234" s="531" t="s">
        <v>5692</v>
      </c>
      <c r="D234" s="531" t="s">
        <v>5464</v>
      </c>
      <c r="E234" s="556" t="s">
        <v>4811</v>
      </c>
      <c r="F234" s="531" t="s">
        <v>4907</v>
      </c>
      <c r="G234" s="531" t="s">
        <v>4134</v>
      </c>
      <c r="H234" s="553" t="s">
        <v>5693</v>
      </c>
      <c r="I234" s="531" t="s">
        <v>32</v>
      </c>
      <c r="J234" s="542" t="s">
        <v>36</v>
      </c>
      <c r="K234" s="542">
        <v>15840</v>
      </c>
      <c r="L234" s="531">
        <v>1</v>
      </c>
      <c r="M234" s="531">
        <v>16260</v>
      </c>
      <c r="N234" s="531" t="s">
        <v>50</v>
      </c>
      <c r="O234" s="531" t="s">
        <v>164</v>
      </c>
      <c r="P234" s="446" t="s">
        <v>775</v>
      </c>
      <c r="Q234" s="531" t="str">
        <f t="shared" si="23"/>
        <v>ปตรี5คศ.1</v>
      </c>
      <c r="R234" s="426">
        <f t="shared" si="24"/>
        <v>5</v>
      </c>
      <c r="S234" s="452">
        <f t="shared" ca="1" si="25"/>
        <v>17490</v>
      </c>
      <c r="T234" s="531"/>
      <c r="U234" s="531"/>
      <c r="V234" s="531"/>
      <c r="W234" s="531"/>
      <c r="X234" s="531"/>
      <c r="Y234" s="531"/>
      <c r="Z234" s="531"/>
      <c r="AA234" s="531"/>
    </row>
    <row r="235" spans="1:27" ht="24">
      <c r="A235" s="531"/>
      <c r="B235" s="531"/>
      <c r="C235" s="531"/>
      <c r="D235" s="531"/>
      <c r="E235" s="558" t="s">
        <v>4133</v>
      </c>
      <c r="F235" s="531"/>
      <c r="G235" s="531" t="s">
        <v>4134</v>
      </c>
      <c r="H235" s="553"/>
      <c r="I235" s="531"/>
      <c r="J235" s="559" t="s">
        <v>781</v>
      </c>
      <c r="K235" s="46">
        <v>35120</v>
      </c>
      <c r="L235" s="531"/>
      <c r="M235" s="531"/>
      <c r="N235" s="531"/>
      <c r="O235" s="531"/>
      <c r="P235" s="446"/>
      <c r="Q235" s="531"/>
      <c r="R235" s="426"/>
      <c r="S235" s="452"/>
      <c r="T235" s="531"/>
      <c r="U235" s="531"/>
      <c r="V235" s="531"/>
      <c r="W235" s="531"/>
      <c r="X235" s="531"/>
      <c r="Y235" s="531"/>
      <c r="Z235" s="531"/>
      <c r="AA235" s="531"/>
    </row>
    <row r="236" spans="1:27" ht="23.25">
      <c r="A236" s="531">
        <v>222</v>
      </c>
      <c r="B236" s="531" t="s">
        <v>5277</v>
      </c>
      <c r="C236" s="531" t="s">
        <v>5694</v>
      </c>
      <c r="D236" s="531" t="s">
        <v>5695</v>
      </c>
      <c r="E236" s="556" t="s">
        <v>4130</v>
      </c>
      <c r="F236" s="531" t="s">
        <v>4128</v>
      </c>
      <c r="G236" s="531" t="s">
        <v>4093</v>
      </c>
      <c r="H236" s="553" t="s">
        <v>4129</v>
      </c>
      <c r="I236" s="531" t="s">
        <v>861</v>
      </c>
      <c r="J236" s="542" t="s">
        <v>781</v>
      </c>
      <c r="K236" s="542">
        <v>44560</v>
      </c>
      <c r="L236" s="531">
        <v>3</v>
      </c>
      <c r="M236" s="531">
        <v>46040</v>
      </c>
      <c r="N236" s="531" t="s">
        <v>193</v>
      </c>
      <c r="O236" s="531" t="s">
        <v>855</v>
      </c>
      <c r="P236" s="446" t="s">
        <v>90</v>
      </c>
      <c r="Q236" s="531" t="str">
        <f t="shared" ref="Q236:Q250" si="26">CONCATENATE(P236,J236)</f>
        <v>ปโทคศ.3</v>
      </c>
      <c r="R236" s="426">
        <f t="shared" ref="R236:R250" si="27">VLOOKUP(Q236,$Y$4:$Z$24,2,FALSE)</f>
        <v>16</v>
      </c>
      <c r="S236" s="452" t="e">
        <f t="shared" ref="S236:S250" ca="1" si="28">VLOOKUP(K236,INDIRECT("_k"&amp;R236),2,FALSE)</f>
        <v>#N/A</v>
      </c>
      <c r="T236" s="531"/>
      <c r="U236" s="531"/>
      <c r="V236" s="531"/>
      <c r="W236" s="531"/>
      <c r="X236" s="531"/>
      <c r="Y236" s="531"/>
      <c r="Z236" s="531"/>
      <c r="AA236" s="531"/>
    </row>
    <row r="237" spans="1:27" ht="23.25">
      <c r="A237" s="531">
        <v>223</v>
      </c>
      <c r="B237" s="531" t="s">
        <v>5292</v>
      </c>
      <c r="C237" s="531" t="s">
        <v>5696</v>
      </c>
      <c r="D237" s="531" t="s">
        <v>5671</v>
      </c>
      <c r="E237" s="556" t="s">
        <v>4127</v>
      </c>
      <c r="F237" s="531" t="s">
        <v>4125</v>
      </c>
      <c r="G237" s="531" t="s">
        <v>4093</v>
      </c>
      <c r="H237" s="553" t="s">
        <v>4126</v>
      </c>
      <c r="I237" s="531" t="s">
        <v>32</v>
      </c>
      <c r="J237" s="542" t="s">
        <v>48</v>
      </c>
      <c r="K237" s="542">
        <v>29140</v>
      </c>
      <c r="L237" s="531">
        <v>2</v>
      </c>
      <c r="M237" s="531">
        <v>29690</v>
      </c>
      <c r="N237" s="531" t="s">
        <v>50</v>
      </c>
      <c r="O237" s="531" t="s">
        <v>1000</v>
      </c>
      <c r="P237" s="446" t="s">
        <v>774</v>
      </c>
      <c r="Q237" s="531" t="str">
        <f t="shared" si="26"/>
        <v>ปตรี4คศ.2</v>
      </c>
      <c r="R237" s="426">
        <f t="shared" si="27"/>
        <v>2</v>
      </c>
      <c r="S237" s="452" t="e">
        <f t="shared" ca="1" si="28"/>
        <v>#N/A</v>
      </c>
      <c r="T237" s="531"/>
      <c r="U237" s="531"/>
      <c r="V237" s="531"/>
      <c r="W237" s="531"/>
      <c r="X237" s="531"/>
      <c r="Y237" s="531"/>
      <c r="Z237" s="531"/>
      <c r="AA237" s="531"/>
    </row>
    <row r="238" spans="1:27" ht="23.25">
      <c r="A238" s="531">
        <v>224</v>
      </c>
      <c r="B238" s="531" t="s">
        <v>5292</v>
      </c>
      <c r="C238" s="531" t="s">
        <v>5697</v>
      </c>
      <c r="D238" s="531" t="s">
        <v>5487</v>
      </c>
      <c r="E238" s="556" t="s">
        <v>4124</v>
      </c>
      <c r="F238" s="531" t="s">
        <v>4122</v>
      </c>
      <c r="G238" s="531" t="s">
        <v>4093</v>
      </c>
      <c r="H238" s="553" t="s">
        <v>4123</v>
      </c>
      <c r="I238" s="531" t="s">
        <v>32</v>
      </c>
      <c r="J238" s="542" t="s">
        <v>48</v>
      </c>
      <c r="K238" s="542">
        <v>31440</v>
      </c>
      <c r="L238" s="531">
        <v>2</v>
      </c>
      <c r="M238" s="531">
        <v>32060</v>
      </c>
      <c r="N238" s="531" t="s">
        <v>50</v>
      </c>
      <c r="O238" s="531" t="s">
        <v>62</v>
      </c>
      <c r="P238" s="446" t="s">
        <v>774</v>
      </c>
      <c r="Q238" s="531" t="str">
        <f t="shared" si="26"/>
        <v>ปตรี4คศ.2</v>
      </c>
      <c r="R238" s="426">
        <f t="shared" si="27"/>
        <v>2</v>
      </c>
      <c r="S238" s="452" t="e">
        <f t="shared" ca="1" si="28"/>
        <v>#N/A</v>
      </c>
      <c r="T238" s="531"/>
      <c r="U238" s="531"/>
      <c r="V238" s="531"/>
      <c r="W238" s="531"/>
      <c r="X238" s="531"/>
      <c r="Y238" s="531"/>
      <c r="Z238" s="531"/>
      <c r="AA238" s="531"/>
    </row>
    <row r="239" spans="1:27" ht="23.25">
      <c r="A239" s="531">
        <v>225</v>
      </c>
      <c r="B239" s="531" t="s">
        <v>5277</v>
      </c>
      <c r="C239" s="531" t="s">
        <v>5698</v>
      </c>
      <c r="D239" s="531" t="s">
        <v>5699</v>
      </c>
      <c r="E239" s="556" t="s">
        <v>4121</v>
      </c>
      <c r="F239" s="531" t="s">
        <v>4118</v>
      </c>
      <c r="G239" s="531" t="s">
        <v>4093</v>
      </c>
      <c r="H239" s="553" t="s">
        <v>4119</v>
      </c>
      <c r="I239" s="531" t="s">
        <v>32</v>
      </c>
      <c r="J239" s="542" t="s">
        <v>5306</v>
      </c>
      <c r="K239" s="542">
        <v>40860</v>
      </c>
      <c r="L239" s="531">
        <v>3</v>
      </c>
      <c r="M239" s="531">
        <v>41580</v>
      </c>
      <c r="N239" s="531" t="s">
        <v>67</v>
      </c>
      <c r="O239" s="531" t="s">
        <v>912</v>
      </c>
      <c r="P239" s="446" t="s">
        <v>774</v>
      </c>
      <c r="Q239" s="531" t="str">
        <f t="shared" si="26"/>
        <v>ปตรี4คศ.3(2)</v>
      </c>
      <c r="R239" s="426" t="e">
        <f t="shared" si="27"/>
        <v>#N/A</v>
      </c>
      <c r="S239" s="452" t="e">
        <f t="shared" ca="1" si="28"/>
        <v>#N/A</v>
      </c>
      <c r="T239" s="531"/>
      <c r="U239" s="531"/>
      <c r="V239" s="531"/>
      <c r="W239" s="531"/>
      <c r="X239" s="531"/>
      <c r="Y239" s="531"/>
      <c r="Z239" s="531"/>
      <c r="AA239" s="531"/>
    </row>
    <row r="240" spans="1:27" ht="23.25">
      <c r="A240" s="531">
        <v>226</v>
      </c>
      <c r="B240" s="531" t="s">
        <v>5286</v>
      </c>
      <c r="C240" s="531" t="s">
        <v>5700</v>
      </c>
      <c r="D240" s="531" t="s">
        <v>5701</v>
      </c>
      <c r="E240" s="556" t="s">
        <v>4117</v>
      </c>
      <c r="F240" s="531" t="s">
        <v>4115</v>
      </c>
      <c r="G240" s="531" t="s">
        <v>4093</v>
      </c>
      <c r="H240" s="553" t="s">
        <v>4116</v>
      </c>
      <c r="I240" s="531" t="s">
        <v>32</v>
      </c>
      <c r="J240" s="542" t="s">
        <v>781</v>
      </c>
      <c r="K240" s="542">
        <v>33800</v>
      </c>
      <c r="L240" s="531">
        <v>3</v>
      </c>
      <c r="M240" s="531">
        <v>34470</v>
      </c>
      <c r="N240" s="531" t="s">
        <v>94</v>
      </c>
      <c r="O240" s="531" t="s">
        <v>299</v>
      </c>
      <c r="P240" s="446" t="s">
        <v>90</v>
      </c>
      <c r="Q240" s="531" t="str">
        <f t="shared" si="26"/>
        <v>ปโทคศ.3</v>
      </c>
      <c r="R240" s="426">
        <f t="shared" si="27"/>
        <v>16</v>
      </c>
      <c r="S240" s="452" t="e">
        <f t="shared" ca="1" si="28"/>
        <v>#N/A</v>
      </c>
      <c r="T240" s="531"/>
      <c r="U240" s="531"/>
      <c r="V240" s="531"/>
      <c r="W240" s="531"/>
      <c r="X240" s="531"/>
      <c r="Y240" s="531"/>
      <c r="Z240" s="531"/>
      <c r="AA240" s="531"/>
    </row>
    <row r="241" spans="1:27" ht="23.25">
      <c r="A241" s="531">
        <v>227</v>
      </c>
      <c r="B241" s="531" t="s">
        <v>5292</v>
      </c>
      <c r="C241" s="531" t="s">
        <v>5702</v>
      </c>
      <c r="D241" s="531" t="s">
        <v>5703</v>
      </c>
      <c r="E241" s="556" t="s">
        <v>4114</v>
      </c>
      <c r="F241" s="531" t="s">
        <v>4112</v>
      </c>
      <c r="G241" s="531" t="s">
        <v>4093</v>
      </c>
      <c r="H241" s="553" t="s">
        <v>4113</v>
      </c>
      <c r="I241" s="531" t="s">
        <v>32</v>
      </c>
      <c r="J241" s="542" t="s">
        <v>781</v>
      </c>
      <c r="K241" s="542">
        <v>40100</v>
      </c>
      <c r="L241" s="531">
        <v>3</v>
      </c>
      <c r="M241" s="531">
        <v>41580</v>
      </c>
      <c r="N241" s="531" t="s">
        <v>50</v>
      </c>
      <c r="O241" s="531" t="s">
        <v>287</v>
      </c>
      <c r="P241" s="446" t="s">
        <v>774</v>
      </c>
      <c r="Q241" s="531" t="str">
        <f t="shared" si="26"/>
        <v>ปตรี4คศ.3</v>
      </c>
      <c r="R241" s="426">
        <f t="shared" si="27"/>
        <v>3</v>
      </c>
      <c r="S241" s="452" t="e">
        <f t="shared" ca="1" si="28"/>
        <v>#N/A</v>
      </c>
      <c r="T241" s="531"/>
      <c r="U241" s="531"/>
      <c r="V241" s="531"/>
      <c r="W241" s="531"/>
      <c r="X241" s="531"/>
      <c r="Y241" s="531"/>
      <c r="Z241" s="531"/>
      <c r="AA241" s="531"/>
    </row>
    <row r="242" spans="1:27" ht="23.25">
      <c r="A242" s="531">
        <v>228</v>
      </c>
      <c r="B242" s="531" t="s">
        <v>5277</v>
      </c>
      <c r="C242" s="531" t="s">
        <v>5704</v>
      </c>
      <c r="D242" s="531" t="s">
        <v>5705</v>
      </c>
      <c r="E242" s="556" t="s">
        <v>4111</v>
      </c>
      <c r="F242" s="531" t="s">
        <v>4109</v>
      </c>
      <c r="G242" s="531" t="s">
        <v>4093</v>
      </c>
      <c r="H242" s="553" t="s">
        <v>4110</v>
      </c>
      <c r="I242" s="531" t="s">
        <v>32</v>
      </c>
      <c r="J242" s="542" t="s">
        <v>48</v>
      </c>
      <c r="K242" s="542">
        <v>34430</v>
      </c>
      <c r="L242" s="531">
        <v>2</v>
      </c>
      <c r="M242" s="531">
        <v>35050</v>
      </c>
      <c r="N242" s="531" t="s">
        <v>50</v>
      </c>
      <c r="O242" s="531" t="s">
        <v>44</v>
      </c>
      <c r="P242" s="446" t="s">
        <v>774</v>
      </c>
      <c r="Q242" s="531" t="str">
        <f t="shared" si="26"/>
        <v>ปตรี4คศ.2</v>
      </c>
      <c r="R242" s="426">
        <f t="shared" si="27"/>
        <v>2</v>
      </c>
      <c r="S242" s="452" t="e">
        <f t="shared" ca="1" si="28"/>
        <v>#N/A</v>
      </c>
      <c r="T242" s="531"/>
      <c r="U242" s="531"/>
      <c r="V242" s="531"/>
      <c r="W242" s="531"/>
      <c r="X242" s="531"/>
      <c r="Y242" s="531"/>
      <c r="Z242" s="531"/>
      <c r="AA242" s="531"/>
    </row>
    <row r="243" spans="1:27" ht="23.25">
      <c r="A243" s="531">
        <v>229</v>
      </c>
      <c r="B243" s="531" t="s">
        <v>5292</v>
      </c>
      <c r="C243" s="531" t="s">
        <v>5706</v>
      </c>
      <c r="D243" s="531" t="s">
        <v>5671</v>
      </c>
      <c r="E243" s="556" t="s">
        <v>4108</v>
      </c>
      <c r="F243" s="531" t="s">
        <v>4106</v>
      </c>
      <c r="G243" s="531" t="s">
        <v>4093</v>
      </c>
      <c r="H243" s="553" t="s">
        <v>4107</v>
      </c>
      <c r="I243" s="531" t="s">
        <v>32</v>
      </c>
      <c r="J243" s="542" t="s">
        <v>781</v>
      </c>
      <c r="K243" s="542">
        <v>40860</v>
      </c>
      <c r="L243" s="531">
        <v>3</v>
      </c>
      <c r="M243" s="531">
        <v>41580</v>
      </c>
      <c r="N243" s="531" t="s">
        <v>61</v>
      </c>
      <c r="O243" s="531" t="s">
        <v>912</v>
      </c>
      <c r="P243" s="446" t="s">
        <v>774</v>
      </c>
      <c r="Q243" s="531" t="str">
        <f t="shared" si="26"/>
        <v>ปตรี4คศ.3</v>
      </c>
      <c r="R243" s="426">
        <f t="shared" si="27"/>
        <v>3</v>
      </c>
      <c r="S243" s="452" t="e">
        <f t="shared" ca="1" si="28"/>
        <v>#N/A</v>
      </c>
      <c r="T243" s="531"/>
      <c r="U243" s="531"/>
      <c r="V243" s="531"/>
      <c r="W243" s="531"/>
      <c r="X243" s="531"/>
      <c r="Y243" s="531"/>
      <c r="Z243" s="531"/>
      <c r="AA243" s="531"/>
    </row>
    <row r="244" spans="1:27" ht="23.25">
      <c r="A244" s="531">
        <v>230</v>
      </c>
      <c r="B244" s="531" t="s">
        <v>5286</v>
      </c>
      <c r="C244" s="531" t="s">
        <v>5707</v>
      </c>
      <c r="D244" s="531" t="s">
        <v>5708</v>
      </c>
      <c r="E244" s="556" t="s">
        <v>593</v>
      </c>
      <c r="F244" s="531" t="s">
        <v>4104</v>
      </c>
      <c r="G244" s="531" t="s">
        <v>4093</v>
      </c>
      <c r="H244" s="553" t="s">
        <v>594</v>
      </c>
      <c r="I244" s="531" t="s">
        <v>32</v>
      </c>
      <c r="J244" s="542" t="s">
        <v>48</v>
      </c>
      <c r="K244" s="542">
        <v>22460</v>
      </c>
      <c r="L244" s="531">
        <v>2</v>
      </c>
      <c r="M244" s="531">
        <v>23450</v>
      </c>
      <c r="N244" s="531" t="s">
        <v>67</v>
      </c>
      <c r="O244" s="531" t="s">
        <v>164</v>
      </c>
      <c r="P244" s="446" t="s">
        <v>774</v>
      </c>
      <c r="Q244" s="531" t="str">
        <f t="shared" si="26"/>
        <v>ปตรี4คศ.2</v>
      </c>
      <c r="R244" s="426">
        <f t="shared" si="27"/>
        <v>2</v>
      </c>
      <c r="S244" s="452">
        <f t="shared" ca="1" si="28"/>
        <v>22940</v>
      </c>
      <c r="T244" s="531"/>
      <c r="U244" s="531"/>
      <c r="V244" s="531"/>
      <c r="W244" s="531"/>
      <c r="X244" s="531"/>
      <c r="Y244" s="531"/>
      <c r="Z244" s="531"/>
      <c r="AA244" s="531"/>
    </row>
    <row r="245" spans="1:27" ht="23.25">
      <c r="A245" s="531">
        <v>231</v>
      </c>
      <c r="B245" s="531" t="s">
        <v>5292</v>
      </c>
      <c r="C245" s="531" t="s">
        <v>5709</v>
      </c>
      <c r="D245" s="531" t="s">
        <v>5710</v>
      </c>
      <c r="E245" s="556" t="s">
        <v>4100</v>
      </c>
      <c r="F245" s="531" t="s">
        <v>4098</v>
      </c>
      <c r="G245" s="531" t="s">
        <v>4093</v>
      </c>
      <c r="H245" s="553" t="s">
        <v>4099</v>
      </c>
      <c r="I245" s="531" t="s">
        <v>32</v>
      </c>
      <c r="J245" s="542" t="s">
        <v>48</v>
      </c>
      <c r="K245" s="542">
        <v>36250</v>
      </c>
      <c r="L245" s="531">
        <v>2</v>
      </c>
      <c r="M245" s="531">
        <v>36840</v>
      </c>
      <c r="N245" s="531" t="s">
        <v>50</v>
      </c>
      <c r="O245" s="531" t="s">
        <v>943</v>
      </c>
      <c r="P245" s="446" t="s">
        <v>774</v>
      </c>
      <c r="Q245" s="531" t="str">
        <f t="shared" si="26"/>
        <v>ปตรี4คศ.2</v>
      </c>
      <c r="R245" s="426">
        <f t="shared" si="27"/>
        <v>2</v>
      </c>
      <c r="S245" s="452" t="e">
        <f t="shared" ca="1" si="28"/>
        <v>#N/A</v>
      </c>
      <c r="T245" s="531"/>
      <c r="U245" s="531"/>
      <c r="V245" s="531"/>
      <c r="W245" s="531"/>
      <c r="X245" s="531"/>
      <c r="Y245" s="531"/>
      <c r="Z245" s="531"/>
      <c r="AA245" s="531"/>
    </row>
    <row r="246" spans="1:27" ht="23.25">
      <c r="A246" s="531">
        <v>232</v>
      </c>
      <c r="B246" s="531" t="s">
        <v>5286</v>
      </c>
      <c r="C246" s="531" t="s">
        <v>5711</v>
      </c>
      <c r="D246" s="531" t="s">
        <v>5712</v>
      </c>
      <c r="E246" s="556" t="s">
        <v>4097</v>
      </c>
      <c r="F246" s="531" t="s">
        <v>4095</v>
      </c>
      <c r="G246" s="531" t="s">
        <v>4093</v>
      </c>
      <c r="H246" s="553" t="s">
        <v>4096</v>
      </c>
      <c r="I246" s="531" t="s">
        <v>32</v>
      </c>
      <c r="J246" s="542" t="s">
        <v>781</v>
      </c>
      <c r="K246" s="542">
        <v>31250</v>
      </c>
      <c r="L246" s="531">
        <v>3</v>
      </c>
      <c r="M246" s="531">
        <v>31870</v>
      </c>
      <c r="N246" s="531" t="s">
        <v>50</v>
      </c>
      <c r="O246" s="531" t="s">
        <v>863</v>
      </c>
      <c r="P246" s="446" t="s">
        <v>774</v>
      </c>
      <c r="Q246" s="531" t="str">
        <f t="shared" si="26"/>
        <v>ปตรี4คศ.3</v>
      </c>
      <c r="R246" s="426">
        <f t="shared" si="27"/>
        <v>3</v>
      </c>
      <c r="S246" s="452" t="e">
        <f t="shared" ca="1" si="28"/>
        <v>#N/A</v>
      </c>
      <c r="T246" s="531"/>
      <c r="U246" s="531"/>
      <c r="V246" s="531"/>
      <c r="W246" s="531"/>
      <c r="X246" s="531"/>
      <c r="Y246" s="531"/>
      <c r="Z246" s="531"/>
      <c r="AA246" s="531"/>
    </row>
    <row r="247" spans="1:27" ht="23.25">
      <c r="A247" s="531">
        <v>233</v>
      </c>
      <c r="B247" s="531" t="s">
        <v>5292</v>
      </c>
      <c r="C247" s="531" t="s">
        <v>5713</v>
      </c>
      <c r="D247" s="531" t="s">
        <v>5714</v>
      </c>
      <c r="E247" s="556" t="s">
        <v>4103</v>
      </c>
      <c r="F247" s="531" t="s">
        <v>4101</v>
      </c>
      <c r="G247" s="531" t="s">
        <v>4093</v>
      </c>
      <c r="H247" s="553" t="s">
        <v>4102</v>
      </c>
      <c r="I247" s="531" t="s">
        <v>32</v>
      </c>
      <c r="J247" s="542" t="s">
        <v>781</v>
      </c>
      <c r="K247" s="542">
        <v>37900</v>
      </c>
      <c r="L247" s="531">
        <v>3</v>
      </c>
      <c r="M247" s="531">
        <v>38620</v>
      </c>
      <c r="N247" s="531" t="s">
        <v>50</v>
      </c>
      <c r="O247" s="531" t="s">
        <v>62</v>
      </c>
      <c r="P247" s="446" t="s">
        <v>774</v>
      </c>
      <c r="Q247" s="531" t="str">
        <f t="shared" si="26"/>
        <v>ปตรี4คศ.3</v>
      </c>
      <c r="R247" s="426">
        <f t="shared" si="27"/>
        <v>3</v>
      </c>
      <c r="S247" s="452" t="e">
        <f t="shared" ca="1" si="28"/>
        <v>#N/A</v>
      </c>
      <c r="T247" s="531"/>
      <c r="U247" s="531"/>
      <c r="V247" s="531"/>
      <c r="W247" s="531"/>
      <c r="X247" s="531"/>
      <c r="Y247" s="531"/>
      <c r="Z247" s="531"/>
      <c r="AA247" s="531"/>
    </row>
    <row r="248" spans="1:27" ht="23.25">
      <c r="A248" s="531">
        <v>234</v>
      </c>
      <c r="B248" s="531" t="s">
        <v>5286</v>
      </c>
      <c r="C248" s="531" t="s">
        <v>5715</v>
      </c>
      <c r="D248" s="531" t="s">
        <v>5383</v>
      </c>
      <c r="E248" s="556" t="s">
        <v>588</v>
      </c>
      <c r="F248" s="531" t="s">
        <v>4105</v>
      </c>
      <c r="G248" s="531" t="s">
        <v>4093</v>
      </c>
      <c r="H248" s="553" t="s">
        <v>590</v>
      </c>
      <c r="I248" s="531" t="s">
        <v>32</v>
      </c>
      <c r="J248" s="542" t="s">
        <v>48</v>
      </c>
      <c r="K248" s="542">
        <v>27500</v>
      </c>
      <c r="L248" s="531">
        <v>2</v>
      </c>
      <c r="M248" s="531">
        <v>28050</v>
      </c>
      <c r="N248" s="531" t="s">
        <v>94</v>
      </c>
      <c r="O248" s="531" t="s">
        <v>1388</v>
      </c>
      <c r="P248" s="446" t="s">
        <v>90</v>
      </c>
      <c r="Q248" s="531" t="str">
        <f t="shared" si="26"/>
        <v>ปโทคศ.2</v>
      </c>
      <c r="R248" s="426">
        <f t="shared" si="27"/>
        <v>12</v>
      </c>
      <c r="S248" s="452">
        <f t="shared" ca="1" si="28"/>
        <v>28050</v>
      </c>
      <c r="T248" s="531"/>
      <c r="U248" s="531"/>
      <c r="V248" s="531"/>
      <c r="W248" s="531"/>
      <c r="X248" s="531"/>
      <c r="Y248" s="531"/>
      <c r="Z248" s="531"/>
      <c r="AA248" s="531"/>
    </row>
    <row r="249" spans="1:27" ht="23.25">
      <c r="A249" s="531">
        <v>235</v>
      </c>
      <c r="B249" s="531" t="s">
        <v>5292</v>
      </c>
      <c r="C249" s="531" t="s">
        <v>5716</v>
      </c>
      <c r="D249" s="531" t="s">
        <v>5365</v>
      </c>
      <c r="E249" s="556" t="s">
        <v>595</v>
      </c>
      <c r="F249" s="531" t="s">
        <v>4094</v>
      </c>
      <c r="G249" s="531" t="s">
        <v>4093</v>
      </c>
      <c r="H249" s="553" t="s">
        <v>596</v>
      </c>
      <c r="I249" s="531" t="s">
        <v>32</v>
      </c>
      <c r="J249" s="542" t="s">
        <v>48</v>
      </c>
      <c r="K249" s="542">
        <v>20960</v>
      </c>
      <c r="L249" s="531">
        <v>2</v>
      </c>
      <c r="M249" s="531">
        <v>21460</v>
      </c>
      <c r="N249" s="531" t="s">
        <v>50</v>
      </c>
      <c r="O249" s="531" t="s">
        <v>44</v>
      </c>
      <c r="P249" s="446" t="s">
        <v>774</v>
      </c>
      <c r="Q249" s="531" t="str">
        <f t="shared" si="26"/>
        <v>ปตรี4คศ.2</v>
      </c>
      <c r="R249" s="426">
        <f t="shared" si="27"/>
        <v>2</v>
      </c>
      <c r="S249" s="452">
        <f t="shared" ca="1" si="28"/>
        <v>21460</v>
      </c>
      <c r="T249" s="531"/>
      <c r="U249" s="531"/>
      <c r="V249" s="531"/>
      <c r="W249" s="531"/>
      <c r="X249" s="531"/>
      <c r="Y249" s="531"/>
      <c r="Z249" s="531"/>
      <c r="AA249" s="531"/>
    </row>
    <row r="250" spans="1:27" ht="23.25">
      <c r="A250" s="531">
        <v>236</v>
      </c>
      <c r="B250" s="531" t="s">
        <v>5286</v>
      </c>
      <c r="C250" s="531" t="s">
        <v>5717</v>
      </c>
      <c r="D250" s="531" t="s">
        <v>5718</v>
      </c>
      <c r="E250" s="556" t="s">
        <v>597</v>
      </c>
      <c r="F250" s="531" t="s">
        <v>4092</v>
      </c>
      <c r="G250" s="531" t="s">
        <v>4093</v>
      </c>
      <c r="H250" s="553" t="s">
        <v>598</v>
      </c>
      <c r="I250" s="531" t="s">
        <v>32</v>
      </c>
      <c r="J250" s="542" t="s">
        <v>48</v>
      </c>
      <c r="K250" s="542">
        <v>20960</v>
      </c>
      <c r="L250" s="531">
        <v>2</v>
      </c>
      <c r="M250" s="531">
        <v>21950</v>
      </c>
      <c r="N250" s="531" t="s">
        <v>50</v>
      </c>
      <c r="O250" s="531" t="s">
        <v>44</v>
      </c>
      <c r="P250" s="446" t="s">
        <v>774</v>
      </c>
      <c r="Q250" s="531" t="str">
        <f t="shared" si="26"/>
        <v>ปตรี4คศ.2</v>
      </c>
      <c r="R250" s="426">
        <f t="shared" si="27"/>
        <v>2</v>
      </c>
      <c r="S250" s="452">
        <f t="shared" ca="1" si="28"/>
        <v>21460</v>
      </c>
      <c r="T250" s="531"/>
      <c r="U250" s="531"/>
      <c r="V250" s="531"/>
      <c r="W250" s="531"/>
      <c r="X250" s="531"/>
      <c r="Y250" s="531"/>
      <c r="Z250" s="531"/>
      <c r="AA250" s="531"/>
    </row>
    <row r="251" spans="1:27" ht="24">
      <c r="A251" s="531"/>
      <c r="B251" s="531"/>
      <c r="C251" s="531"/>
      <c r="D251" s="531"/>
      <c r="E251" s="557" t="s">
        <v>2204</v>
      </c>
      <c r="F251" s="531"/>
      <c r="G251" s="531"/>
      <c r="H251" s="553"/>
      <c r="I251" s="531"/>
      <c r="J251" s="559" t="s">
        <v>781</v>
      </c>
      <c r="K251" s="46">
        <v>31870</v>
      </c>
      <c r="L251" s="531"/>
      <c r="M251" s="531"/>
      <c r="N251" s="531"/>
      <c r="O251" s="531"/>
      <c r="P251" s="446"/>
      <c r="Q251" s="531"/>
      <c r="R251" s="426"/>
      <c r="S251" s="452"/>
      <c r="T251" s="531"/>
      <c r="U251" s="531"/>
      <c r="V251" s="531"/>
      <c r="W251" s="531"/>
      <c r="X251" s="531"/>
      <c r="Y251" s="531"/>
      <c r="Z251" s="531"/>
      <c r="AA251" s="531"/>
    </row>
    <row r="252" spans="1:27" ht="23.25">
      <c r="A252" s="531">
        <v>237</v>
      </c>
      <c r="B252" s="531" t="s">
        <v>5292</v>
      </c>
      <c r="C252" s="531" t="s">
        <v>5382</v>
      </c>
      <c r="D252" s="531" t="s">
        <v>5719</v>
      </c>
      <c r="E252" s="556" t="s">
        <v>4091</v>
      </c>
      <c r="F252" s="531" t="s">
        <v>4089</v>
      </c>
      <c r="G252" s="531" t="s">
        <v>2205</v>
      </c>
      <c r="H252" s="553" t="s">
        <v>4090</v>
      </c>
      <c r="I252" s="531" t="s">
        <v>32</v>
      </c>
      <c r="J252" s="542" t="s">
        <v>781</v>
      </c>
      <c r="K252" s="542">
        <v>52060</v>
      </c>
      <c r="L252" s="531">
        <v>3</v>
      </c>
      <c r="M252" s="531">
        <v>52940</v>
      </c>
      <c r="N252" s="531" t="s">
        <v>43</v>
      </c>
      <c r="O252" s="531" t="s">
        <v>44</v>
      </c>
      <c r="P252" s="446" t="s">
        <v>774</v>
      </c>
      <c r="Q252" s="531" t="str">
        <f t="shared" ref="Q252:Q315" si="29">CONCATENATE(P252,J252)</f>
        <v>ปตรี4คศ.3</v>
      </c>
      <c r="R252" s="426">
        <f t="shared" ref="R252:R315" si="30">VLOOKUP(Q252,$Y$4:$Z$24,2,FALSE)</f>
        <v>3</v>
      </c>
      <c r="S252" s="452" t="e">
        <f t="shared" ref="S252:S315" ca="1" si="31">VLOOKUP(K252,INDIRECT("_k"&amp;R252),2,FALSE)</f>
        <v>#N/A</v>
      </c>
      <c r="T252" s="531"/>
      <c r="U252" s="531"/>
      <c r="V252" s="531"/>
      <c r="W252" s="531"/>
      <c r="X252" s="531"/>
      <c r="Y252" s="531"/>
      <c r="Z252" s="531"/>
      <c r="AA252" s="531"/>
    </row>
    <row r="253" spans="1:27" ht="23.25">
      <c r="A253" s="531">
        <v>238</v>
      </c>
      <c r="B253" s="531" t="s">
        <v>5292</v>
      </c>
      <c r="C253" s="531" t="s">
        <v>5720</v>
      </c>
      <c r="D253" s="531" t="s">
        <v>5464</v>
      </c>
      <c r="E253" s="556" t="s">
        <v>4088</v>
      </c>
      <c r="F253" s="531" t="s">
        <v>4086</v>
      </c>
      <c r="G253" s="531" t="s">
        <v>2205</v>
      </c>
      <c r="H253" s="553" t="s">
        <v>4087</v>
      </c>
      <c r="I253" s="531" t="s">
        <v>32</v>
      </c>
      <c r="J253" s="542" t="s">
        <v>5306</v>
      </c>
      <c r="K253" s="542">
        <v>40100</v>
      </c>
      <c r="L253" s="531">
        <v>3</v>
      </c>
      <c r="M253" s="531">
        <v>40860</v>
      </c>
      <c r="N253" s="531" t="s">
        <v>50</v>
      </c>
      <c r="O253" s="531" t="s">
        <v>855</v>
      </c>
      <c r="P253" s="446" t="s">
        <v>774</v>
      </c>
      <c r="Q253" s="531" t="str">
        <f t="shared" si="29"/>
        <v>ปตรี4คศ.3(2)</v>
      </c>
      <c r="R253" s="426" t="e">
        <f t="shared" si="30"/>
        <v>#N/A</v>
      </c>
      <c r="S253" s="452" t="e">
        <f t="shared" ca="1" si="31"/>
        <v>#N/A</v>
      </c>
      <c r="T253" s="531"/>
      <c r="U253" s="531"/>
      <c r="V253" s="531"/>
      <c r="W253" s="531"/>
      <c r="X253" s="531"/>
      <c r="Y253" s="531"/>
      <c r="Z253" s="531"/>
      <c r="AA253" s="531"/>
    </row>
    <row r="254" spans="1:27" ht="23.25">
      <c r="A254" s="531">
        <v>239</v>
      </c>
      <c r="B254" s="531" t="s">
        <v>5277</v>
      </c>
      <c r="C254" s="531" t="s">
        <v>5721</v>
      </c>
      <c r="D254" s="531" t="s">
        <v>5722</v>
      </c>
      <c r="E254" s="556" t="s">
        <v>4085</v>
      </c>
      <c r="F254" s="531" t="s">
        <v>4083</v>
      </c>
      <c r="G254" s="531" t="s">
        <v>2205</v>
      </c>
      <c r="H254" s="553" t="s">
        <v>4084</v>
      </c>
      <c r="I254" s="531" t="s">
        <v>32</v>
      </c>
      <c r="J254" s="542" t="s">
        <v>5306</v>
      </c>
      <c r="K254" s="542">
        <v>40100</v>
      </c>
      <c r="L254" s="531">
        <v>3</v>
      </c>
      <c r="M254" s="531">
        <v>40860</v>
      </c>
      <c r="N254" s="531" t="s">
        <v>50</v>
      </c>
      <c r="O254" s="531" t="s">
        <v>158</v>
      </c>
      <c r="P254" s="446" t="s">
        <v>774</v>
      </c>
      <c r="Q254" s="531" t="str">
        <f t="shared" si="29"/>
        <v>ปตรี4คศ.3(2)</v>
      </c>
      <c r="R254" s="426" t="e">
        <f t="shared" si="30"/>
        <v>#N/A</v>
      </c>
      <c r="S254" s="452" t="e">
        <f t="shared" ca="1" si="31"/>
        <v>#N/A</v>
      </c>
      <c r="T254" s="531"/>
      <c r="U254" s="531"/>
      <c r="V254" s="531"/>
      <c r="W254" s="531"/>
      <c r="X254" s="531"/>
      <c r="Y254" s="531"/>
      <c r="Z254" s="531"/>
      <c r="AA254" s="531"/>
    </row>
    <row r="255" spans="1:27" ht="23.25">
      <c r="A255" s="531">
        <v>240</v>
      </c>
      <c r="B255" s="531" t="s">
        <v>5292</v>
      </c>
      <c r="C255" s="531" t="s">
        <v>5723</v>
      </c>
      <c r="D255" s="531" t="s">
        <v>5490</v>
      </c>
      <c r="E255" s="556" t="s">
        <v>4082</v>
      </c>
      <c r="F255" s="531" t="s">
        <v>4080</v>
      </c>
      <c r="G255" s="531" t="s">
        <v>2205</v>
      </c>
      <c r="H255" s="553" t="s">
        <v>4081</v>
      </c>
      <c r="I255" s="531" t="s">
        <v>32</v>
      </c>
      <c r="J255" s="542" t="s">
        <v>781</v>
      </c>
      <c r="K255" s="542">
        <v>40100</v>
      </c>
      <c r="L255" s="531">
        <v>3</v>
      </c>
      <c r="M255" s="531">
        <v>40860</v>
      </c>
      <c r="N255" s="531" t="s">
        <v>61</v>
      </c>
      <c r="O255" s="531" t="s">
        <v>44</v>
      </c>
      <c r="P255" s="446" t="s">
        <v>774</v>
      </c>
      <c r="Q255" s="531" t="str">
        <f t="shared" si="29"/>
        <v>ปตรี4คศ.3</v>
      </c>
      <c r="R255" s="426">
        <f t="shared" si="30"/>
        <v>3</v>
      </c>
      <c r="S255" s="452" t="e">
        <f t="shared" ca="1" si="31"/>
        <v>#N/A</v>
      </c>
      <c r="T255" s="531"/>
      <c r="U255" s="531"/>
      <c r="V255" s="531"/>
      <c r="W255" s="531"/>
      <c r="X255" s="531"/>
      <c r="Y255" s="531"/>
      <c r="Z255" s="531"/>
      <c r="AA255" s="531"/>
    </row>
    <row r="256" spans="1:27" ht="23.25">
      <c r="A256" s="531">
        <v>241</v>
      </c>
      <c r="B256" s="531" t="s">
        <v>5286</v>
      </c>
      <c r="C256" s="531" t="s">
        <v>5724</v>
      </c>
      <c r="D256" s="531" t="s">
        <v>5725</v>
      </c>
      <c r="E256" s="556" t="s">
        <v>4079</v>
      </c>
      <c r="F256" s="531" t="s">
        <v>4077</v>
      </c>
      <c r="G256" s="531" t="s">
        <v>2205</v>
      </c>
      <c r="H256" s="553" t="s">
        <v>4078</v>
      </c>
      <c r="I256" s="531" t="s">
        <v>32</v>
      </c>
      <c r="J256" s="542" t="s">
        <v>781</v>
      </c>
      <c r="K256" s="542">
        <v>47660</v>
      </c>
      <c r="L256" s="531">
        <v>3</v>
      </c>
      <c r="M256" s="531">
        <v>48540</v>
      </c>
      <c r="N256" s="531" t="s">
        <v>67</v>
      </c>
      <c r="O256" s="531" t="s">
        <v>1988</v>
      </c>
      <c r="P256" s="446" t="s">
        <v>774</v>
      </c>
      <c r="Q256" s="531" t="str">
        <f t="shared" si="29"/>
        <v>ปตรี4คศ.3</v>
      </c>
      <c r="R256" s="426">
        <f t="shared" si="30"/>
        <v>3</v>
      </c>
      <c r="S256" s="452" t="e">
        <f t="shared" ca="1" si="31"/>
        <v>#N/A</v>
      </c>
      <c r="T256" s="531"/>
      <c r="U256" s="531"/>
      <c r="V256" s="531"/>
      <c r="W256" s="531"/>
      <c r="X256" s="531"/>
      <c r="Y256" s="531"/>
      <c r="Z256" s="531"/>
      <c r="AA256" s="531"/>
    </row>
    <row r="257" spans="1:27" ht="23.25">
      <c r="A257" s="531">
        <v>242</v>
      </c>
      <c r="B257" s="531" t="s">
        <v>5277</v>
      </c>
      <c r="C257" s="531" t="s">
        <v>5726</v>
      </c>
      <c r="D257" s="531" t="s">
        <v>5727</v>
      </c>
      <c r="E257" s="556" t="s">
        <v>4076</v>
      </c>
      <c r="F257" s="531" t="s">
        <v>4074</v>
      </c>
      <c r="G257" s="531" t="s">
        <v>2205</v>
      </c>
      <c r="H257" s="553" t="s">
        <v>4075</v>
      </c>
      <c r="I257" s="531" t="s">
        <v>32</v>
      </c>
      <c r="J257" s="542" t="s">
        <v>781</v>
      </c>
      <c r="K257" s="542">
        <v>43800</v>
      </c>
      <c r="L257" s="531">
        <v>3</v>
      </c>
      <c r="M257" s="531">
        <v>44560</v>
      </c>
      <c r="N257" s="531" t="s">
        <v>61</v>
      </c>
      <c r="O257" s="531" t="s">
        <v>62</v>
      </c>
      <c r="P257" s="446" t="s">
        <v>774</v>
      </c>
      <c r="Q257" s="531" t="str">
        <f t="shared" si="29"/>
        <v>ปตรี4คศ.3</v>
      </c>
      <c r="R257" s="426">
        <f t="shared" si="30"/>
        <v>3</v>
      </c>
      <c r="S257" s="452" t="e">
        <f t="shared" ca="1" si="31"/>
        <v>#N/A</v>
      </c>
      <c r="T257" s="531"/>
      <c r="U257" s="531"/>
      <c r="V257" s="531"/>
      <c r="W257" s="531"/>
      <c r="X257" s="531"/>
      <c r="Y257" s="531"/>
      <c r="Z257" s="531"/>
      <c r="AA257" s="531"/>
    </row>
    <row r="258" spans="1:27" ht="23.25">
      <c r="A258" s="531">
        <v>243</v>
      </c>
      <c r="B258" s="531" t="s">
        <v>5277</v>
      </c>
      <c r="C258" s="531" t="s">
        <v>5728</v>
      </c>
      <c r="D258" s="531" t="s">
        <v>5729</v>
      </c>
      <c r="E258" s="556" t="s">
        <v>4073</v>
      </c>
      <c r="F258" s="531" t="s">
        <v>4071</v>
      </c>
      <c r="G258" s="531" t="s">
        <v>2205</v>
      </c>
      <c r="H258" s="553" t="s">
        <v>4072</v>
      </c>
      <c r="I258" s="531" t="s">
        <v>32</v>
      </c>
      <c r="J258" s="542" t="s">
        <v>5306</v>
      </c>
      <c r="K258" s="542">
        <v>39370</v>
      </c>
      <c r="L258" s="531">
        <v>3</v>
      </c>
      <c r="M258" s="531">
        <v>40100</v>
      </c>
      <c r="N258" s="531" t="s">
        <v>50</v>
      </c>
      <c r="O258" s="531" t="s">
        <v>657</v>
      </c>
      <c r="P258" s="446" t="s">
        <v>774</v>
      </c>
      <c r="Q258" s="531" t="str">
        <f t="shared" si="29"/>
        <v>ปตรี4คศ.3(2)</v>
      </c>
      <c r="R258" s="426" t="e">
        <f t="shared" si="30"/>
        <v>#N/A</v>
      </c>
      <c r="S258" s="452" t="e">
        <f t="shared" ca="1" si="31"/>
        <v>#N/A</v>
      </c>
      <c r="T258" s="531"/>
      <c r="U258" s="531"/>
      <c r="V258" s="531"/>
      <c r="W258" s="531"/>
      <c r="X258" s="531"/>
      <c r="Y258" s="531"/>
      <c r="Z258" s="531"/>
      <c r="AA258" s="531"/>
    </row>
    <row r="259" spans="1:27" ht="23.25">
      <c r="A259" s="531">
        <v>244</v>
      </c>
      <c r="B259" s="531" t="s">
        <v>5292</v>
      </c>
      <c r="C259" s="531" t="s">
        <v>5572</v>
      </c>
      <c r="D259" s="531" t="s">
        <v>5730</v>
      </c>
      <c r="E259" s="556" t="s">
        <v>4069</v>
      </c>
      <c r="F259" s="531" t="s">
        <v>4067</v>
      </c>
      <c r="G259" s="531" t="s">
        <v>2205</v>
      </c>
      <c r="H259" s="553" t="s">
        <v>4068</v>
      </c>
      <c r="I259" s="531" t="s">
        <v>32</v>
      </c>
      <c r="J259" s="542" t="s">
        <v>5306</v>
      </c>
      <c r="K259" s="542">
        <v>40100</v>
      </c>
      <c r="L259" s="531">
        <v>3</v>
      </c>
      <c r="M259" s="531">
        <v>40860</v>
      </c>
      <c r="N259" s="531" t="s">
        <v>50</v>
      </c>
      <c r="O259" s="531" t="s">
        <v>62</v>
      </c>
      <c r="P259" s="446" t="s">
        <v>774</v>
      </c>
      <c r="Q259" s="531" t="str">
        <f t="shared" si="29"/>
        <v>ปตรี4คศ.3(2)</v>
      </c>
      <c r="R259" s="426" t="e">
        <f t="shared" si="30"/>
        <v>#N/A</v>
      </c>
      <c r="S259" s="452" t="e">
        <f t="shared" ca="1" si="31"/>
        <v>#N/A</v>
      </c>
      <c r="T259" s="531"/>
      <c r="U259" s="531"/>
      <c r="V259" s="531"/>
      <c r="W259" s="531"/>
      <c r="X259" s="531"/>
      <c r="Y259" s="531"/>
      <c r="Z259" s="531"/>
      <c r="AA259" s="531"/>
    </row>
    <row r="260" spans="1:27" ht="23.25">
      <c r="A260" s="531">
        <v>245</v>
      </c>
      <c r="B260" s="531" t="s">
        <v>5277</v>
      </c>
      <c r="C260" s="531" t="s">
        <v>5731</v>
      </c>
      <c r="D260" s="531" t="s">
        <v>5732</v>
      </c>
      <c r="E260" s="556" t="s">
        <v>4250</v>
      </c>
      <c r="F260" s="531" t="s">
        <v>4248</v>
      </c>
      <c r="G260" s="531" t="s">
        <v>4237</v>
      </c>
      <c r="H260" s="553" t="s">
        <v>4249</v>
      </c>
      <c r="I260" s="531" t="s">
        <v>861</v>
      </c>
      <c r="J260" s="542" t="s">
        <v>48</v>
      </c>
      <c r="K260" s="542">
        <v>35640</v>
      </c>
      <c r="L260" s="531">
        <v>2</v>
      </c>
      <c r="M260" s="531">
        <v>36250</v>
      </c>
      <c r="N260" s="531" t="s">
        <v>94</v>
      </c>
      <c r="O260" s="531" t="s">
        <v>855</v>
      </c>
      <c r="P260" s="446" t="s">
        <v>90</v>
      </c>
      <c r="Q260" s="531" t="str">
        <f t="shared" si="29"/>
        <v>ปโทคศ.2</v>
      </c>
      <c r="R260" s="426">
        <f t="shared" si="30"/>
        <v>12</v>
      </c>
      <c r="S260" s="452" t="e">
        <f t="shared" ca="1" si="31"/>
        <v>#N/A</v>
      </c>
      <c r="T260" s="531"/>
      <c r="U260" s="531"/>
      <c r="V260" s="531"/>
      <c r="W260" s="531"/>
      <c r="X260" s="531"/>
      <c r="Y260" s="531"/>
      <c r="Z260" s="531"/>
      <c r="AA260" s="531"/>
    </row>
    <row r="261" spans="1:27" ht="23.25">
      <c r="A261" s="531">
        <v>246</v>
      </c>
      <c r="B261" s="531" t="s">
        <v>5277</v>
      </c>
      <c r="C261" s="531" t="s">
        <v>5369</v>
      </c>
      <c r="D261" s="531" t="s">
        <v>5733</v>
      </c>
      <c r="E261" s="556" t="s">
        <v>4247</v>
      </c>
      <c r="F261" s="531" t="s">
        <v>4245</v>
      </c>
      <c r="G261" s="531" t="s">
        <v>4237</v>
      </c>
      <c r="H261" s="553" t="s">
        <v>4246</v>
      </c>
      <c r="I261" s="531" t="s">
        <v>32</v>
      </c>
      <c r="J261" s="542" t="s">
        <v>781</v>
      </c>
      <c r="K261" s="542">
        <v>44560</v>
      </c>
      <c r="L261" s="531">
        <v>3</v>
      </c>
      <c r="M261" s="531">
        <v>45290</v>
      </c>
      <c r="N261" s="531" t="s">
        <v>43</v>
      </c>
      <c r="O261" s="531" t="s">
        <v>62</v>
      </c>
      <c r="P261" s="446" t="s">
        <v>774</v>
      </c>
      <c r="Q261" s="531" t="str">
        <f t="shared" si="29"/>
        <v>ปตรี4คศ.3</v>
      </c>
      <c r="R261" s="426">
        <f t="shared" si="30"/>
        <v>3</v>
      </c>
      <c r="S261" s="452" t="e">
        <f t="shared" ca="1" si="31"/>
        <v>#N/A</v>
      </c>
      <c r="T261" s="531"/>
      <c r="U261" s="531"/>
      <c r="V261" s="531"/>
      <c r="W261" s="531"/>
      <c r="X261" s="531"/>
      <c r="Y261" s="531"/>
      <c r="Z261" s="531"/>
      <c r="AA261" s="531"/>
    </row>
    <row r="262" spans="1:27" ht="23.25">
      <c r="A262" s="531">
        <v>247</v>
      </c>
      <c r="B262" s="531" t="s">
        <v>5277</v>
      </c>
      <c r="C262" s="531" t="s">
        <v>5734</v>
      </c>
      <c r="D262" s="531" t="s">
        <v>5735</v>
      </c>
      <c r="E262" s="556" t="s">
        <v>4244</v>
      </c>
      <c r="F262" s="531" t="s">
        <v>4242</v>
      </c>
      <c r="G262" s="531" t="s">
        <v>4237</v>
      </c>
      <c r="H262" s="553" t="s">
        <v>4243</v>
      </c>
      <c r="I262" s="531" t="s">
        <v>32</v>
      </c>
      <c r="J262" s="542" t="s">
        <v>781</v>
      </c>
      <c r="K262" s="542">
        <v>45290</v>
      </c>
      <c r="L262" s="531">
        <v>3</v>
      </c>
      <c r="M262" s="531">
        <v>46040</v>
      </c>
      <c r="N262" s="531" t="s">
        <v>50</v>
      </c>
      <c r="O262" s="531" t="s">
        <v>158</v>
      </c>
      <c r="P262" s="446" t="s">
        <v>774</v>
      </c>
      <c r="Q262" s="531" t="str">
        <f t="shared" si="29"/>
        <v>ปตรี4คศ.3</v>
      </c>
      <c r="R262" s="426">
        <f t="shared" si="30"/>
        <v>3</v>
      </c>
      <c r="S262" s="452" t="e">
        <f t="shared" ca="1" si="31"/>
        <v>#N/A</v>
      </c>
      <c r="T262" s="531"/>
      <c r="U262" s="531"/>
      <c r="V262" s="531"/>
      <c r="W262" s="531"/>
      <c r="X262" s="531"/>
      <c r="Y262" s="531"/>
      <c r="Z262" s="531"/>
      <c r="AA262" s="531"/>
    </row>
    <row r="263" spans="1:27" ht="23.25">
      <c r="A263" s="531">
        <v>248</v>
      </c>
      <c r="B263" s="531" t="s">
        <v>5292</v>
      </c>
      <c r="C263" s="531" t="s">
        <v>5736</v>
      </c>
      <c r="D263" s="531" t="s">
        <v>5733</v>
      </c>
      <c r="E263" s="556" t="s">
        <v>4241</v>
      </c>
      <c r="F263" s="531" t="s">
        <v>4239</v>
      </c>
      <c r="G263" s="531" t="s">
        <v>4237</v>
      </c>
      <c r="H263" s="553" t="s">
        <v>4240</v>
      </c>
      <c r="I263" s="531" t="s">
        <v>32</v>
      </c>
      <c r="J263" s="542" t="s">
        <v>781</v>
      </c>
      <c r="K263" s="542">
        <v>51170</v>
      </c>
      <c r="L263" s="531">
        <v>3</v>
      </c>
      <c r="M263" s="531">
        <v>52940</v>
      </c>
      <c r="N263" s="531" t="s">
        <v>61</v>
      </c>
      <c r="O263" s="531" t="s">
        <v>62</v>
      </c>
      <c r="P263" s="446" t="s">
        <v>774</v>
      </c>
      <c r="Q263" s="531" t="str">
        <f t="shared" si="29"/>
        <v>ปตรี4คศ.3</v>
      </c>
      <c r="R263" s="426">
        <f t="shared" si="30"/>
        <v>3</v>
      </c>
      <c r="S263" s="452" t="e">
        <f t="shared" ca="1" si="31"/>
        <v>#N/A</v>
      </c>
      <c r="T263" s="531"/>
      <c r="U263" s="531"/>
      <c r="V263" s="531"/>
      <c r="W263" s="531"/>
      <c r="X263" s="531"/>
      <c r="Y263" s="531"/>
      <c r="Z263" s="531"/>
      <c r="AA263" s="531"/>
    </row>
    <row r="264" spans="1:27" ht="23.25">
      <c r="A264" s="531">
        <v>249</v>
      </c>
      <c r="B264" s="531" t="s">
        <v>5292</v>
      </c>
      <c r="C264" s="531" t="s">
        <v>5737</v>
      </c>
      <c r="D264" s="531" t="s">
        <v>5451</v>
      </c>
      <c r="E264" s="556" t="s">
        <v>4236</v>
      </c>
      <c r="F264" s="531" t="s">
        <v>4234</v>
      </c>
      <c r="G264" s="531" t="s">
        <v>4237</v>
      </c>
      <c r="H264" s="553" t="s">
        <v>4235</v>
      </c>
      <c r="I264" s="531" t="s">
        <v>32</v>
      </c>
      <c r="J264" s="542" t="s">
        <v>5306</v>
      </c>
      <c r="K264" s="542">
        <v>40100</v>
      </c>
      <c r="L264" s="531">
        <v>3</v>
      </c>
      <c r="M264" s="531">
        <v>40860</v>
      </c>
      <c r="N264" s="531" t="s">
        <v>50</v>
      </c>
      <c r="O264" s="531" t="s">
        <v>44</v>
      </c>
      <c r="P264" s="446" t="s">
        <v>774</v>
      </c>
      <c r="Q264" s="531" t="str">
        <f t="shared" si="29"/>
        <v>ปตรี4คศ.3(2)</v>
      </c>
      <c r="R264" s="426" t="e">
        <f t="shared" si="30"/>
        <v>#N/A</v>
      </c>
      <c r="S264" s="452" t="e">
        <f t="shared" ca="1" si="31"/>
        <v>#N/A</v>
      </c>
      <c r="T264" s="531"/>
      <c r="U264" s="531"/>
      <c r="V264" s="531"/>
      <c r="W264" s="531"/>
      <c r="X264" s="531"/>
      <c r="Y264" s="531"/>
      <c r="Z264" s="531"/>
      <c r="AA264" s="531"/>
    </row>
    <row r="265" spans="1:27" ht="23.25">
      <c r="A265" s="531">
        <v>250</v>
      </c>
      <c r="B265" s="531" t="s">
        <v>5277</v>
      </c>
      <c r="C265" s="531" t="s">
        <v>5738</v>
      </c>
      <c r="D265" s="531" t="s">
        <v>5739</v>
      </c>
      <c r="E265" s="556" t="s">
        <v>4233</v>
      </c>
      <c r="F265" s="531" t="s">
        <v>4231</v>
      </c>
      <c r="G265" s="531" t="s">
        <v>4199</v>
      </c>
      <c r="H265" s="553" t="s">
        <v>4232</v>
      </c>
      <c r="I265" s="531" t="s">
        <v>861</v>
      </c>
      <c r="J265" s="542" t="s">
        <v>781</v>
      </c>
      <c r="K265" s="542">
        <v>52940</v>
      </c>
      <c r="L265" s="531">
        <v>3</v>
      </c>
      <c r="M265" s="531">
        <v>53080</v>
      </c>
      <c r="N265" s="531" t="s">
        <v>94</v>
      </c>
      <c r="O265" s="531" t="s">
        <v>855</v>
      </c>
      <c r="P265" s="446" t="s">
        <v>90</v>
      </c>
      <c r="Q265" s="531" t="str">
        <f t="shared" si="29"/>
        <v>ปโทคศ.3</v>
      </c>
      <c r="R265" s="426">
        <f t="shared" si="30"/>
        <v>16</v>
      </c>
      <c r="S265" s="452" t="e">
        <f t="shared" ca="1" si="31"/>
        <v>#N/A</v>
      </c>
      <c r="T265" s="531"/>
      <c r="U265" s="531"/>
      <c r="V265" s="531"/>
      <c r="W265" s="531"/>
      <c r="X265" s="531"/>
      <c r="Y265" s="531"/>
      <c r="Z265" s="531"/>
      <c r="AA265" s="531"/>
    </row>
    <row r="266" spans="1:27" ht="23.25">
      <c r="A266" s="531">
        <v>251</v>
      </c>
      <c r="B266" s="531" t="s">
        <v>5292</v>
      </c>
      <c r="C266" s="531" t="s">
        <v>5740</v>
      </c>
      <c r="D266" s="531" t="s">
        <v>5741</v>
      </c>
      <c r="E266" s="556" t="s">
        <v>4203</v>
      </c>
      <c r="F266" s="531" t="s">
        <v>4201</v>
      </c>
      <c r="G266" s="531" t="s">
        <v>4199</v>
      </c>
      <c r="H266" s="553" t="s">
        <v>4202</v>
      </c>
      <c r="I266" s="531" t="s">
        <v>32</v>
      </c>
      <c r="J266" s="542" t="s">
        <v>781</v>
      </c>
      <c r="K266" s="542">
        <v>37200</v>
      </c>
      <c r="L266" s="531">
        <v>3</v>
      </c>
      <c r="M266" s="531">
        <v>37900</v>
      </c>
      <c r="N266" s="531" t="s">
        <v>50</v>
      </c>
      <c r="O266" s="531" t="s">
        <v>468</v>
      </c>
      <c r="P266" s="446" t="s">
        <v>774</v>
      </c>
      <c r="Q266" s="531" t="str">
        <f t="shared" si="29"/>
        <v>ปตรี4คศ.3</v>
      </c>
      <c r="R266" s="426">
        <f t="shared" si="30"/>
        <v>3</v>
      </c>
      <c r="S266" s="452" t="e">
        <f t="shared" ca="1" si="31"/>
        <v>#N/A</v>
      </c>
      <c r="T266" s="531"/>
      <c r="U266" s="531"/>
      <c r="V266" s="531"/>
      <c r="W266" s="531"/>
      <c r="X266" s="531"/>
      <c r="Y266" s="531"/>
      <c r="Z266" s="531"/>
      <c r="AA266" s="531"/>
    </row>
    <row r="267" spans="1:27" ht="23.25">
      <c r="A267" s="531">
        <v>252</v>
      </c>
      <c r="B267" s="531" t="s">
        <v>5292</v>
      </c>
      <c r="C267" s="531" t="s">
        <v>5742</v>
      </c>
      <c r="D267" s="531" t="s">
        <v>5743</v>
      </c>
      <c r="E267" s="556" t="s">
        <v>4206</v>
      </c>
      <c r="F267" s="531" t="s">
        <v>4204</v>
      </c>
      <c r="G267" s="531" t="s">
        <v>4199</v>
      </c>
      <c r="H267" s="553" t="s">
        <v>4205</v>
      </c>
      <c r="I267" s="531" t="s">
        <v>32</v>
      </c>
      <c r="J267" s="542" t="s">
        <v>781</v>
      </c>
      <c r="K267" s="542">
        <v>37200</v>
      </c>
      <c r="L267" s="531">
        <v>3</v>
      </c>
      <c r="M267" s="531">
        <v>37900</v>
      </c>
      <c r="N267" s="531" t="s">
        <v>50</v>
      </c>
      <c r="O267" s="531" t="s">
        <v>158</v>
      </c>
      <c r="P267" s="446" t="s">
        <v>774</v>
      </c>
      <c r="Q267" s="531" t="str">
        <f t="shared" si="29"/>
        <v>ปตรี4คศ.3</v>
      </c>
      <c r="R267" s="426">
        <f t="shared" si="30"/>
        <v>3</v>
      </c>
      <c r="S267" s="452" t="e">
        <f t="shared" ca="1" si="31"/>
        <v>#N/A</v>
      </c>
      <c r="T267" s="531"/>
      <c r="U267" s="531"/>
      <c r="V267" s="531"/>
      <c r="W267" s="531"/>
      <c r="X267" s="531"/>
      <c r="Y267" s="531"/>
      <c r="Z267" s="531"/>
      <c r="AA267" s="531"/>
    </row>
    <row r="268" spans="1:27" ht="23.25">
      <c r="A268" s="531">
        <v>253</v>
      </c>
      <c r="B268" s="531" t="s">
        <v>5292</v>
      </c>
      <c r="C268" s="531" t="s">
        <v>5709</v>
      </c>
      <c r="D268" s="531" t="s">
        <v>5744</v>
      </c>
      <c r="E268" s="556" t="s">
        <v>4230</v>
      </c>
      <c r="F268" s="531" t="s">
        <v>4228</v>
      </c>
      <c r="G268" s="531" t="s">
        <v>4199</v>
      </c>
      <c r="H268" s="553" t="s">
        <v>4229</v>
      </c>
      <c r="I268" s="531" t="s">
        <v>32</v>
      </c>
      <c r="J268" s="542" t="s">
        <v>781</v>
      </c>
      <c r="K268" s="542">
        <v>40860</v>
      </c>
      <c r="L268" s="531">
        <v>3</v>
      </c>
      <c r="M268" s="531">
        <v>41580</v>
      </c>
      <c r="N268" s="531" t="s">
        <v>50</v>
      </c>
      <c r="O268" s="531" t="s">
        <v>62</v>
      </c>
      <c r="P268" s="446" t="s">
        <v>774</v>
      </c>
      <c r="Q268" s="531" t="str">
        <f t="shared" si="29"/>
        <v>ปตรี4คศ.3</v>
      </c>
      <c r="R268" s="426">
        <f t="shared" si="30"/>
        <v>3</v>
      </c>
      <c r="S268" s="452" t="e">
        <f t="shared" ca="1" si="31"/>
        <v>#N/A</v>
      </c>
      <c r="T268" s="531"/>
      <c r="U268" s="531"/>
      <c r="V268" s="531"/>
      <c r="W268" s="531"/>
      <c r="X268" s="531"/>
      <c r="Y268" s="531"/>
      <c r="Z268" s="531"/>
      <c r="AA268" s="531"/>
    </row>
    <row r="269" spans="1:27" ht="23.25">
      <c r="A269" s="531">
        <v>254</v>
      </c>
      <c r="B269" s="531" t="s">
        <v>5292</v>
      </c>
      <c r="C269" s="531" t="s">
        <v>5745</v>
      </c>
      <c r="D269" s="531" t="s">
        <v>5746</v>
      </c>
      <c r="E269" s="556" t="s">
        <v>4227</v>
      </c>
      <c r="F269" s="531" t="s">
        <v>4225</v>
      </c>
      <c r="G269" s="531" t="s">
        <v>4199</v>
      </c>
      <c r="H269" s="553" t="s">
        <v>4226</v>
      </c>
      <c r="I269" s="531" t="s">
        <v>32</v>
      </c>
      <c r="J269" s="542" t="s">
        <v>48</v>
      </c>
      <c r="K269" s="542">
        <v>36840</v>
      </c>
      <c r="L269" s="531">
        <v>2</v>
      </c>
      <c r="M269" s="531">
        <v>37460</v>
      </c>
      <c r="N269" s="531" t="s">
        <v>50</v>
      </c>
      <c r="O269" s="531" t="s">
        <v>62</v>
      </c>
      <c r="P269" s="446" t="s">
        <v>774</v>
      </c>
      <c r="Q269" s="531" t="str">
        <f t="shared" si="29"/>
        <v>ปตรี4คศ.2</v>
      </c>
      <c r="R269" s="426">
        <f t="shared" si="30"/>
        <v>2</v>
      </c>
      <c r="S269" s="452" t="e">
        <f t="shared" ca="1" si="31"/>
        <v>#N/A</v>
      </c>
      <c r="T269" s="531"/>
      <c r="U269" s="531"/>
      <c r="V269" s="531"/>
      <c r="W269" s="531"/>
      <c r="X269" s="531"/>
      <c r="Y269" s="531"/>
      <c r="Z269" s="531"/>
      <c r="AA269" s="531"/>
    </row>
    <row r="270" spans="1:27" ht="23.25">
      <c r="A270" s="531">
        <v>255</v>
      </c>
      <c r="B270" s="531" t="s">
        <v>5277</v>
      </c>
      <c r="C270" s="531" t="s">
        <v>5747</v>
      </c>
      <c r="D270" s="531" t="s">
        <v>5748</v>
      </c>
      <c r="E270" s="556" t="s">
        <v>4809</v>
      </c>
      <c r="F270" s="531" t="s">
        <v>4810</v>
      </c>
      <c r="G270" s="531" t="s">
        <v>4199</v>
      </c>
      <c r="H270" s="553" t="s">
        <v>5749</v>
      </c>
      <c r="I270" s="531" t="s">
        <v>32</v>
      </c>
      <c r="J270" s="542" t="s">
        <v>36</v>
      </c>
      <c r="K270" s="542">
        <v>17070</v>
      </c>
      <c r="L270" s="531">
        <v>1</v>
      </c>
      <c r="M270" s="531">
        <v>17490</v>
      </c>
      <c r="N270" s="531" t="s">
        <v>50</v>
      </c>
      <c r="O270" s="531" t="s">
        <v>51</v>
      </c>
      <c r="P270" s="446" t="s">
        <v>774</v>
      </c>
      <c r="Q270" s="531" t="str">
        <f t="shared" si="29"/>
        <v>ปตรี4คศ.1</v>
      </c>
      <c r="R270" s="426">
        <f t="shared" si="30"/>
        <v>1</v>
      </c>
      <c r="S270" s="452">
        <f t="shared" ca="1" si="31"/>
        <v>18270</v>
      </c>
      <c r="T270" s="531"/>
      <c r="U270" s="531"/>
      <c r="V270" s="531"/>
      <c r="W270" s="531"/>
      <c r="X270" s="531"/>
      <c r="Y270" s="531"/>
      <c r="Z270" s="531"/>
      <c r="AA270" s="531"/>
    </row>
    <row r="271" spans="1:27" ht="23.25">
      <c r="A271" s="531">
        <v>256</v>
      </c>
      <c r="B271" s="531" t="s">
        <v>5277</v>
      </c>
      <c r="C271" s="531" t="s">
        <v>5750</v>
      </c>
      <c r="D271" s="531" t="s">
        <v>5751</v>
      </c>
      <c r="E271" s="556" t="s">
        <v>4224</v>
      </c>
      <c r="F271" s="531" t="s">
        <v>4222</v>
      </c>
      <c r="G271" s="531" t="s">
        <v>4199</v>
      </c>
      <c r="H271" s="553" t="s">
        <v>4223</v>
      </c>
      <c r="I271" s="531" t="s">
        <v>32</v>
      </c>
      <c r="J271" s="542" t="s">
        <v>5306</v>
      </c>
      <c r="K271" s="542">
        <v>40100</v>
      </c>
      <c r="L271" s="531">
        <v>3</v>
      </c>
      <c r="M271" s="531">
        <v>40860</v>
      </c>
      <c r="N271" s="531" t="s">
        <v>61</v>
      </c>
      <c r="O271" s="531" t="s">
        <v>44</v>
      </c>
      <c r="P271" s="446" t="s">
        <v>774</v>
      </c>
      <c r="Q271" s="531" t="str">
        <f t="shared" si="29"/>
        <v>ปตรี4คศ.3(2)</v>
      </c>
      <c r="R271" s="426" t="e">
        <f t="shared" si="30"/>
        <v>#N/A</v>
      </c>
      <c r="S271" s="452" t="e">
        <f t="shared" ca="1" si="31"/>
        <v>#N/A</v>
      </c>
      <c r="T271" s="531"/>
      <c r="U271" s="531"/>
      <c r="V271" s="531"/>
      <c r="W271" s="531"/>
      <c r="X271" s="531"/>
      <c r="Y271" s="531"/>
      <c r="Z271" s="531"/>
      <c r="AA271" s="531"/>
    </row>
    <row r="272" spans="1:27" ht="23.25">
      <c r="A272" s="531">
        <v>257</v>
      </c>
      <c r="B272" s="531" t="s">
        <v>5292</v>
      </c>
      <c r="C272" s="531" t="s">
        <v>5752</v>
      </c>
      <c r="D272" s="531" t="s">
        <v>5383</v>
      </c>
      <c r="E272" s="556" t="s">
        <v>4221</v>
      </c>
      <c r="F272" s="531" t="s">
        <v>4219</v>
      </c>
      <c r="G272" s="531" t="s">
        <v>4199</v>
      </c>
      <c r="H272" s="553" t="s">
        <v>4220</v>
      </c>
      <c r="I272" s="531" t="s">
        <v>32</v>
      </c>
      <c r="J272" s="542" t="s">
        <v>781</v>
      </c>
      <c r="K272" s="542">
        <v>45290</v>
      </c>
      <c r="L272" s="531">
        <v>3</v>
      </c>
      <c r="M272" s="531">
        <v>46040</v>
      </c>
      <c r="N272" s="531" t="s">
        <v>61</v>
      </c>
      <c r="O272" s="531" t="s">
        <v>1000</v>
      </c>
      <c r="P272" s="446" t="s">
        <v>774</v>
      </c>
      <c r="Q272" s="531" t="str">
        <f t="shared" si="29"/>
        <v>ปตรี4คศ.3</v>
      </c>
      <c r="R272" s="426">
        <f t="shared" si="30"/>
        <v>3</v>
      </c>
      <c r="S272" s="452" t="e">
        <f t="shared" ca="1" si="31"/>
        <v>#N/A</v>
      </c>
      <c r="T272" s="531"/>
      <c r="U272" s="531"/>
      <c r="V272" s="531"/>
      <c r="W272" s="531"/>
      <c r="X272" s="531"/>
      <c r="Y272" s="531"/>
      <c r="Z272" s="531"/>
      <c r="AA272" s="531"/>
    </row>
    <row r="273" spans="1:27" ht="23.25">
      <c r="A273" s="531">
        <v>258</v>
      </c>
      <c r="B273" s="531" t="s">
        <v>5277</v>
      </c>
      <c r="C273" s="531" t="s">
        <v>5753</v>
      </c>
      <c r="D273" s="531" t="s">
        <v>5754</v>
      </c>
      <c r="E273" s="556" t="s">
        <v>4218</v>
      </c>
      <c r="F273" s="531" t="s">
        <v>4216</v>
      </c>
      <c r="G273" s="531" t="s">
        <v>4199</v>
      </c>
      <c r="H273" s="553" t="s">
        <v>4217</v>
      </c>
      <c r="I273" s="531" t="s">
        <v>32</v>
      </c>
      <c r="J273" s="542" t="s">
        <v>781</v>
      </c>
      <c r="K273" s="542">
        <v>45290</v>
      </c>
      <c r="L273" s="531">
        <v>3</v>
      </c>
      <c r="M273" s="531">
        <v>46040</v>
      </c>
      <c r="N273" s="531" t="s">
        <v>38</v>
      </c>
      <c r="O273" s="531" t="s">
        <v>935</v>
      </c>
      <c r="P273" s="446" t="s">
        <v>774</v>
      </c>
      <c r="Q273" s="531" t="str">
        <f t="shared" si="29"/>
        <v>ปตรี4คศ.3</v>
      </c>
      <c r="R273" s="426">
        <f t="shared" si="30"/>
        <v>3</v>
      </c>
      <c r="S273" s="452" t="e">
        <f t="shared" ca="1" si="31"/>
        <v>#N/A</v>
      </c>
      <c r="T273" s="531"/>
      <c r="U273" s="531"/>
      <c r="V273" s="531"/>
      <c r="W273" s="531"/>
      <c r="X273" s="531"/>
      <c r="Y273" s="531"/>
      <c r="Z273" s="531"/>
      <c r="AA273" s="531"/>
    </row>
    <row r="274" spans="1:27" ht="23.25">
      <c r="A274" s="531">
        <v>259</v>
      </c>
      <c r="B274" s="531" t="s">
        <v>5292</v>
      </c>
      <c r="C274" s="531" t="s">
        <v>5755</v>
      </c>
      <c r="D274" s="531" t="s">
        <v>5729</v>
      </c>
      <c r="E274" s="556" t="s">
        <v>4215</v>
      </c>
      <c r="F274" s="531" t="s">
        <v>4213</v>
      </c>
      <c r="G274" s="531" t="s">
        <v>4199</v>
      </c>
      <c r="H274" s="553" t="s">
        <v>4214</v>
      </c>
      <c r="I274" s="531" t="s">
        <v>32</v>
      </c>
      <c r="J274" s="542" t="s">
        <v>781</v>
      </c>
      <c r="K274" s="542">
        <v>38620</v>
      </c>
      <c r="L274" s="531">
        <v>3</v>
      </c>
      <c r="M274" s="531">
        <v>40100</v>
      </c>
      <c r="N274" s="531" t="s">
        <v>50</v>
      </c>
      <c r="O274" s="531" t="s">
        <v>62</v>
      </c>
      <c r="P274" s="446" t="s">
        <v>774</v>
      </c>
      <c r="Q274" s="531" t="str">
        <f t="shared" si="29"/>
        <v>ปตรี4คศ.3</v>
      </c>
      <c r="R274" s="426">
        <f t="shared" si="30"/>
        <v>3</v>
      </c>
      <c r="S274" s="452" t="e">
        <f t="shared" ca="1" si="31"/>
        <v>#N/A</v>
      </c>
      <c r="T274" s="531"/>
      <c r="U274" s="531"/>
      <c r="V274" s="531"/>
      <c r="W274" s="531"/>
      <c r="X274" s="531"/>
      <c r="Y274" s="531"/>
      <c r="Z274" s="531"/>
      <c r="AA274" s="531"/>
    </row>
    <row r="275" spans="1:27" ht="23.25">
      <c r="A275" s="531">
        <v>260</v>
      </c>
      <c r="B275" s="531" t="s">
        <v>5292</v>
      </c>
      <c r="C275" s="531" t="s">
        <v>5756</v>
      </c>
      <c r="D275" s="531" t="s">
        <v>5757</v>
      </c>
      <c r="E275" s="556" t="s">
        <v>4212</v>
      </c>
      <c r="F275" s="531" t="s">
        <v>4210</v>
      </c>
      <c r="G275" s="531" t="s">
        <v>4199</v>
      </c>
      <c r="H275" s="553" t="s">
        <v>4211</v>
      </c>
      <c r="I275" s="531" t="s">
        <v>32</v>
      </c>
      <c r="J275" s="542" t="s">
        <v>781</v>
      </c>
      <c r="K275" s="542">
        <v>50290</v>
      </c>
      <c r="L275" s="531">
        <v>3</v>
      </c>
      <c r="M275" s="531">
        <v>51170</v>
      </c>
      <c r="N275" s="531" t="s">
        <v>67</v>
      </c>
      <c r="O275" s="531" t="s">
        <v>912</v>
      </c>
      <c r="P275" s="446" t="s">
        <v>774</v>
      </c>
      <c r="Q275" s="531" t="str">
        <f t="shared" si="29"/>
        <v>ปตรี4คศ.3</v>
      </c>
      <c r="R275" s="426">
        <f t="shared" si="30"/>
        <v>3</v>
      </c>
      <c r="S275" s="452" t="e">
        <f t="shared" ca="1" si="31"/>
        <v>#N/A</v>
      </c>
      <c r="T275" s="531"/>
      <c r="U275" s="531"/>
      <c r="V275" s="531"/>
      <c r="W275" s="531"/>
      <c r="X275" s="531"/>
      <c r="Y275" s="531"/>
      <c r="Z275" s="531"/>
      <c r="AA275" s="531"/>
    </row>
    <row r="276" spans="1:27" ht="23.25">
      <c r="A276" s="531">
        <v>261</v>
      </c>
      <c r="B276" s="531" t="s">
        <v>5292</v>
      </c>
      <c r="C276" s="531" t="s">
        <v>5586</v>
      </c>
      <c r="D276" s="531" t="s">
        <v>5735</v>
      </c>
      <c r="E276" s="556" t="s">
        <v>4209</v>
      </c>
      <c r="F276" s="531" t="s">
        <v>4207</v>
      </c>
      <c r="G276" s="531" t="s">
        <v>4199</v>
      </c>
      <c r="H276" s="553" t="s">
        <v>4208</v>
      </c>
      <c r="I276" s="531" t="s">
        <v>32</v>
      </c>
      <c r="J276" s="542" t="s">
        <v>5306</v>
      </c>
      <c r="K276" s="542">
        <v>40100</v>
      </c>
      <c r="L276" s="531">
        <v>3</v>
      </c>
      <c r="M276" s="531">
        <v>41580</v>
      </c>
      <c r="N276" s="531" t="s">
        <v>50</v>
      </c>
      <c r="O276" s="531" t="s">
        <v>44</v>
      </c>
      <c r="P276" s="446" t="s">
        <v>774</v>
      </c>
      <c r="Q276" s="531" t="str">
        <f t="shared" si="29"/>
        <v>ปตรี4คศ.3(2)</v>
      </c>
      <c r="R276" s="426" t="e">
        <f t="shared" si="30"/>
        <v>#N/A</v>
      </c>
      <c r="S276" s="452" t="e">
        <f t="shared" ca="1" si="31"/>
        <v>#N/A</v>
      </c>
      <c r="T276" s="531"/>
      <c r="U276" s="531"/>
      <c r="V276" s="531"/>
      <c r="W276" s="531"/>
      <c r="X276" s="531"/>
      <c r="Y276" s="531"/>
      <c r="Z276" s="531"/>
      <c r="AA276" s="531"/>
    </row>
    <row r="277" spans="1:27" ht="23.25">
      <c r="A277" s="531">
        <v>262</v>
      </c>
      <c r="B277" s="531" t="s">
        <v>5277</v>
      </c>
      <c r="C277" s="531" t="s">
        <v>5758</v>
      </c>
      <c r="D277" s="531" t="s">
        <v>5506</v>
      </c>
      <c r="E277" s="556" t="s">
        <v>4198</v>
      </c>
      <c r="F277" s="531" t="s">
        <v>4196</v>
      </c>
      <c r="G277" s="531" t="s">
        <v>4199</v>
      </c>
      <c r="H277" s="553" t="s">
        <v>4197</v>
      </c>
      <c r="I277" s="531" t="s">
        <v>32</v>
      </c>
      <c r="J277" s="542" t="s">
        <v>781</v>
      </c>
      <c r="K277" s="542">
        <v>45290</v>
      </c>
      <c r="L277" s="531">
        <v>3</v>
      </c>
      <c r="M277" s="531">
        <v>46040</v>
      </c>
      <c r="N277" s="531" t="s">
        <v>50</v>
      </c>
      <c r="O277" s="531" t="s">
        <v>657</v>
      </c>
      <c r="P277" s="446" t="s">
        <v>774</v>
      </c>
      <c r="Q277" s="531" t="str">
        <f t="shared" si="29"/>
        <v>ปตรี4คศ.3</v>
      </c>
      <c r="R277" s="426">
        <f t="shared" si="30"/>
        <v>3</v>
      </c>
      <c r="S277" s="452" t="e">
        <f t="shared" ca="1" si="31"/>
        <v>#N/A</v>
      </c>
      <c r="T277" s="531"/>
      <c r="U277" s="531"/>
      <c r="V277" s="531"/>
      <c r="W277" s="531"/>
      <c r="X277" s="531"/>
      <c r="Y277" s="531"/>
      <c r="Z277" s="531"/>
      <c r="AA277" s="531"/>
    </row>
    <row r="278" spans="1:27" ht="23.25">
      <c r="A278" s="531">
        <v>263</v>
      </c>
      <c r="B278" s="531" t="s">
        <v>5277</v>
      </c>
      <c r="C278" s="531" t="s">
        <v>5759</v>
      </c>
      <c r="D278" s="531" t="s">
        <v>5760</v>
      </c>
      <c r="E278" s="556" t="s">
        <v>3939</v>
      </c>
      <c r="F278" s="531" t="s">
        <v>3937</v>
      </c>
      <c r="G278" s="531" t="s">
        <v>3605</v>
      </c>
      <c r="H278" s="553" t="s">
        <v>3938</v>
      </c>
      <c r="I278" s="531" t="s">
        <v>861</v>
      </c>
      <c r="J278" s="542" t="s">
        <v>5303</v>
      </c>
      <c r="K278" s="542">
        <v>56450</v>
      </c>
      <c r="L278" s="531">
        <v>4</v>
      </c>
      <c r="M278" s="531">
        <v>58260</v>
      </c>
      <c r="N278" s="531" t="s">
        <v>94</v>
      </c>
      <c r="O278" s="531" t="s">
        <v>855</v>
      </c>
      <c r="P278" s="446" t="s">
        <v>90</v>
      </c>
      <c r="Q278" s="531" t="str">
        <f t="shared" si="29"/>
        <v>ปโทคศ.4(3)</v>
      </c>
      <c r="R278" s="426" t="e">
        <f t="shared" si="30"/>
        <v>#N/A</v>
      </c>
      <c r="S278" s="452" t="e">
        <f t="shared" ca="1" si="31"/>
        <v>#N/A</v>
      </c>
      <c r="T278" s="531"/>
      <c r="U278" s="531"/>
      <c r="V278" s="531"/>
      <c r="W278" s="531"/>
      <c r="X278" s="531"/>
      <c r="Y278" s="531"/>
      <c r="Z278" s="531"/>
      <c r="AA278" s="531"/>
    </row>
    <row r="279" spans="1:27" ht="23.25">
      <c r="A279" s="531">
        <v>264</v>
      </c>
      <c r="B279" s="531" t="s">
        <v>5277</v>
      </c>
      <c r="C279" s="531" t="s">
        <v>5761</v>
      </c>
      <c r="D279" s="531" t="s">
        <v>5762</v>
      </c>
      <c r="E279" s="556" t="s">
        <v>3936</v>
      </c>
      <c r="F279" s="531" t="s">
        <v>3935</v>
      </c>
      <c r="G279" s="531" t="s">
        <v>3605</v>
      </c>
      <c r="H279" s="553" t="s">
        <v>540</v>
      </c>
      <c r="I279" s="531" t="s">
        <v>1019</v>
      </c>
      <c r="J279" s="542" t="s">
        <v>5303</v>
      </c>
      <c r="K279" s="542">
        <v>56450</v>
      </c>
      <c r="L279" s="531">
        <v>4</v>
      </c>
      <c r="M279" s="531">
        <v>57330</v>
      </c>
      <c r="N279" s="531" t="s">
        <v>43</v>
      </c>
      <c r="O279" s="531" t="s">
        <v>62</v>
      </c>
      <c r="P279" s="446" t="s">
        <v>774</v>
      </c>
      <c r="Q279" s="531" t="str">
        <f t="shared" si="29"/>
        <v>ปตรี4คศ.4(3)</v>
      </c>
      <c r="R279" s="426" t="e">
        <f t="shared" si="30"/>
        <v>#N/A</v>
      </c>
      <c r="S279" s="452" t="e">
        <f t="shared" ca="1" si="31"/>
        <v>#N/A</v>
      </c>
      <c r="T279" s="531"/>
      <c r="U279" s="531"/>
      <c r="V279" s="531"/>
      <c r="W279" s="531"/>
      <c r="X279" s="531"/>
      <c r="Y279" s="531"/>
      <c r="Z279" s="531"/>
      <c r="AA279" s="531"/>
    </row>
    <row r="280" spans="1:27" ht="23.25">
      <c r="A280" s="531">
        <v>265</v>
      </c>
      <c r="B280" s="531" t="s">
        <v>5286</v>
      </c>
      <c r="C280" s="531" t="s">
        <v>5355</v>
      </c>
      <c r="D280" s="531" t="s">
        <v>5763</v>
      </c>
      <c r="E280" s="556" t="s">
        <v>3934</v>
      </c>
      <c r="F280" s="531" t="s">
        <v>3932</v>
      </c>
      <c r="G280" s="531" t="s">
        <v>3605</v>
      </c>
      <c r="H280" s="553" t="s">
        <v>3933</v>
      </c>
      <c r="I280" s="531" t="s">
        <v>32</v>
      </c>
      <c r="J280" s="542" t="s">
        <v>781</v>
      </c>
      <c r="K280" s="542">
        <v>40100</v>
      </c>
      <c r="L280" s="531">
        <v>3</v>
      </c>
      <c r="M280" s="531">
        <v>41580</v>
      </c>
      <c r="N280" s="531" t="s">
        <v>61</v>
      </c>
      <c r="O280" s="531" t="s">
        <v>44</v>
      </c>
      <c r="P280" s="446" t="s">
        <v>774</v>
      </c>
      <c r="Q280" s="531" t="str">
        <f t="shared" si="29"/>
        <v>ปตรี4คศ.3</v>
      </c>
      <c r="R280" s="426">
        <f t="shared" si="30"/>
        <v>3</v>
      </c>
      <c r="S280" s="452" t="e">
        <f t="shared" ca="1" si="31"/>
        <v>#N/A</v>
      </c>
      <c r="T280" s="531"/>
      <c r="U280" s="531"/>
      <c r="V280" s="531"/>
      <c r="W280" s="531"/>
      <c r="X280" s="531"/>
      <c r="Y280" s="531"/>
      <c r="Z280" s="531"/>
      <c r="AA280" s="531"/>
    </row>
    <row r="281" spans="1:27" ht="23.25">
      <c r="A281" s="531">
        <v>266</v>
      </c>
      <c r="B281" s="531" t="s">
        <v>5277</v>
      </c>
      <c r="C281" s="531" t="s">
        <v>5536</v>
      </c>
      <c r="D281" s="531" t="s">
        <v>5764</v>
      </c>
      <c r="E281" s="556" t="s">
        <v>3891</v>
      </c>
      <c r="F281" s="531" t="s">
        <v>3889</v>
      </c>
      <c r="G281" s="531" t="s">
        <v>3605</v>
      </c>
      <c r="H281" s="553" t="s">
        <v>3890</v>
      </c>
      <c r="I281" s="531" t="s">
        <v>32</v>
      </c>
      <c r="J281" s="542" t="s">
        <v>781</v>
      </c>
      <c r="K281" s="542">
        <v>48540</v>
      </c>
      <c r="L281" s="531">
        <v>3</v>
      </c>
      <c r="M281" s="531">
        <v>50290</v>
      </c>
      <c r="N281" s="531" t="s">
        <v>50</v>
      </c>
      <c r="O281" s="531" t="s">
        <v>62</v>
      </c>
      <c r="P281" s="446" t="s">
        <v>774</v>
      </c>
      <c r="Q281" s="531" t="str">
        <f t="shared" si="29"/>
        <v>ปตรี4คศ.3</v>
      </c>
      <c r="R281" s="426">
        <f t="shared" si="30"/>
        <v>3</v>
      </c>
      <c r="S281" s="452" t="e">
        <f t="shared" ca="1" si="31"/>
        <v>#N/A</v>
      </c>
      <c r="T281" s="531"/>
      <c r="U281" s="531"/>
      <c r="V281" s="531"/>
      <c r="W281" s="531"/>
      <c r="X281" s="531"/>
      <c r="Y281" s="531"/>
      <c r="Z281" s="531"/>
      <c r="AA281" s="531"/>
    </row>
    <row r="282" spans="1:27" ht="23.25">
      <c r="A282" s="531">
        <v>267</v>
      </c>
      <c r="B282" s="531" t="s">
        <v>5286</v>
      </c>
      <c r="C282" s="531" t="s">
        <v>5765</v>
      </c>
      <c r="D282" s="531" t="s">
        <v>5766</v>
      </c>
      <c r="E282" s="556" t="s">
        <v>3931</v>
      </c>
      <c r="F282" s="531" t="s">
        <v>3929</v>
      </c>
      <c r="G282" s="531" t="s">
        <v>3605</v>
      </c>
      <c r="H282" s="553" t="s">
        <v>3930</v>
      </c>
      <c r="I282" s="531" t="s">
        <v>32</v>
      </c>
      <c r="J282" s="542" t="s">
        <v>781</v>
      </c>
      <c r="K282" s="542">
        <v>47660</v>
      </c>
      <c r="L282" s="531">
        <v>3</v>
      </c>
      <c r="M282" s="531">
        <v>48540</v>
      </c>
      <c r="N282" s="531" t="s">
        <v>61</v>
      </c>
      <c r="O282" s="531" t="s">
        <v>158</v>
      </c>
      <c r="P282" s="446" t="s">
        <v>774</v>
      </c>
      <c r="Q282" s="531" t="str">
        <f t="shared" si="29"/>
        <v>ปตรี4คศ.3</v>
      </c>
      <c r="R282" s="426">
        <f t="shared" si="30"/>
        <v>3</v>
      </c>
      <c r="S282" s="452" t="e">
        <f t="shared" ca="1" si="31"/>
        <v>#N/A</v>
      </c>
      <c r="T282" s="531"/>
      <c r="U282" s="531"/>
      <c r="V282" s="531"/>
      <c r="W282" s="531"/>
      <c r="X282" s="531"/>
      <c r="Y282" s="531"/>
      <c r="Z282" s="531"/>
      <c r="AA282" s="531"/>
    </row>
    <row r="283" spans="1:27" ht="23.25">
      <c r="A283" s="531">
        <v>268</v>
      </c>
      <c r="B283" s="531" t="s">
        <v>5292</v>
      </c>
      <c r="C283" s="531" t="s">
        <v>5682</v>
      </c>
      <c r="D283" s="531" t="s">
        <v>5767</v>
      </c>
      <c r="E283" s="556" t="s">
        <v>3928</v>
      </c>
      <c r="F283" s="531" t="s">
        <v>3925</v>
      </c>
      <c r="G283" s="531" t="s">
        <v>3605</v>
      </c>
      <c r="H283" s="553" t="s">
        <v>3926</v>
      </c>
      <c r="I283" s="531" t="s">
        <v>32</v>
      </c>
      <c r="J283" s="542" t="s">
        <v>48</v>
      </c>
      <c r="K283" s="542">
        <v>29140</v>
      </c>
      <c r="L283" s="531">
        <v>2</v>
      </c>
      <c r="M283" s="531">
        <v>29690</v>
      </c>
      <c r="N283" s="531" t="s">
        <v>61</v>
      </c>
      <c r="O283" s="531" t="s">
        <v>62</v>
      </c>
      <c r="P283" s="446" t="s">
        <v>774</v>
      </c>
      <c r="Q283" s="531" t="str">
        <f t="shared" si="29"/>
        <v>ปตรี4คศ.2</v>
      </c>
      <c r="R283" s="426">
        <f t="shared" si="30"/>
        <v>2</v>
      </c>
      <c r="S283" s="452" t="e">
        <f t="shared" ca="1" si="31"/>
        <v>#N/A</v>
      </c>
      <c r="T283" s="531"/>
      <c r="U283" s="531"/>
      <c r="V283" s="531"/>
      <c r="W283" s="531"/>
      <c r="X283" s="531"/>
      <c r="Y283" s="531"/>
      <c r="Z283" s="531"/>
      <c r="AA283" s="531"/>
    </row>
    <row r="284" spans="1:27" ht="23.25">
      <c r="A284" s="531">
        <v>269</v>
      </c>
      <c r="B284" s="531" t="s">
        <v>5292</v>
      </c>
      <c r="C284" s="531" t="s">
        <v>5768</v>
      </c>
      <c r="D284" s="531" t="s">
        <v>5769</v>
      </c>
      <c r="E284" s="556" t="s">
        <v>3924</v>
      </c>
      <c r="F284" s="531" t="s">
        <v>3922</v>
      </c>
      <c r="G284" s="531" t="s">
        <v>3605</v>
      </c>
      <c r="H284" s="553" t="s">
        <v>3923</v>
      </c>
      <c r="I284" s="531" t="s">
        <v>32</v>
      </c>
      <c r="J284" s="542" t="s">
        <v>5306</v>
      </c>
      <c r="K284" s="542">
        <v>40100</v>
      </c>
      <c r="L284" s="531">
        <v>3</v>
      </c>
      <c r="M284" s="531">
        <v>40860</v>
      </c>
      <c r="N284" s="531" t="s">
        <v>50</v>
      </c>
      <c r="O284" s="531" t="s">
        <v>287</v>
      </c>
      <c r="P284" s="446" t="s">
        <v>774</v>
      </c>
      <c r="Q284" s="531" t="str">
        <f t="shared" si="29"/>
        <v>ปตรี4คศ.3(2)</v>
      </c>
      <c r="R284" s="426" t="e">
        <f t="shared" si="30"/>
        <v>#N/A</v>
      </c>
      <c r="S284" s="452" t="e">
        <f t="shared" ca="1" si="31"/>
        <v>#N/A</v>
      </c>
      <c r="T284" s="531"/>
      <c r="U284" s="531"/>
      <c r="V284" s="531"/>
      <c r="W284" s="531"/>
      <c r="X284" s="531"/>
      <c r="Y284" s="531"/>
      <c r="Z284" s="531"/>
      <c r="AA284" s="531"/>
    </row>
    <row r="285" spans="1:27" ht="23.25">
      <c r="A285" s="531">
        <v>270</v>
      </c>
      <c r="B285" s="531" t="s">
        <v>5292</v>
      </c>
      <c r="C285" s="531" t="s">
        <v>5770</v>
      </c>
      <c r="D285" s="531" t="s">
        <v>5771</v>
      </c>
      <c r="E285" s="556" t="s">
        <v>3921</v>
      </c>
      <c r="F285" s="531" t="s">
        <v>3919</v>
      </c>
      <c r="G285" s="531" t="s">
        <v>3605</v>
      </c>
      <c r="H285" s="553" t="s">
        <v>3920</v>
      </c>
      <c r="I285" s="531" t="s">
        <v>32</v>
      </c>
      <c r="J285" s="542" t="s">
        <v>781</v>
      </c>
      <c r="K285" s="542">
        <v>31250</v>
      </c>
      <c r="L285" s="531">
        <v>3</v>
      </c>
      <c r="M285" s="531">
        <v>31870</v>
      </c>
      <c r="N285" s="531" t="s">
        <v>76</v>
      </c>
      <c r="O285" s="531" t="s">
        <v>1089</v>
      </c>
      <c r="P285" s="446" t="s">
        <v>90</v>
      </c>
      <c r="Q285" s="531" t="str">
        <f t="shared" si="29"/>
        <v>ปโทคศ.3</v>
      </c>
      <c r="R285" s="426">
        <f t="shared" si="30"/>
        <v>16</v>
      </c>
      <c r="S285" s="452" t="e">
        <f t="shared" ca="1" si="31"/>
        <v>#N/A</v>
      </c>
      <c r="T285" s="531"/>
      <c r="U285" s="531"/>
      <c r="V285" s="531"/>
      <c r="W285" s="531"/>
      <c r="X285" s="531"/>
      <c r="Y285" s="531"/>
      <c r="Z285" s="531"/>
      <c r="AA285" s="531"/>
    </row>
    <row r="286" spans="1:27" ht="23.25">
      <c r="A286" s="531">
        <v>271</v>
      </c>
      <c r="B286" s="531" t="s">
        <v>5277</v>
      </c>
      <c r="C286" s="531" t="s">
        <v>5772</v>
      </c>
      <c r="D286" s="531" t="s">
        <v>5773</v>
      </c>
      <c r="E286" s="556" t="s">
        <v>3918</v>
      </c>
      <c r="F286" s="531" t="s">
        <v>3915</v>
      </c>
      <c r="G286" s="531" t="s">
        <v>3605</v>
      </c>
      <c r="H286" s="553" t="s">
        <v>3916</v>
      </c>
      <c r="I286" s="531" t="s">
        <v>32</v>
      </c>
      <c r="J286" s="542" t="s">
        <v>781</v>
      </c>
      <c r="K286" s="542">
        <v>40100</v>
      </c>
      <c r="L286" s="531">
        <v>3</v>
      </c>
      <c r="M286" s="531">
        <v>40860</v>
      </c>
      <c r="N286" s="531" t="s">
        <v>1062</v>
      </c>
      <c r="O286" s="531" t="s">
        <v>158</v>
      </c>
      <c r="P286" s="446" t="s">
        <v>774</v>
      </c>
      <c r="Q286" s="531" t="str">
        <f t="shared" si="29"/>
        <v>ปตรี4คศ.3</v>
      </c>
      <c r="R286" s="426">
        <f t="shared" si="30"/>
        <v>3</v>
      </c>
      <c r="S286" s="452" t="e">
        <f t="shared" ca="1" si="31"/>
        <v>#N/A</v>
      </c>
      <c r="T286" s="531"/>
      <c r="U286" s="531"/>
      <c r="V286" s="531"/>
      <c r="W286" s="531"/>
      <c r="X286" s="531"/>
      <c r="Y286" s="531"/>
      <c r="Z286" s="531"/>
      <c r="AA286" s="531"/>
    </row>
    <row r="287" spans="1:27" ht="23.25">
      <c r="A287" s="531">
        <v>272</v>
      </c>
      <c r="B287" s="531" t="s">
        <v>5292</v>
      </c>
      <c r="C287" s="531" t="s">
        <v>5774</v>
      </c>
      <c r="D287" s="531" t="s">
        <v>5775</v>
      </c>
      <c r="E287" s="556" t="s">
        <v>3914</v>
      </c>
      <c r="F287" s="531" t="s">
        <v>3912</v>
      </c>
      <c r="G287" s="531" t="s">
        <v>3605</v>
      </c>
      <c r="H287" s="553" t="s">
        <v>3913</v>
      </c>
      <c r="I287" s="531" t="s">
        <v>32</v>
      </c>
      <c r="J287" s="542" t="s">
        <v>781</v>
      </c>
      <c r="K287" s="542">
        <v>50290</v>
      </c>
      <c r="L287" s="531">
        <v>3</v>
      </c>
      <c r="M287" s="531">
        <v>51170</v>
      </c>
      <c r="N287" s="531" t="s">
        <v>50</v>
      </c>
      <c r="O287" s="531" t="s">
        <v>62</v>
      </c>
      <c r="P287" s="446" t="s">
        <v>774</v>
      </c>
      <c r="Q287" s="531" t="str">
        <f t="shared" si="29"/>
        <v>ปตรี4คศ.3</v>
      </c>
      <c r="R287" s="426">
        <f t="shared" si="30"/>
        <v>3</v>
      </c>
      <c r="S287" s="452" t="e">
        <f t="shared" ca="1" si="31"/>
        <v>#N/A</v>
      </c>
      <c r="T287" s="531"/>
      <c r="U287" s="531"/>
      <c r="V287" s="531"/>
      <c r="W287" s="531"/>
      <c r="X287" s="531"/>
      <c r="Y287" s="531"/>
      <c r="Z287" s="531"/>
      <c r="AA287" s="531"/>
    </row>
    <row r="288" spans="1:27" ht="23.25">
      <c r="A288" s="531">
        <v>273</v>
      </c>
      <c r="B288" s="531" t="s">
        <v>5292</v>
      </c>
      <c r="C288" s="531" t="s">
        <v>5637</v>
      </c>
      <c r="D288" s="531" t="s">
        <v>5776</v>
      </c>
      <c r="E288" s="556" t="s">
        <v>3911</v>
      </c>
      <c r="F288" s="531" t="s">
        <v>3909</v>
      </c>
      <c r="G288" s="531" t="s">
        <v>3605</v>
      </c>
      <c r="H288" s="553" t="s">
        <v>3910</v>
      </c>
      <c r="I288" s="531" t="s">
        <v>32</v>
      </c>
      <c r="J288" s="542" t="s">
        <v>781</v>
      </c>
      <c r="K288" s="542">
        <v>52060</v>
      </c>
      <c r="L288" s="531">
        <v>3</v>
      </c>
      <c r="M288" s="531">
        <v>52940</v>
      </c>
      <c r="N288" s="531" t="s">
        <v>61</v>
      </c>
      <c r="O288" s="531" t="s">
        <v>44</v>
      </c>
      <c r="P288" s="446" t="s">
        <v>774</v>
      </c>
      <c r="Q288" s="531" t="str">
        <f t="shared" si="29"/>
        <v>ปตรี4คศ.3</v>
      </c>
      <c r="R288" s="426">
        <f t="shared" si="30"/>
        <v>3</v>
      </c>
      <c r="S288" s="452" t="e">
        <f t="shared" ca="1" si="31"/>
        <v>#N/A</v>
      </c>
      <c r="T288" s="531"/>
      <c r="U288" s="531"/>
      <c r="V288" s="531"/>
      <c r="W288" s="531"/>
      <c r="X288" s="531"/>
      <c r="Y288" s="531"/>
      <c r="Z288" s="531"/>
      <c r="AA288" s="531"/>
    </row>
    <row r="289" spans="1:27" ht="23.25">
      <c r="A289" s="531">
        <v>274</v>
      </c>
      <c r="B289" s="531" t="s">
        <v>5277</v>
      </c>
      <c r="C289" s="531" t="s">
        <v>5777</v>
      </c>
      <c r="D289" s="531" t="s">
        <v>5778</v>
      </c>
      <c r="E289" s="556" t="s">
        <v>3908</v>
      </c>
      <c r="F289" s="531" t="s">
        <v>3906</v>
      </c>
      <c r="G289" s="531" t="s">
        <v>3605</v>
      </c>
      <c r="H289" s="553" t="s">
        <v>3907</v>
      </c>
      <c r="I289" s="531" t="s">
        <v>32</v>
      </c>
      <c r="J289" s="542" t="s">
        <v>781</v>
      </c>
      <c r="K289" s="542">
        <v>42330</v>
      </c>
      <c r="L289" s="531">
        <v>3</v>
      </c>
      <c r="M289" s="531">
        <v>43080</v>
      </c>
      <c r="N289" s="531" t="s">
        <v>76</v>
      </c>
      <c r="O289" s="531" t="s">
        <v>855</v>
      </c>
      <c r="P289" s="446" t="s">
        <v>90</v>
      </c>
      <c r="Q289" s="531" t="str">
        <f t="shared" si="29"/>
        <v>ปโทคศ.3</v>
      </c>
      <c r="R289" s="426">
        <f t="shared" si="30"/>
        <v>16</v>
      </c>
      <c r="S289" s="452" t="e">
        <f t="shared" ca="1" si="31"/>
        <v>#N/A</v>
      </c>
      <c r="T289" s="531"/>
      <c r="U289" s="531"/>
      <c r="V289" s="531"/>
      <c r="W289" s="531"/>
      <c r="X289" s="531"/>
      <c r="Y289" s="531"/>
      <c r="Z289" s="531"/>
      <c r="AA289" s="531"/>
    </row>
    <row r="290" spans="1:27" ht="23.25">
      <c r="A290" s="531">
        <v>275</v>
      </c>
      <c r="B290" s="531" t="s">
        <v>5292</v>
      </c>
      <c r="C290" s="531" t="s">
        <v>5779</v>
      </c>
      <c r="D290" s="531" t="s">
        <v>5780</v>
      </c>
      <c r="E290" s="556" t="s">
        <v>3905</v>
      </c>
      <c r="F290" s="531" t="s">
        <v>3903</v>
      </c>
      <c r="G290" s="531" t="s">
        <v>3605</v>
      </c>
      <c r="H290" s="553" t="s">
        <v>3904</v>
      </c>
      <c r="I290" s="531" t="s">
        <v>32</v>
      </c>
      <c r="J290" s="542" t="s">
        <v>5306</v>
      </c>
      <c r="K290" s="542">
        <v>40860</v>
      </c>
      <c r="L290" s="531">
        <v>3</v>
      </c>
      <c r="M290" s="531">
        <v>41580</v>
      </c>
      <c r="N290" s="531" t="s">
        <v>50</v>
      </c>
      <c r="O290" s="531" t="s">
        <v>62</v>
      </c>
      <c r="P290" s="446" t="s">
        <v>774</v>
      </c>
      <c r="Q290" s="531" t="str">
        <f t="shared" si="29"/>
        <v>ปตรี4คศ.3(2)</v>
      </c>
      <c r="R290" s="426" t="e">
        <f t="shared" si="30"/>
        <v>#N/A</v>
      </c>
      <c r="S290" s="452" t="e">
        <f t="shared" ca="1" si="31"/>
        <v>#N/A</v>
      </c>
      <c r="T290" s="531"/>
      <c r="U290" s="531"/>
      <c r="V290" s="531"/>
      <c r="W290" s="531"/>
      <c r="X290" s="531"/>
      <c r="Y290" s="531"/>
      <c r="Z290" s="531"/>
      <c r="AA290" s="531"/>
    </row>
    <row r="291" spans="1:27" ht="23.25">
      <c r="A291" s="531">
        <v>276</v>
      </c>
      <c r="B291" s="531" t="s">
        <v>5292</v>
      </c>
      <c r="C291" s="531" t="s">
        <v>5781</v>
      </c>
      <c r="D291" s="531" t="s">
        <v>5782</v>
      </c>
      <c r="E291" s="556" t="s">
        <v>3902</v>
      </c>
      <c r="F291" s="531" t="s">
        <v>3900</v>
      </c>
      <c r="G291" s="531" t="s">
        <v>3605</v>
      </c>
      <c r="H291" s="553" t="s">
        <v>3901</v>
      </c>
      <c r="I291" s="531" t="s">
        <v>32</v>
      </c>
      <c r="J291" s="542" t="s">
        <v>781</v>
      </c>
      <c r="K291" s="542">
        <v>47660</v>
      </c>
      <c r="L291" s="531">
        <v>3</v>
      </c>
      <c r="M291" s="531">
        <v>48540</v>
      </c>
      <c r="N291" s="531" t="s">
        <v>50</v>
      </c>
      <c r="O291" s="531" t="s">
        <v>1000</v>
      </c>
      <c r="P291" s="446" t="s">
        <v>774</v>
      </c>
      <c r="Q291" s="531" t="str">
        <f t="shared" si="29"/>
        <v>ปตรี4คศ.3</v>
      </c>
      <c r="R291" s="426">
        <f t="shared" si="30"/>
        <v>3</v>
      </c>
      <c r="S291" s="452" t="e">
        <f t="shared" ca="1" si="31"/>
        <v>#N/A</v>
      </c>
      <c r="T291" s="531"/>
      <c r="U291" s="531"/>
      <c r="V291" s="531"/>
      <c r="W291" s="531"/>
      <c r="X291" s="531"/>
      <c r="Y291" s="531"/>
      <c r="Z291" s="531"/>
      <c r="AA291" s="531"/>
    </row>
    <row r="292" spans="1:27" ht="23.25">
      <c r="A292" s="531">
        <v>277</v>
      </c>
      <c r="B292" s="531" t="s">
        <v>5292</v>
      </c>
      <c r="C292" s="531" t="s">
        <v>5783</v>
      </c>
      <c r="D292" s="531" t="s">
        <v>5784</v>
      </c>
      <c r="E292" s="556" t="s">
        <v>3895</v>
      </c>
      <c r="F292" s="531" t="s">
        <v>3893</v>
      </c>
      <c r="G292" s="531" t="s">
        <v>3605</v>
      </c>
      <c r="H292" s="553" t="s">
        <v>3894</v>
      </c>
      <c r="I292" s="531" t="s">
        <v>32</v>
      </c>
      <c r="J292" s="542" t="s">
        <v>48</v>
      </c>
      <c r="K292" s="542">
        <v>20960</v>
      </c>
      <c r="L292" s="531">
        <v>2</v>
      </c>
      <c r="M292" s="531">
        <v>21460</v>
      </c>
      <c r="N292" s="531" t="s">
        <v>50</v>
      </c>
      <c r="O292" s="531" t="s">
        <v>39</v>
      </c>
      <c r="P292" s="446" t="s">
        <v>774</v>
      </c>
      <c r="Q292" s="531" t="str">
        <f t="shared" si="29"/>
        <v>ปตรี4คศ.2</v>
      </c>
      <c r="R292" s="426">
        <f t="shared" si="30"/>
        <v>2</v>
      </c>
      <c r="S292" s="452">
        <f t="shared" ca="1" si="31"/>
        <v>21460</v>
      </c>
      <c r="T292" s="531"/>
      <c r="U292" s="531"/>
      <c r="V292" s="531"/>
      <c r="W292" s="531"/>
      <c r="X292" s="531"/>
      <c r="Y292" s="531"/>
      <c r="Z292" s="531"/>
      <c r="AA292" s="531"/>
    </row>
    <row r="293" spans="1:27" ht="23.25">
      <c r="A293" s="531">
        <v>278</v>
      </c>
      <c r="B293" s="531" t="s">
        <v>5277</v>
      </c>
      <c r="C293" s="531" t="s">
        <v>5785</v>
      </c>
      <c r="D293" s="531" t="s">
        <v>5780</v>
      </c>
      <c r="E293" s="556" t="s">
        <v>3899</v>
      </c>
      <c r="F293" s="531" t="s">
        <v>3897</v>
      </c>
      <c r="G293" s="531" t="s">
        <v>3605</v>
      </c>
      <c r="H293" s="553" t="s">
        <v>3898</v>
      </c>
      <c r="I293" s="531" t="s">
        <v>32</v>
      </c>
      <c r="J293" s="542" t="s">
        <v>5306</v>
      </c>
      <c r="K293" s="542">
        <v>40860</v>
      </c>
      <c r="L293" s="531">
        <v>3</v>
      </c>
      <c r="M293" s="531">
        <v>41580</v>
      </c>
      <c r="N293" s="531" t="s">
        <v>3090</v>
      </c>
      <c r="O293" s="531" t="s">
        <v>935</v>
      </c>
      <c r="P293" s="531"/>
      <c r="Q293" s="531" t="str">
        <f t="shared" si="29"/>
        <v>คศ.3(2)</v>
      </c>
      <c r="R293" s="426" t="e">
        <f t="shared" si="30"/>
        <v>#N/A</v>
      </c>
      <c r="S293" s="452" t="e">
        <f t="shared" ca="1" si="31"/>
        <v>#N/A</v>
      </c>
      <c r="T293" s="531"/>
      <c r="U293" s="531"/>
      <c r="V293" s="531"/>
      <c r="W293" s="531"/>
      <c r="X293" s="531"/>
      <c r="Y293" s="531"/>
      <c r="Z293" s="531"/>
      <c r="AA293" s="531"/>
    </row>
    <row r="294" spans="1:27" ht="23.25">
      <c r="A294" s="531">
        <v>279</v>
      </c>
      <c r="B294" s="531" t="s">
        <v>5277</v>
      </c>
      <c r="C294" s="531" t="s">
        <v>5360</v>
      </c>
      <c r="D294" s="531" t="s">
        <v>5786</v>
      </c>
      <c r="E294" s="556" t="s">
        <v>3604</v>
      </c>
      <c r="F294" s="531" t="s">
        <v>3601</v>
      </c>
      <c r="G294" s="531" t="s">
        <v>3605</v>
      </c>
      <c r="H294" s="553" t="s">
        <v>613</v>
      </c>
      <c r="I294" s="531" t="s">
        <v>32</v>
      </c>
      <c r="J294" s="542" t="s">
        <v>781</v>
      </c>
      <c r="K294" s="542">
        <v>28810</v>
      </c>
      <c r="L294" s="531">
        <v>3</v>
      </c>
      <c r="M294" s="531">
        <v>29420</v>
      </c>
      <c r="N294" s="531" t="s">
        <v>50</v>
      </c>
      <c r="O294" s="531" t="s">
        <v>1000</v>
      </c>
      <c r="P294" s="446" t="s">
        <v>774</v>
      </c>
      <c r="Q294" s="531" t="str">
        <f t="shared" si="29"/>
        <v>ปตรี4คศ.3</v>
      </c>
      <c r="R294" s="426">
        <f t="shared" si="30"/>
        <v>3</v>
      </c>
      <c r="S294" s="452" t="e">
        <f t="shared" ca="1" si="31"/>
        <v>#N/A</v>
      </c>
      <c r="T294" s="531"/>
      <c r="U294" s="531"/>
      <c r="V294" s="531"/>
      <c r="W294" s="531"/>
      <c r="X294" s="531"/>
      <c r="Y294" s="531"/>
      <c r="Z294" s="531"/>
      <c r="AA294" s="531"/>
    </row>
    <row r="295" spans="1:27" ht="23.25">
      <c r="A295" s="531">
        <v>280</v>
      </c>
      <c r="B295" s="531" t="s">
        <v>5292</v>
      </c>
      <c r="C295" s="531" t="s">
        <v>5382</v>
      </c>
      <c r="D295" s="531" t="s">
        <v>5787</v>
      </c>
      <c r="E295" s="556" t="s">
        <v>715</v>
      </c>
      <c r="F295" s="531" t="s">
        <v>3892</v>
      </c>
      <c r="G295" s="531" t="s">
        <v>3605</v>
      </c>
      <c r="H295" s="553" t="s">
        <v>716</v>
      </c>
      <c r="I295" s="531" t="s">
        <v>32</v>
      </c>
      <c r="J295" s="542" t="s">
        <v>48</v>
      </c>
      <c r="K295" s="542">
        <v>22940</v>
      </c>
      <c r="L295" s="531">
        <v>2</v>
      </c>
      <c r="M295" s="531">
        <v>23450</v>
      </c>
      <c r="N295" s="531" t="s">
        <v>50</v>
      </c>
      <c r="O295" s="531" t="s">
        <v>164</v>
      </c>
      <c r="P295" s="446" t="s">
        <v>774</v>
      </c>
      <c r="Q295" s="531" t="str">
        <f t="shared" si="29"/>
        <v>ปตรี4คศ.2</v>
      </c>
      <c r="R295" s="426">
        <f t="shared" si="30"/>
        <v>2</v>
      </c>
      <c r="S295" s="452">
        <f t="shared" ca="1" si="31"/>
        <v>23450</v>
      </c>
      <c r="T295" s="531"/>
      <c r="U295" s="531"/>
      <c r="V295" s="531"/>
      <c r="W295" s="531"/>
      <c r="X295" s="531"/>
      <c r="Y295" s="531"/>
      <c r="Z295" s="531"/>
      <c r="AA295" s="531"/>
    </row>
    <row r="296" spans="1:27" ht="23.25">
      <c r="A296" s="531">
        <v>281</v>
      </c>
      <c r="B296" s="531" t="s">
        <v>5292</v>
      </c>
      <c r="C296" s="531" t="s">
        <v>5788</v>
      </c>
      <c r="D296" s="531" t="s">
        <v>5789</v>
      </c>
      <c r="E296" s="556" t="s">
        <v>3882</v>
      </c>
      <c r="F296" s="531" t="s">
        <v>3880</v>
      </c>
      <c r="G296" s="531" t="s">
        <v>3605</v>
      </c>
      <c r="H296" s="553" t="s">
        <v>3881</v>
      </c>
      <c r="I296" s="531" t="s">
        <v>32</v>
      </c>
      <c r="J296" s="542" t="s">
        <v>781</v>
      </c>
      <c r="K296" s="542">
        <v>36480</v>
      </c>
      <c r="L296" s="531">
        <v>3</v>
      </c>
      <c r="M296" s="531">
        <v>37900</v>
      </c>
      <c r="N296" s="531" t="s">
        <v>50</v>
      </c>
      <c r="O296" s="531" t="s">
        <v>863</v>
      </c>
      <c r="P296" s="446" t="s">
        <v>774</v>
      </c>
      <c r="Q296" s="531" t="str">
        <f t="shared" si="29"/>
        <v>ปตรี4คศ.3</v>
      </c>
      <c r="R296" s="426">
        <f t="shared" si="30"/>
        <v>3</v>
      </c>
      <c r="S296" s="452" t="e">
        <f t="shared" ca="1" si="31"/>
        <v>#N/A</v>
      </c>
      <c r="T296" s="531"/>
      <c r="U296" s="531"/>
      <c r="V296" s="531"/>
      <c r="W296" s="531"/>
      <c r="X296" s="531"/>
      <c r="Y296" s="531"/>
      <c r="Z296" s="531"/>
      <c r="AA296" s="531"/>
    </row>
    <row r="297" spans="1:27" ht="23.25">
      <c r="A297" s="531">
        <v>282</v>
      </c>
      <c r="B297" s="531" t="s">
        <v>5292</v>
      </c>
      <c r="C297" s="531" t="s">
        <v>5790</v>
      </c>
      <c r="D297" s="531" t="s">
        <v>5791</v>
      </c>
      <c r="E297" s="556" t="s">
        <v>3888</v>
      </c>
      <c r="F297" s="531" t="s">
        <v>3886</v>
      </c>
      <c r="G297" s="531" t="s">
        <v>3605</v>
      </c>
      <c r="H297" s="553" t="s">
        <v>3887</v>
      </c>
      <c r="I297" s="531" t="s">
        <v>32</v>
      </c>
      <c r="J297" s="542" t="s">
        <v>781</v>
      </c>
      <c r="K297" s="542">
        <v>37900</v>
      </c>
      <c r="L297" s="531">
        <v>3</v>
      </c>
      <c r="M297" s="531">
        <v>39370</v>
      </c>
      <c r="N297" s="531" t="s">
        <v>50</v>
      </c>
      <c r="O297" s="531" t="s">
        <v>693</v>
      </c>
      <c r="P297" s="446" t="s">
        <v>774</v>
      </c>
      <c r="Q297" s="531" t="str">
        <f t="shared" si="29"/>
        <v>ปตรี4คศ.3</v>
      </c>
      <c r="R297" s="426">
        <f t="shared" si="30"/>
        <v>3</v>
      </c>
      <c r="S297" s="452" t="e">
        <f t="shared" ca="1" si="31"/>
        <v>#N/A</v>
      </c>
      <c r="T297" s="531"/>
      <c r="U297" s="531"/>
      <c r="V297" s="531"/>
      <c r="W297" s="531"/>
      <c r="X297" s="531"/>
      <c r="Y297" s="531"/>
      <c r="Z297" s="531"/>
      <c r="AA297" s="531"/>
    </row>
    <row r="298" spans="1:27" ht="23.25">
      <c r="A298" s="531">
        <v>283</v>
      </c>
      <c r="B298" s="531" t="s">
        <v>5292</v>
      </c>
      <c r="C298" s="531" t="s">
        <v>5792</v>
      </c>
      <c r="D298" s="531" t="s">
        <v>5793</v>
      </c>
      <c r="E298" s="556" t="s">
        <v>3885</v>
      </c>
      <c r="F298" s="531" t="s">
        <v>3883</v>
      </c>
      <c r="G298" s="531" t="s">
        <v>3605</v>
      </c>
      <c r="H298" s="553" t="s">
        <v>3884</v>
      </c>
      <c r="I298" s="531" t="s">
        <v>32</v>
      </c>
      <c r="J298" s="542" t="s">
        <v>781</v>
      </c>
      <c r="K298" s="542">
        <v>45290</v>
      </c>
      <c r="L298" s="531">
        <v>3</v>
      </c>
      <c r="M298" s="531">
        <v>46040</v>
      </c>
      <c r="N298" s="531" t="s">
        <v>50</v>
      </c>
      <c r="O298" s="531" t="s">
        <v>863</v>
      </c>
      <c r="P298" s="446" t="s">
        <v>774</v>
      </c>
      <c r="Q298" s="531" t="str">
        <f t="shared" si="29"/>
        <v>ปตรี4คศ.3</v>
      </c>
      <c r="R298" s="426">
        <f t="shared" si="30"/>
        <v>3</v>
      </c>
      <c r="S298" s="452" t="e">
        <f t="shared" ca="1" si="31"/>
        <v>#N/A</v>
      </c>
      <c r="T298" s="531"/>
      <c r="U298" s="531"/>
      <c r="V298" s="531"/>
      <c r="W298" s="531"/>
      <c r="X298" s="531"/>
      <c r="Y298" s="531"/>
      <c r="Z298" s="531"/>
      <c r="AA298" s="531"/>
    </row>
    <row r="299" spans="1:27" ht="23.25">
      <c r="A299" s="531">
        <v>284</v>
      </c>
      <c r="B299" s="531" t="s">
        <v>5292</v>
      </c>
      <c r="C299" s="531" t="s">
        <v>5794</v>
      </c>
      <c r="D299" s="531" t="s">
        <v>5795</v>
      </c>
      <c r="E299" s="556" t="s">
        <v>5031</v>
      </c>
      <c r="F299" s="531" t="s">
        <v>3896</v>
      </c>
      <c r="G299" s="531" t="s">
        <v>3605</v>
      </c>
      <c r="H299" s="553" t="s">
        <v>611</v>
      </c>
      <c r="I299" s="531" t="s">
        <v>32</v>
      </c>
      <c r="J299" s="542" t="s">
        <v>48</v>
      </c>
      <c r="K299" s="542">
        <v>28590</v>
      </c>
      <c r="L299" s="531">
        <v>2</v>
      </c>
      <c r="M299" s="531">
        <v>29690</v>
      </c>
      <c r="N299" s="531" t="s">
        <v>76</v>
      </c>
      <c r="O299" s="531" t="s">
        <v>62</v>
      </c>
      <c r="P299" s="446" t="s">
        <v>90</v>
      </c>
      <c r="Q299" s="531" t="str">
        <f t="shared" si="29"/>
        <v>ปโทคศ.2</v>
      </c>
      <c r="R299" s="426">
        <f t="shared" si="30"/>
        <v>12</v>
      </c>
      <c r="S299" s="452">
        <f t="shared" ca="1" si="31"/>
        <v>29140</v>
      </c>
      <c r="T299" s="531"/>
      <c r="U299" s="531"/>
      <c r="V299" s="531"/>
      <c r="W299" s="531"/>
      <c r="X299" s="531"/>
      <c r="Y299" s="531"/>
      <c r="Z299" s="531"/>
      <c r="AA299" s="531"/>
    </row>
    <row r="300" spans="1:27" ht="23.25">
      <c r="A300" s="531">
        <v>285</v>
      </c>
      <c r="B300" s="531" t="s">
        <v>5277</v>
      </c>
      <c r="C300" s="531" t="s">
        <v>5796</v>
      </c>
      <c r="D300" s="531" t="s">
        <v>5797</v>
      </c>
      <c r="E300" s="556" t="s">
        <v>3879</v>
      </c>
      <c r="F300" s="531" t="s">
        <v>3877</v>
      </c>
      <c r="G300" s="531" t="s">
        <v>3605</v>
      </c>
      <c r="H300" s="553" t="s">
        <v>3878</v>
      </c>
      <c r="I300" s="531" t="s">
        <v>32</v>
      </c>
      <c r="J300" s="542" t="s">
        <v>48</v>
      </c>
      <c r="K300" s="542">
        <v>28050</v>
      </c>
      <c r="L300" s="531">
        <v>2</v>
      </c>
      <c r="M300" s="531">
        <v>28590</v>
      </c>
      <c r="N300" s="531" t="s">
        <v>50</v>
      </c>
      <c r="O300" s="531" t="s">
        <v>693</v>
      </c>
      <c r="P300" s="446" t="s">
        <v>774</v>
      </c>
      <c r="Q300" s="531" t="str">
        <f t="shared" si="29"/>
        <v>ปตรี4คศ.2</v>
      </c>
      <c r="R300" s="426">
        <f t="shared" si="30"/>
        <v>2</v>
      </c>
      <c r="S300" s="452" t="e">
        <f t="shared" ca="1" si="31"/>
        <v>#N/A</v>
      </c>
      <c r="T300" s="531"/>
      <c r="U300" s="531"/>
      <c r="V300" s="531"/>
      <c r="W300" s="531"/>
      <c r="X300" s="531"/>
      <c r="Y300" s="531"/>
      <c r="Z300" s="531"/>
      <c r="AA300" s="531"/>
    </row>
    <row r="301" spans="1:27" ht="23.25">
      <c r="A301" s="531">
        <v>286</v>
      </c>
      <c r="B301" s="531" t="s">
        <v>5292</v>
      </c>
      <c r="C301" s="531" t="s">
        <v>5798</v>
      </c>
      <c r="D301" s="531" t="s">
        <v>5799</v>
      </c>
      <c r="E301" s="556" t="s">
        <v>3872</v>
      </c>
      <c r="F301" s="531" t="s">
        <v>3869</v>
      </c>
      <c r="G301" s="531" t="s">
        <v>3605</v>
      </c>
      <c r="H301" s="553" t="s">
        <v>3870</v>
      </c>
      <c r="I301" s="531" t="s">
        <v>32</v>
      </c>
      <c r="J301" s="542" t="s">
        <v>781</v>
      </c>
      <c r="K301" s="542">
        <v>40100</v>
      </c>
      <c r="L301" s="531">
        <v>3</v>
      </c>
      <c r="M301" s="531">
        <v>40860</v>
      </c>
      <c r="N301" s="531" t="s">
        <v>50</v>
      </c>
      <c r="O301" s="531" t="s">
        <v>62</v>
      </c>
      <c r="P301" s="446" t="s">
        <v>774</v>
      </c>
      <c r="Q301" s="531" t="str">
        <f t="shared" si="29"/>
        <v>ปตรี4คศ.3</v>
      </c>
      <c r="R301" s="426">
        <f t="shared" si="30"/>
        <v>3</v>
      </c>
      <c r="S301" s="452" t="e">
        <f t="shared" ca="1" si="31"/>
        <v>#N/A</v>
      </c>
      <c r="T301" s="531"/>
      <c r="U301" s="531"/>
      <c r="V301" s="531"/>
      <c r="W301" s="531"/>
      <c r="X301" s="531"/>
      <c r="Y301" s="531"/>
      <c r="Z301" s="531"/>
      <c r="AA301" s="531"/>
    </row>
    <row r="302" spans="1:27" ht="23.25">
      <c r="A302" s="531">
        <v>287</v>
      </c>
      <c r="B302" s="531" t="s">
        <v>5277</v>
      </c>
      <c r="C302" s="531" t="s">
        <v>5444</v>
      </c>
      <c r="D302" s="531" t="s">
        <v>5800</v>
      </c>
      <c r="E302" s="556" t="s">
        <v>3868</v>
      </c>
      <c r="F302" s="531" t="s">
        <v>3866</v>
      </c>
      <c r="G302" s="531" t="s">
        <v>3605</v>
      </c>
      <c r="H302" s="553" t="s">
        <v>3867</v>
      </c>
      <c r="I302" s="531" t="s">
        <v>32</v>
      </c>
      <c r="J302" s="542" t="s">
        <v>48</v>
      </c>
      <c r="K302" s="542">
        <v>28590</v>
      </c>
      <c r="L302" s="531">
        <v>2</v>
      </c>
      <c r="M302" s="531">
        <v>29140</v>
      </c>
      <c r="N302" s="531" t="s">
        <v>50</v>
      </c>
      <c r="O302" s="531" t="s">
        <v>657</v>
      </c>
      <c r="P302" s="446" t="s">
        <v>774</v>
      </c>
      <c r="Q302" s="531" t="str">
        <f t="shared" si="29"/>
        <v>ปตรี4คศ.2</v>
      </c>
      <c r="R302" s="426">
        <f t="shared" si="30"/>
        <v>2</v>
      </c>
      <c r="S302" s="452" t="e">
        <f t="shared" ca="1" si="31"/>
        <v>#N/A</v>
      </c>
      <c r="T302" s="531"/>
      <c r="U302" s="531"/>
      <c r="V302" s="531"/>
      <c r="W302" s="531"/>
      <c r="X302" s="531"/>
      <c r="Y302" s="531"/>
      <c r="Z302" s="531"/>
      <c r="AA302" s="531"/>
    </row>
    <row r="303" spans="1:27" ht="23.25">
      <c r="A303" s="531">
        <v>288</v>
      </c>
      <c r="B303" s="531" t="s">
        <v>5277</v>
      </c>
      <c r="C303" s="531" t="s">
        <v>5536</v>
      </c>
      <c r="D303" s="531" t="s">
        <v>5455</v>
      </c>
      <c r="E303" s="556" t="s">
        <v>3973</v>
      </c>
      <c r="F303" s="531" t="s">
        <v>3971</v>
      </c>
      <c r="G303" s="531" t="s">
        <v>3943</v>
      </c>
      <c r="H303" s="553" t="s">
        <v>3972</v>
      </c>
      <c r="I303" s="531" t="s">
        <v>861</v>
      </c>
      <c r="J303" s="542" t="s">
        <v>781</v>
      </c>
      <c r="K303" s="542">
        <v>50290</v>
      </c>
      <c r="L303" s="531">
        <v>3</v>
      </c>
      <c r="M303" s="531">
        <v>51170</v>
      </c>
      <c r="N303" s="531" t="s">
        <v>76</v>
      </c>
      <c r="O303" s="531" t="s">
        <v>855</v>
      </c>
      <c r="P303" s="446" t="s">
        <v>90</v>
      </c>
      <c r="Q303" s="531" t="str">
        <f t="shared" si="29"/>
        <v>ปโทคศ.3</v>
      </c>
      <c r="R303" s="426">
        <f t="shared" si="30"/>
        <v>16</v>
      </c>
      <c r="S303" s="452" t="e">
        <f t="shared" ca="1" si="31"/>
        <v>#N/A</v>
      </c>
      <c r="T303" s="531"/>
      <c r="U303" s="531"/>
      <c r="V303" s="531"/>
      <c r="W303" s="531"/>
      <c r="X303" s="531"/>
      <c r="Y303" s="531"/>
      <c r="Z303" s="531"/>
      <c r="AA303" s="531"/>
    </row>
    <row r="304" spans="1:27" ht="23.25">
      <c r="A304" s="531">
        <v>289</v>
      </c>
      <c r="B304" s="531" t="s">
        <v>5292</v>
      </c>
      <c r="C304" s="531" t="s">
        <v>5801</v>
      </c>
      <c r="D304" s="531" t="s">
        <v>5802</v>
      </c>
      <c r="E304" s="556" t="s">
        <v>3970</v>
      </c>
      <c r="F304" s="531" t="s">
        <v>3968</v>
      </c>
      <c r="G304" s="531" t="s">
        <v>3943</v>
      </c>
      <c r="H304" s="553" t="s">
        <v>3969</v>
      </c>
      <c r="I304" s="531" t="s">
        <v>32</v>
      </c>
      <c r="J304" s="542" t="s">
        <v>781</v>
      </c>
      <c r="K304" s="542">
        <v>40100</v>
      </c>
      <c r="L304" s="531">
        <v>3</v>
      </c>
      <c r="M304" s="531">
        <v>41580</v>
      </c>
      <c r="N304" s="531" t="s">
        <v>61</v>
      </c>
      <c r="O304" s="531" t="s">
        <v>657</v>
      </c>
      <c r="P304" s="446" t="s">
        <v>774</v>
      </c>
      <c r="Q304" s="531" t="str">
        <f t="shared" si="29"/>
        <v>ปตรี4คศ.3</v>
      </c>
      <c r="R304" s="426">
        <f t="shared" si="30"/>
        <v>3</v>
      </c>
      <c r="S304" s="452" t="e">
        <f t="shared" ca="1" si="31"/>
        <v>#N/A</v>
      </c>
      <c r="T304" s="531"/>
      <c r="U304" s="531"/>
      <c r="V304" s="531"/>
      <c r="W304" s="531"/>
      <c r="X304" s="531"/>
      <c r="Y304" s="531"/>
      <c r="Z304" s="531"/>
      <c r="AA304" s="531"/>
    </row>
    <row r="305" spans="1:27" ht="23.25">
      <c r="A305" s="531">
        <v>290</v>
      </c>
      <c r="B305" s="531" t="s">
        <v>5277</v>
      </c>
      <c r="C305" s="531" t="s">
        <v>5803</v>
      </c>
      <c r="D305" s="531" t="s">
        <v>5804</v>
      </c>
      <c r="E305" s="556" t="s">
        <v>3967</v>
      </c>
      <c r="F305" s="531" t="s">
        <v>3965</v>
      </c>
      <c r="G305" s="531" t="s">
        <v>3943</v>
      </c>
      <c r="H305" s="553" t="s">
        <v>3966</v>
      </c>
      <c r="I305" s="531" t="s">
        <v>32</v>
      </c>
      <c r="J305" s="542" t="s">
        <v>48</v>
      </c>
      <c r="K305" s="542">
        <v>37460</v>
      </c>
      <c r="L305" s="531">
        <v>2</v>
      </c>
      <c r="M305" s="531">
        <v>37830</v>
      </c>
      <c r="N305" s="531" t="s">
        <v>50</v>
      </c>
      <c r="O305" s="531" t="s">
        <v>1388</v>
      </c>
      <c r="P305" s="446" t="s">
        <v>774</v>
      </c>
      <c r="Q305" s="531" t="str">
        <f t="shared" si="29"/>
        <v>ปตรี4คศ.2</v>
      </c>
      <c r="R305" s="426">
        <f t="shared" si="30"/>
        <v>2</v>
      </c>
      <c r="S305" s="452" t="e">
        <f t="shared" ca="1" si="31"/>
        <v>#N/A</v>
      </c>
      <c r="T305" s="531"/>
      <c r="U305" s="531"/>
      <c r="V305" s="531"/>
      <c r="W305" s="531"/>
      <c r="X305" s="531"/>
      <c r="Y305" s="531"/>
      <c r="Z305" s="531"/>
      <c r="AA305" s="531"/>
    </row>
    <row r="306" spans="1:27" ht="23.25">
      <c r="A306" s="531">
        <v>291</v>
      </c>
      <c r="B306" s="531" t="s">
        <v>5286</v>
      </c>
      <c r="C306" s="531" t="s">
        <v>5805</v>
      </c>
      <c r="D306" s="531" t="s">
        <v>5806</v>
      </c>
      <c r="E306" s="556" t="s">
        <v>3963</v>
      </c>
      <c r="F306" s="531" t="s">
        <v>3961</v>
      </c>
      <c r="G306" s="531" t="s">
        <v>3943</v>
      </c>
      <c r="H306" s="553" t="s">
        <v>3962</v>
      </c>
      <c r="I306" s="531" t="s">
        <v>32</v>
      </c>
      <c r="J306" s="542" t="s">
        <v>781</v>
      </c>
      <c r="K306" s="542">
        <v>45290</v>
      </c>
      <c r="L306" s="531">
        <v>3</v>
      </c>
      <c r="M306" s="531">
        <v>46040</v>
      </c>
      <c r="N306" s="531" t="s">
        <v>43</v>
      </c>
      <c r="O306" s="531" t="s">
        <v>62</v>
      </c>
      <c r="P306" s="446" t="s">
        <v>774</v>
      </c>
      <c r="Q306" s="531" t="str">
        <f t="shared" si="29"/>
        <v>ปตรี4คศ.3</v>
      </c>
      <c r="R306" s="426">
        <f t="shared" si="30"/>
        <v>3</v>
      </c>
      <c r="S306" s="452" t="e">
        <f t="shared" ca="1" si="31"/>
        <v>#N/A</v>
      </c>
      <c r="T306" s="531"/>
      <c r="U306" s="531"/>
      <c r="V306" s="531"/>
      <c r="W306" s="531"/>
      <c r="X306" s="531"/>
      <c r="Y306" s="531"/>
      <c r="Z306" s="531"/>
      <c r="AA306" s="531"/>
    </row>
    <row r="307" spans="1:27" ht="23.25">
      <c r="A307" s="531">
        <v>292</v>
      </c>
      <c r="B307" s="531" t="s">
        <v>5292</v>
      </c>
      <c r="C307" s="531" t="s">
        <v>5807</v>
      </c>
      <c r="D307" s="531" t="s">
        <v>5808</v>
      </c>
      <c r="E307" s="556" t="s">
        <v>3960</v>
      </c>
      <c r="F307" s="531" t="s">
        <v>3958</v>
      </c>
      <c r="G307" s="531" t="s">
        <v>3943</v>
      </c>
      <c r="H307" s="553" t="s">
        <v>3959</v>
      </c>
      <c r="I307" s="531" t="s">
        <v>32</v>
      </c>
      <c r="J307" s="542" t="s">
        <v>5306</v>
      </c>
      <c r="K307" s="542">
        <v>40100</v>
      </c>
      <c r="L307" s="531">
        <v>3</v>
      </c>
      <c r="M307" s="531">
        <v>40860</v>
      </c>
      <c r="N307" s="531" t="s">
        <v>50</v>
      </c>
      <c r="O307" s="531" t="s">
        <v>468</v>
      </c>
      <c r="P307" s="446" t="s">
        <v>774</v>
      </c>
      <c r="Q307" s="531" t="str">
        <f t="shared" si="29"/>
        <v>ปตรี4คศ.3(2)</v>
      </c>
      <c r="R307" s="426" t="e">
        <f t="shared" si="30"/>
        <v>#N/A</v>
      </c>
      <c r="S307" s="452" t="e">
        <f t="shared" ca="1" si="31"/>
        <v>#N/A</v>
      </c>
      <c r="T307" s="531"/>
      <c r="U307" s="531"/>
      <c r="V307" s="531"/>
      <c r="W307" s="531"/>
      <c r="X307" s="531"/>
      <c r="Y307" s="531"/>
      <c r="Z307" s="531"/>
      <c r="AA307" s="531"/>
    </row>
    <row r="308" spans="1:27" ht="23.25">
      <c r="A308" s="531">
        <v>293</v>
      </c>
      <c r="B308" s="531" t="s">
        <v>5277</v>
      </c>
      <c r="C308" s="531" t="s">
        <v>5809</v>
      </c>
      <c r="D308" s="531" t="s">
        <v>5810</v>
      </c>
      <c r="E308" s="556" t="s">
        <v>3956</v>
      </c>
      <c r="F308" s="531" t="s">
        <v>3954</v>
      </c>
      <c r="G308" s="531" t="s">
        <v>3943</v>
      </c>
      <c r="H308" s="553" t="s">
        <v>3955</v>
      </c>
      <c r="I308" s="531" t="s">
        <v>32</v>
      </c>
      <c r="J308" s="542" t="s">
        <v>5306</v>
      </c>
      <c r="K308" s="542">
        <v>40860</v>
      </c>
      <c r="L308" s="531">
        <v>3</v>
      </c>
      <c r="M308" s="531">
        <v>41580</v>
      </c>
      <c r="N308" s="531" t="s">
        <v>43</v>
      </c>
      <c r="O308" s="531" t="s">
        <v>855</v>
      </c>
      <c r="P308" s="446" t="s">
        <v>774</v>
      </c>
      <c r="Q308" s="531" t="str">
        <f t="shared" si="29"/>
        <v>ปตรี4คศ.3(2)</v>
      </c>
      <c r="R308" s="426" t="e">
        <f t="shared" si="30"/>
        <v>#N/A</v>
      </c>
      <c r="S308" s="452" t="e">
        <f t="shared" ca="1" si="31"/>
        <v>#N/A</v>
      </c>
      <c r="T308" s="531"/>
      <c r="U308" s="531"/>
      <c r="V308" s="531"/>
      <c r="W308" s="531"/>
      <c r="X308" s="531"/>
      <c r="Y308" s="531"/>
      <c r="Z308" s="531"/>
      <c r="AA308" s="531"/>
    </row>
    <row r="309" spans="1:27" ht="23.25">
      <c r="A309" s="531">
        <v>294</v>
      </c>
      <c r="B309" s="531" t="s">
        <v>5292</v>
      </c>
      <c r="C309" s="531" t="s">
        <v>5811</v>
      </c>
      <c r="D309" s="531" t="s">
        <v>5810</v>
      </c>
      <c r="E309" s="556" t="s">
        <v>3950</v>
      </c>
      <c r="F309" s="531" t="s">
        <v>3948</v>
      </c>
      <c r="G309" s="531" t="s">
        <v>3943</v>
      </c>
      <c r="H309" s="553" t="s">
        <v>3949</v>
      </c>
      <c r="I309" s="531" t="s">
        <v>32</v>
      </c>
      <c r="J309" s="542" t="s">
        <v>5306</v>
      </c>
      <c r="K309" s="542">
        <v>40100</v>
      </c>
      <c r="L309" s="531">
        <v>3</v>
      </c>
      <c r="M309" s="531">
        <v>40860</v>
      </c>
      <c r="N309" s="531" t="s">
        <v>61</v>
      </c>
      <c r="O309" s="531" t="s">
        <v>62</v>
      </c>
      <c r="P309" s="446" t="s">
        <v>774</v>
      </c>
      <c r="Q309" s="531" t="str">
        <f t="shared" si="29"/>
        <v>ปตรี4คศ.3(2)</v>
      </c>
      <c r="R309" s="426" t="e">
        <f t="shared" si="30"/>
        <v>#N/A</v>
      </c>
      <c r="S309" s="452" t="e">
        <f t="shared" ca="1" si="31"/>
        <v>#N/A</v>
      </c>
      <c r="T309" s="531"/>
      <c r="U309" s="531"/>
      <c r="V309" s="531"/>
      <c r="W309" s="531"/>
      <c r="X309" s="531"/>
      <c r="Y309" s="531"/>
      <c r="Z309" s="531"/>
      <c r="AA309" s="531"/>
    </row>
    <row r="310" spans="1:27" ht="23.25">
      <c r="A310" s="531">
        <v>295</v>
      </c>
      <c r="B310" s="531" t="s">
        <v>5292</v>
      </c>
      <c r="C310" s="531" t="s">
        <v>5812</v>
      </c>
      <c r="D310" s="531" t="s">
        <v>5813</v>
      </c>
      <c r="E310" s="556" t="s">
        <v>3953</v>
      </c>
      <c r="F310" s="531" t="s">
        <v>3951</v>
      </c>
      <c r="G310" s="531" t="s">
        <v>3943</v>
      </c>
      <c r="H310" s="553" t="s">
        <v>3952</v>
      </c>
      <c r="I310" s="531" t="s">
        <v>32</v>
      </c>
      <c r="J310" s="542" t="s">
        <v>48</v>
      </c>
      <c r="K310" s="542">
        <v>37830</v>
      </c>
      <c r="L310" s="531">
        <v>3</v>
      </c>
      <c r="M310" s="531">
        <v>39370</v>
      </c>
      <c r="N310" s="531" t="s">
        <v>61</v>
      </c>
      <c r="O310" s="531" t="s">
        <v>158</v>
      </c>
      <c r="P310" s="446" t="s">
        <v>774</v>
      </c>
      <c r="Q310" s="531" t="str">
        <f t="shared" si="29"/>
        <v>ปตรี4คศ.2</v>
      </c>
      <c r="R310" s="426">
        <f t="shared" si="30"/>
        <v>2</v>
      </c>
      <c r="S310" s="452" t="e">
        <f t="shared" ca="1" si="31"/>
        <v>#N/A</v>
      </c>
      <c r="T310" s="531"/>
      <c r="U310" s="531"/>
      <c r="V310" s="531"/>
      <c r="W310" s="531"/>
      <c r="X310" s="531"/>
      <c r="Y310" s="531"/>
      <c r="Z310" s="531"/>
      <c r="AA310" s="531"/>
    </row>
    <row r="311" spans="1:27" ht="23.25">
      <c r="A311" s="531">
        <v>296</v>
      </c>
      <c r="B311" s="531" t="s">
        <v>5286</v>
      </c>
      <c r="C311" s="531" t="s">
        <v>5814</v>
      </c>
      <c r="D311" s="531" t="s">
        <v>5815</v>
      </c>
      <c r="E311" s="556" t="s">
        <v>3942</v>
      </c>
      <c r="F311" s="531" t="s">
        <v>3940</v>
      </c>
      <c r="G311" s="531" t="s">
        <v>3943</v>
      </c>
      <c r="H311" s="553" t="s">
        <v>3941</v>
      </c>
      <c r="I311" s="531" t="s">
        <v>32</v>
      </c>
      <c r="J311" s="542" t="s">
        <v>48</v>
      </c>
      <c r="K311" s="542">
        <v>29140</v>
      </c>
      <c r="L311" s="531">
        <v>2</v>
      </c>
      <c r="M311" s="531">
        <v>29690</v>
      </c>
      <c r="N311" s="531" t="s">
        <v>43</v>
      </c>
      <c r="O311" s="531" t="s">
        <v>395</v>
      </c>
      <c r="P311" s="446" t="s">
        <v>774</v>
      </c>
      <c r="Q311" s="531" t="str">
        <f t="shared" si="29"/>
        <v>ปตรี4คศ.2</v>
      </c>
      <c r="R311" s="426">
        <f t="shared" si="30"/>
        <v>2</v>
      </c>
      <c r="S311" s="452" t="e">
        <f t="shared" ca="1" si="31"/>
        <v>#N/A</v>
      </c>
      <c r="T311" s="531"/>
      <c r="U311" s="531"/>
      <c r="V311" s="531"/>
      <c r="W311" s="531"/>
      <c r="X311" s="531"/>
      <c r="Y311" s="531"/>
      <c r="Z311" s="531"/>
      <c r="AA311" s="531"/>
    </row>
    <row r="312" spans="1:27" ht="23.25">
      <c r="A312" s="531">
        <v>297</v>
      </c>
      <c r="B312" s="531" t="s">
        <v>5292</v>
      </c>
      <c r="C312" s="531" t="s">
        <v>5494</v>
      </c>
      <c r="D312" s="531" t="s">
        <v>5816</v>
      </c>
      <c r="E312" s="556" t="s">
        <v>3947</v>
      </c>
      <c r="F312" s="531" t="s">
        <v>3945</v>
      </c>
      <c r="G312" s="531" t="s">
        <v>3943</v>
      </c>
      <c r="H312" s="553" t="s">
        <v>3946</v>
      </c>
      <c r="I312" s="531" t="s">
        <v>32</v>
      </c>
      <c r="J312" s="542" t="s">
        <v>781</v>
      </c>
      <c r="K312" s="542">
        <v>32510</v>
      </c>
      <c r="L312" s="531">
        <v>3</v>
      </c>
      <c r="M312" s="531">
        <v>33140</v>
      </c>
      <c r="N312" s="531" t="s">
        <v>50</v>
      </c>
      <c r="O312" s="531" t="s">
        <v>44</v>
      </c>
      <c r="P312" s="446" t="s">
        <v>774</v>
      </c>
      <c r="Q312" s="531" t="str">
        <f t="shared" si="29"/>
        <v>ปตรี4คศ.3</v>
      </c>
      <c r="R312" s="426">
        <f t="shared" si="30"/>
        <v>3</v>
      </c>
      <c r="S312" s="452" t="e">
        <f t="shared" ca="1" si="31"/>
        <v>#N/A</v>
      </c>
      <c r="T312" s="531"/>
      <c r="U312" s="531"/>
      <c r="V312" s="531"/>
      <c r="W312" s="531"/>
      <c r="X312" s="531"/>
      <c r="Y312" s="531"/>
      <c r="Z312" s="531"/>
      <c r="AA312" s="531"/>
    </row>
    <row r="313" spans="1:27" ht="23.25">
      <c r="A313" s="531">
        <v>298</v>
      </c>
      <c r="B313" s="531" t="s">
        <v>5277</v>
      </c>
      <c r="C313" s="531" t="s">
        <v>5817</v>
      </c>
      <c r="D313" s="531" t="s">
        <v>5818</v>
      </c>
      <c r="E313" s="556" t="s">
        <v>3865</v>
      </c>
      <c r="F313" s="531" t="s">
        <v>3863</v>
      </c>
      <c r="G313" s="531" t="s">
        <v>3837</v>
      </c>
      <c r="H313" s="553" t="s">
        <v>3864</v>
      </c>
      <c r="I313" s="531" t="s">
        <v>861</v>
      </c>
      <c r="J313" s="542" t="s">
        <v>781</v>
      </c>
      <c r="K313" s="542">
        <v>53080</v>
      </c>
      <c r="L313" s="531">
        <v>3</v>
      </c>
      <c r="M313" s="531">
        <v>54690</v>
      </c>
      <c r="N313" s="531" t="s">
        <v>50</v>
      </c>
      <c r="O313" s="531" t="s">
        <v>855</v>
      </c>
      <c r="P313" s="446" t="s">
        <v>774</v>
      </c>
      <c r="Q313" s="531" t="str">
        <f t="shared" si="29"/>
        <v>ปตรี4คศ.3</v>
      </c>
      <c r="R313" s="426">
        <f t="shared" si="30"/>
        <v>3</v>
      </c>
      <c r="S313" s="452" t="e">
        <f t="shared" ca="1" si="31"/>
        <v>#N/A</v>
      </c>
      <c r="T313" s="531"/>
      <c r="U313" s="531"/>
      <c r="V313" s="531"/>
      <c r="W313" s="531"/>
      <c r="X313" s="531"/>
      <c r="Y313" s="531"/>
      <c r="Z313" s="531"/>
      <c r="AA313" s="531"/>
    </row>
    <row r="314" spans="1:27" ht="23.25">
      <c r="A314" s="531">
        <v>299</v>
      </c>
      <c r="B314" s="531" t="s">
        <v>5277</v>
      </c>
      <c r="C314" s="531" t="s">
        <v>5819</v>
      </c>
      <c r="D314" s="531" t="s">
        <v>5782</v>
      </c>
      <c r="E314" s="556" t="s">
        <v>3862</v>
      </c>
      <c r="F314" s="531" t="s">
        <v>3860</v>
      </c>
      <c r="G314" s="531" t="s">
        <v>3837</v>
      </c>
      <c r="H314" s="553" t="s">
        <v>3861</v>
      </c>
      <c r="I314" s="531" t="s">
        <v>32</v>
      </c>
      <c r="J314" s="542" t="s">
        <v>781</v>
      </c>
      <c r="K314" s="542">
        <v>40100</v>
      </c>
      <c r="L314" s="531">
        <v>3</v>
      </c>
      <c r="M314" s="531">
        <v>41580</v>
      </c>
      <c r="N314" s="531" t="s">
        <v>50</v>
      </c>
      <c r="O314" s="531" t="s">
        <v>1168</v>
      </c>
      <c r="P314" s="446" t="s">
        <v>774</v>
      </c>
      <c r="Q314" s="531" t="str">
        <f t="shared" si="29"/>
        <v>ปตรี4คศ.3</v>
      </c>
      <c r="R314" s="426">
        <f t="shared" si="30"/>
        <v>3</v>
      </c>
      <c r="S314" s="452" t="e">
        <f t="shared" ca="1" si="31"/>
        <v>#N/A</v>
      </c>
      <c r="T314" s="531"/>
      <c r="U314" s="531"/>
      <c r="V314" s="531"/>
      <c r="W314" s="531"/>
      <c r="X314" s="531"/>
      <c r="Y314" s="531"/>
      <c r="Z314" s="531"/>
      <c r="AA314" s="531"/>
    </row>
    <row r="315" spans="1:27" ht="23.25">
      <c r="A315" s="531">
        <v>300</v>
      </c>
      <c r="B315" s="531" t="s">
        <v>5292</v>
      </c>
      <c r="C315" s="531" t="s">
        <v>5820</v>
      </c>
      <c r="D315" s="531" t="s">
        <v>5821</v>
      </c>
      <c r="E315" s="556" t="s">
        <v>3859</v>
      </c>
      <c r="F315" s="531" t="s">
        <v>3857</v>
      </c>
      <c r="G315" s="531" t="s">
        <v>3837</v>
      </c>
      <c r="H315" s="553" t="s">
        <v>3858</v>
      </c>
      <c r="I315" s="531" t="s">
        <v>32</v>
      </c>
      <c r="J315" s="542" t="s">
        <v>5306</v>
      </c>
      <c r="K315" s="542">
        <v>40860</v>
      </c>
      <c r="L315" s="531">
        <v>3</v>
      </c>
      <c r="M315" s="531">
        <v>41580</v>
      </c>
      <c r="N315" s="531" t="s">
        <v>1090</v>
      </c>
      <c r="O315" s="531" t="s">
        <v>1089</v>
      </c>
      <c r="P315" s="531"/>
      <c r="Q315" s="531" t="str">
        <f t="shared" si="29"/>
        <v>คศ.3(2)</v>
      </c>
      <c r="R315" s="426" t="e">
        <f t="shared" si="30"/>
        <v>#N/A</v>
      </c>
      <c r="S315" s="452" t="e">
        <f t="shared" ca="1" si="31"/>
        <v>#N/A</v>
      </c>
      <c r="T315" s="531"/>
      <c r="U315" s="531"/>
      <c r="V315" s="531"/>
      <c r="W315" s="531"/>
      <c r="X315" s="531"/>
      <c r="Y315" s="531"/>
      <c r="Z315" s="531"/>
      <c r="AA315" s="531"/>
    </row>
    <row r="316" spans="1:27" ht="23.25">
      <c r="A316" s="531">
        <v>301</v>
      </c>
      <c r="B316" s="531" t="s">
        <v>5292</v>
      </c>
      <c r="C316" s="531" t="s">
        <v>5822</v>
      </c>
      <c r="D316" s="531" t="s">
        <v>5455</v>
      </c>
      <c r="E316" s="556" t="s">
        <v>3856</v>
      </c>
      <c r="F316" s="531" t="s">
        <v>3854</v>
      </c>
      <c r="G316" s="531" t="s">
        <v>3837</v>
      </c>
      <c r="H316" s="553" t="s">
        <v>3855</v>
      </c>
      <c r="I316" s="531" t="s">
        <v>32</v>
      </c>
      <c r="J316" s="542" t="s">
        <v>48</v>
      </c>
      <c r="K316" s="542">
        <v>26980</v>
      </c>
      <c r="L316" s="531">
        <v>3</v>
      </c>
      <c r="M316" s="531">
        <v>28190</v>
      </c>
      <c r="N316" s="531" t="s">
        <v>76</v>
      </c>
      <c r="O316" s="531" t="s">
        <v>95</v>
      </c>
      <c r="P316" s="446" t="s">
        <v>90</v>
      </c>
      <c r="Q316" s="531" t="str">
        <f t="shared" ref="Q316:Q379" si="32">CONCATENATE(P316,J316)</f>
        <v>ปโทคศ.2</v>
      </c>
      <c r="R316" s="426">
        <f t="shared" ref="R316:R379" si="33">VLOOKUP(Q316,$Y$4:$Z$24,2,FALSE)</f>
        <v>12</v>
      </c>
      <c r="S316" s="452">
        <f t="shared" ref="S316:S379" ca="1" si="34">VLOOKUP(K316,INDIRECT("_k"&amp;R316),2,FALSE)</f>
        <v>27500</v>
      </c>
      <c r="T316" s="531"/>
      <c r="U316" s="531"/>
      <c r="V316" s="531"/>
      <c r="W316" s="531"/>
      <c r="X316" s="531"/>
      <c r="Y316" s="531"/>
      <c r="Z316" s="531"/>
      <c r="AA316" s="531"/>
    </row>
    <row r="317" spans="1:27" ht="23.25">
      <c r="A317" s="531">
        <v>302</v>
      </c>
      <c r="B317" s="531" t="s">
        <v>5292</v>
      </c>
      <c r="C317" s="531" t="s">
        <v>5823</v>
      </c>
      <c r="D317" s="531" t="s">
        <v>5824</v>
      </c>
      <c r="E317" s="556" t="s">
        <v>3853</v>
      </c>
      <c r="F317" s="531" t="s">
        <v>3851</v>
      </c>
      <c r="G317" s="531" t="s">
        <v>3837</v>
      </c>
      <c r="H317" s="553" t="s">
        <v>3852</v>
      </c>
      <c r="I317" s="531" t="s">
        <v>32</v>
      </c>
      <c r="J317" s="542" t="s">
        <v>781</v>
      </c>
      <c r="K317" s="542">
        <v>40100</v>
      </c>
      <c r="L317" s="531">
        <v>3</v>
      </c>
      <c r="M317" s="531">
        <v>40860</v>
      </c>
      <c r="N317" s="531" t="s">
        <v>76</v>
      </c>
      <c r="O317" s="531" t="s">
        <v>855</v>
      </c>
      <c r="P317" s="446" t="s">
        <v>90</v>
      </c>
      <c r="Q317" s="531" t="str">
        <f t="shared" si="32"/>
        <v>ปโทคศ.3</v>
      </c>
      <c r="R317" s="426">
        <f t="shared" si="33"/>
        <v>16</v>
      </c>
      <c r="S317" s="452" t="e">
        <f t="shared" ca="1" si="34"/>
        <v>#N/A</v>
      </c>
      <c r="T317" s="531"/>
      <c r="U317" s="531"/>
      <c r="V317" s="531"/>
      <c r="W317" s="531"/>
      <c r="X317" s="531"/>
      <c r="Y317" s="531"/>
      <c r="Z317" s="531"/>
      <c r="AA317" s="531"/>
    </row>
    <row r="318" spans="1:27" ht="23.25">
      <c r="A318" s="531">
        <v>303</v>
      </c>
      <c r="B318" s="531" t="s">
        <v>5277</v>
      </c>
      <c r="C318" s="531" t="s">
        <v>5825</v>
      </c>
      <c r="D318" s="531" t="s">
        <v>5821</v>
      </c>
      <c r="E318" s="556" t="s">
        <v>3850</v>
      </c>
      <c r="F318" s="531" t="s">
        <v>3848</v>
      </c>
      <c r="G318" s="531" t="s">
        <v>3837</v>
      </c>
      <c r="H318" s="553" t="s">
        <v>3849</v>
      </c>
      <c r="I318" s="531" t="s">
        <v>32</v>
      </c>
      <c r="J318" s="542" t="s">
        <v>781</v>
      </c>
      <c r="K318" s="542">
        <v>40100</v>
      </c>
      <c r="L318" s="531">
        <v>3</v>
      </c>
      <c r="M318" s="531">
        <v>41580</v>
      </c>
      <c r="N318" s="531" t="s">
        <v>43</v>
      </c>
      <c r="O318" s="531" t="s">
        <v>62</v>
      </c>
      <c r="P318" s="446" t="s">
        <v>774</v>
      </c>
      <c r="Q318" s="531" t="str">
        <f t="shared" si="32"/>
        <v>ปตรี4คศ.3</v>
      </c>
      <c r="R318" s="426">
        <f t="shared" si="33"/>
        <v>3</v>
      </c>
      <c r="S318" s="452" t="e">
        <f t="shared" ca="1" si="34"/>
        <v>#N/A</v>
      </c>
      <c r="T318" s="531"/>
      <c r="U318" s="531"/>
      <c r="V318" s="531"/>
      <c r="W318" s="531"/>
      <c r="X318" s="531"/>
      <c r="Y318" s="531"/>
      <c r="Z318" s="531"/>
      <c r="AA318" s="531"/>
    </row>
    <row r="319" spans="1:27" ht="23.25">
      <c r="A319" s="531">
        <v>304</v>
      </c>
      <c r="B319" s="531" t="s">
        <v>5292</v>
      </c>
      <c r="C319" s="531" t="s">
        <v>5826</v>
      </c>
      <c r="D319" s="531" t="s">
        <v>5827</v>
      </c>
      <c r="E319" s="556" t="s">
        <v>3847</v>
      </c>
      <c r="F319" s="531" t="s">
        <v>3845</v>
      </c>
      <c r="G319" s="531" t="s">
        <v>3837</v>
      </c>
      <c r="H319" s="553" t="s">
        <v>3846</v>
      </c>
      <c r="I319" s="531" t="s">
        <v>32</v>
      </c>
      <c r="J319" s="542" t="s">
        <v>781</v>
      </c>
      <c r="K319" s="542">
        <v>33800</v>
      </c>
      <c r="L319" s="531">
        <v>3</v>
      </c>
      <c r="M319" s="531">
        <v>34470</v>
      </c>
      <c r="N319" s="531" t="s">
        <v>50</v>
      </c>
      <c r="O319" s="531" t="s">
        <v>863</v>
      </c>
      <c r="P319" s="446" t="s">
        <v>774</v>
      </c>
      <c r="Q319" s="531" t="str">
        <f t="shared" si="32"/>
        <v>ปตรี4คศ.3</v>
      </c>
      <c r="R319" s="426">
        <f t="shared" si="33"/>
        <v>3</v>
      </c>
      <c r="S319" s="452" t="e">
        <f t="shared" ca="1" si="34"/>
        <v>#N/A</v>
      </c>
      <c r="T319" s="531"/>
      <c r="U319" s="531"/>
      <c r="V319" s="531"/>
      <c r="W319" s="531"/>
      <c r="X319" s="531"/>
      <c r="Y319" s="531"/>
      <c r="Z319" s="531"/>
      <c r="AA319" s="531"/>
    </row>
    <row r="320" spans="1:27" ht="23.25">
      <c r="A320" s="531">
        <v>305</v>
      </c>
      <c r="B320" s="531" t="s">
        <v>5292</v>
      </c>
      <c r="C320" s="531" t="s">
        <v>5828</v>
      </c>
      <c r="D320" s="531" t="s">
        <v>5829</v>
      </c>
      <c r="E320" s="556" t="s">
        <v>3844</v>
      </c>
      <c r="F320" s="531" t="s">
        <v>3842</v>
      </c>
      <c r="G320" s="531" t="s">
        <v>3837</v>
      </c>
      <c r="H320" s="553" t="s">
        <v>3843</v>
      </c>
      <c r="I320" s="531" t="s">
        <v>32</v>
      </c>
      <c r="J320" s="542" t="s">
        <v>48</v>
      </c>
      <c r="K320" s="542">
        <v>30280</v>
      </c>
      <c r="L320" s="531">
        <v>2</v>
      </c>
      <c r="M320" s="531">
        <v>30850</v>
      </c>
      <c r="N320" s="531" t="s">
        <v>50</v>
      </c>
      <c r="O320" s="531" t="s">
        <v>863</v>
      </c>
      <c r="P320" s="446" t="s">
        <v>774</v>
      </c>
      <c r="Q320" s="531" t="str">
        <f t="shared" si="32"/>
        <v>ปตรี4คศ.2</v>
      </c>
      <c r="R320" s="426">
        <f t="shared" si="33"/>
        <v>2</v>
      </c>
      <c r="S320" s="452" t="e">
        <f t="shared" ca="1" si="34"/>
        <v>#N/A</v>
      </c>
      <c r="T320" s="531"/>
      <c r="U320" s="531"/>
      <c r="V320" s="531"/>
      <c r="W320" s="531"/>
      <c r="X320" s="531"/>
      <c r="Y320" s="531"/>
      <c r="Z320" s="531"/>
      <c r="AA320" s="531"/>
    </row>
    <row r="321" spans="1:27" ht="23.25">
      <c r="A321" s="531">
        <v>306</v>
      </c>
      <c r="B321" s="531" t="s">
        <v>5277</v>
      </c>
      <c r="C321" s="531" t="s">
        <v>5830</v>
      </c>
      <c r="D321" s="531" t="s">
        <v>5775</v>
      </c>
      <c r="E321" s="556" t="s">
        <v>3841</v>
      </c>
      <c r="F321" s="531" t="s">
        <v>3839</v>
      </c>
      <c r="G321" s="531" t="s">
        <v>3837</v>
      </c>
      <c r="H321" s="553" t="s">
        <v>3840</v>
      </c>
      <c r="I321" s="531" t="s">
        <v>32</v>
      </c>
      <c r="J321" s="542" t="s">
        <v>781</v>
      </c>
      <c r="K321" s="542">
        <v>43080</v>
      </c>
      <c r="L321" s="531">
        <v>3</v>
      </c>
      <c r="M321" s="531">
        <v>43800</v>
      </c>
      <c r="N321" s="531" t="s">
        <v>43</v>
      </c>
      <c r="O321" s="531" t="s">
        <v>62</v>
      </c>
      <c r="P321" s="446" t="s">
        <v>774</v>
      </c>
      <c r="Q321" s="531" t="str">
        <f t="shared" si="32"/>
        <v>ปตรี4คศ.3</v>
      </c>
      <c r="R321" s="426">
        <f t="shared" si="33"/>
        <v>3</v>
      </c>
      <c r="S321" s="452" t="e">
        <f t="shared" ca="1" si="34"/>
        <v>#N/A</v>
      </c>
      <c r="T321" s="531"/>
      <c r="U321" s="531"/>
      <c r="V321" s="531"/>
      <c r="W321" s="531"/>
      <c r="X321" s="531"/>
      <c r="Y321" s="531"/>
      <c r="Z321" s="531"/>
      <c r="AA321" s="531"/>
    </row>
    <row r="322" spans="1:27" ht="23.25">
      <c r="A322" s="531">
        <v>307</v>
      </c>
      <c r="B322" s="531" t="s">
        <v>5286</v>
      </c>
      <c r="C322" s="531" t="s">
        <v>5831</v>
      </c>
      <c r="D322" s="531" t="s">
        <v>5832</v>
      </c>
      <c r="E322" s="556" t="s">
        <v>3836</v>
      </c>
      <c r="F322" s="531" t="s">
        <v>3834</v>
      </c>
      <c r="G322" s="531" t="s">
        <v>3837</v>
      </c>
      <c r="H322" s="553" t="s">
        <v>3835</v>
      </c>
      <c r="I322" s="531" t="s">
        <v>32</v>
      </c>
      <c r="J322" s="542" t="s">
        <v>48</v>
      </c>
      <c r="K322" s="542">
        <v>30280</v>
      </c>
      <c r="L322" s="531">
        <v>2</v>
      </c>
      <c r="M322" s="531">
        <v>30850</v>
      </c>
      <c r="N322" s="531" t="s">
        <v>43</v>
      </c>
      <c r="O322" s="531" t="s">
        <v>44</v>
      </c>
      <c r="P322" s="446" t="s">
        <v>774</v>
      </c>
      <c r="Q322" s="531" t="str">
        <f t="shared" si="32"/>
        <v>ปตรี4คศ.2</v>
      </c>
      <c r="R322" s="426">
        <f t="shared" si="33"/>
        <v>2</v>
      </c>
      <c r="S322" s="452" t="e">
        <f t="shared" ca="1" si="34"/>
        <v>#N/A</v>
      </c>
      <c r="T322" s="531"/>
      <c r="U322" s="531"/>
      <c r="V322" s="531"/>
      <c r="W322" s="531"/>
      <c r="X322" s="531"/>
      <c r="Y322" s="531"/>
      <c r="Z322" s="531"/>
      <c r="AA322" s="531"/>
    </row>
    <row r="323" spans="1:27" ht="23.25">
      <c r="A323" s="531">
        <v>308</v>
      </c>
      <c r="B323" s="531" t="s">
        <v>5277</v>
      </c>
      <c r="C323" s="531" t="s">
        <v>5376</v>
      </c>
      <c r="D323" s="531" t="s">
        <v>5833</v>
      </c>
      <c r="E323" s="556" t="s">
        <v>615</v>
      </c>
      <c r="F323" s="531" t="s">
        <v>3838</v>
      </c>
      <c r="G323" s="531" t="s">
        <v>3837</v>
      </c>
      <c r="H323" s="553" t="s">
        <v>617</v>
      </c>
      <c r="I323" s="531" t="s">
        <v>32</v>
      </c>
      <c r="J323" s="542" t="s">
        <v>48</v>
      </c>
      <c r="K323" s="542">
        <v>20470</v>
      </c>
      <c r="L323" s="531">
        <v>2</v>
      </c>
      <c r="M323" s="531">
        <v>20960</v>
      </c>
      <c r="N323" s="531" t="s">
        <v>50</v>
      </c>
      <c r="O323" s="531" t="s">
        <v>164</v>
      </c>
      <c r="P323" s="446" t="s">
        <v>774</v>
      </c>
      <c r="Q323" s="531" t="str">
        <f t="shared" si="32"/>
        <v>ปตรี4คศ.2</v>
      </c>
      <c r="R323" s="426">
        <f t="shared" si="33"/>
        <v>2</v>
      </c>
      <c r="S323" s="452">
        <f t="shared" ca="1" si="34"/>
        <v>20960</v>
      </c>
      <c r="T323" s="531"/>
      <c r="U323" s="531"/>
      <c r="V323" s="531"/>
      <c r="W323" s="531"/>
      <c r="X323" s="531"/>
      <c r="Y323" s="531"/>
      <c r="Z323" s="531"/>
      <c r="AA323" s="531"/>
    </row>
    <row r="324" spans="1:27" ht="23.25">
      <c r="A324" s="531">
        <v>309</v>
      </c>
      <c r="B324" s="531" t="s">
        <v>5286</v>
      </c>
      <c r="C324" s="531" t="s">
        <v>5834</v>
      </c>
      <c r="D324" s="531" t="s">
        <v>5835</v>
      </c>
      <c r="E324" s="556" t="s">
        <v>7396</v>
      </c>
      <c r="F324" s="531" t="s">
        <v>5836</v>
      </c>
      <c r="G324" s="531" t="s">
        <v>3406</v>
      </c>
      <c r="H324" s="553" t="s">
        <v>5837</v>
      </c>
      <c r="I324" s="531" t="s">
        <v>861</v>
      </c>
      <c r="J324" s="542" t="s">
        <v>48</v>
      </c>
      <c r="K324" s="542">
        <v>33850</v>
      </c>
      <c r="L324" s="531">
        <v>2</v>
      </c>
      <c r="M324" s="531">
        <v>34430</v>
      </c>
      <c r="N324" s="531" t="s">
        <v>94</v>
      </c>
      <c r="O324" s="531" t="s">
        <v>855</v>
      </c>
      <c r="P324" s="446" t="s">
        <v>90</v>
      </c>
      <c r="Q324" s="531" t="str">
        <f t="shared" si="32"/>
        <v>ปโทคศ.2</v>
      </c>
      <c r="R324" s="426">
        <f t="shared" si="33"/>
        <v>12</v>
      </c>
      <c r="S324" s="452" t="e">
        <f t="shared" ca="1" si="34"/>
        <v>#N/A</v>
      </c>
      <c r="T324" s="531"/>
      <c r="U324" s="531"/>
      <c r="V324" s="531"/>
      <c r="W324" s="531"/>
      <c r="X324" s="531"/>
      <c r="Y324" s="531"/>
      <c r="Z324" s="531"/>
      <c r="AA324" s="531"/>
    </row>
    <row r="325" spans="1:27" ht="23.25">
      <c r="A325" s="531">
        <v>310</v>
      </c>
      <c r="B325" s="531" t="s">
        <v>5292</v>
      </c>
      <c r="C325" s="531" t="s">
        <v>5838</v>
      </c>
      <c r="D325" s="531" t="s">
        <v>5818</v>
      </c>
      <c r="E325" s="556" t="s">
        <v>3405</v>
      </c>
      <c r="F325" s="531" t="s">
        <v>3403</v>
      </c>
      <c r="G325" s="531" t="s">
        <v>3406</v>
      </c>
      <c r="H325" s="553" t="s">
        <v>3404</v>
      </c>
      <c r="I325" s="531" t="s">
        <v>32</v>
      </c>
      <c r="J325" s="542" t="s">
        <v>5306</v>
      </c>
      <c r="K325" s="542">
        <v>40100</v>
      </c>
      <c r="L325" s="531">
        <v>3</v>
      </c>
      <c r="M325" s="531">
        <v>40860</v>
      </c>
      <c r="N325" s="531" t="s">
        <v>50</v>
      </c>
      <c r="O325" s="531" t="s">
        <v>62</v>
      </c>
      <c r="P325" s="446" t="s">
        <v>774</v>
      </c>
      <c r="Q325" s="531" t="str">
        <f t="shared" si="32"/>
        <v>ปตรี4คศ.3(2)</v>
      </c>
      <c r="R325" s="426" t="e">
        <f t="shared" si="33"/>
        <v>#N/A</v>
      </c>
      <c r="S325" s="452" t="e">
        <f t="shared" ca="1" si="34"/>
        <v>#N/A</v>
      </c>
      <c r="T325" s="531"/>
      <c r="U325" s="531"/>
      <c r="V325" s="531"/>
      <c r="W325" s="531"/>
      <c r="X325" s="531"/>
      <c r="Y325" s="531"/>
      <c r="Z325" s="531"/>
      <c r="AA325" s="531"/>
    </row>
    <row r="326" spans="1:27" ht="23.25">
      <c r="A326" s="531">
        <v>311</v>
      </c>
      <c r="B326" s="531" t="s">
        <v>5277</v>
      </c>
      <c r="C326" s="531" t="s">
        <v>5839</v>
      </c>
      <c r="D326" s="531" t="s">
        <v>5840</v>
      </c>
      <c r="E326" s="556" t="s">
        <v>161</v>
      </c>
      <c r="F326" s="531" t="s">
        <v>3430</v>
      </c>
      <c r="G326" s="531" t="s">
        <v>3406</v>
      </c>
      <c r="H326" s="553" t="s">
        <v>163</v>
      </c>
      <c r="I326" s="531" t="s">
        <v>32</v>
      </c>
      <c r="J326" s="542" t="s">
        <v>36</v>
      </c>
      <c r="K326" s="542">
        <v>14620</v>
      </c>
      <c r="L326" s="531">
        <v>1</v>
      </c>
      <c r="M326" s="531">
        <v>15020</v>
      </c>
      <c r="N326" s="531" t="s">
        <v>50</v>
      </c>
      <c r="O326" s="531" t="s">
        <v>164</v>
      </c>
      <c r="P326" s="446" t="s">
        <v>774</v>
      </c>
      <c r="Q326" s="531" t="str">
        <f t="shared" si="32"/>
        <v>ปตรี4คศ.1</v>
      </c>
      <c r="R326" s="426">
        <f t="shared" si="33"/>
        <v>1</v>
      </c>
      <c r="S326" s="452">
        <f t="shared" ca="1" si="34"/>
        <v>16260</v>
      </c>
      <c r="T326" s="531"/>
      <c r="U326" s="531"/>
      <c r="V326" s="531"/>
      <c r="W326" s="531"/>
      <c r="X326" s="531"/>
      <c r="Y326" s="531"/>
      <c r="Z326" s="531"/>
      <c r="AA326" s="531"/>
    </row>
    <row r="327" spans="1:27" ht="23.25">
      <c r="A327" s="531">
        <v>312</v>
      </c>
      <c r="B327" s="531" t="s">
        <v>5292</v>
      </c>
      <c r="C327" s="531" t="s">
        <v>5841</v>
      </c>
      <c r="D327" s="531" t="s">
        <v>5842</v>
      </c>
      <c r="E327" s="556" t="s">
        <v>3429</v>
      </c>
      <c r="F327" s="531" t="s">
        <v>3427</v>
      </c>
      <c r="G327" s="531" t="s">
        <v>3406</v>
      </c>
      <c r="H327" s="553" t="s">
        <v>3428</v>
      </c>
      <c r="I327" s="531" t="s">
        <v>32</v>
      </c>
      <c r="J327" s="542" t="s">
        <v>781</v>
      </c>
      <c r="K327" s="542">
        <v>40860</v>
      </c>
      <c r="L327" s="531">
        <v>3</v>
      </c>
      <c r="M327" s="531">
        <v>41580</v>
      </c>
      <c r="N327" s="531" t="s">
        <v>43</v>
      </c>
      <c r="O327" s="531" t="s">
        <v>62</v>
      </c>
      <c r="P327" s="446" t="s">
        <v>774</v>
      </c>
      <c r="Q327" s="531" t="str">
        <f t="shared" si="32"/>
        <v>ปตรี4คศ.3</v>
      </c>
      <c r="R327" s="426">
        <f t="shared" si="33"/>
        <v>3</v>
      </c>
      <c r="S327" s="452" t="e">
        <f t="shared" ca="1" si="34"/>
        <v>#N/A</v>
      </c>
      <c r="T327" s="531"/>
      <c r="U327" s="531"/>
      <c r="V327" s="531"/>
      <c r="W327" s="531"/>
      <c r="X327" s="531"/>
      <c r="Y327" s="531"/>
      <c r="Z327" s="531"/>
      <c r="AA327" s="531"/>
    </row>
    <row r="328" spans="1:27" ht="23.25">
      <c r="A328" s="531">
        <v>313</v>
      </c>
      <c r="B328" s="531" t="s">
        <v>5292</v>
      </c>
      <c r="C328" s="531" t="s">
        <v>5843</v>
      </c>
      <c r="D328" s="531" t="s">
        <v>5844</v>
      </c>
      <c r="E328" s="556" t="s">
        <v>3426</v>
      </c>
      <c r="F328" s="531" t="s">
        <v>3424</v>
      </c>
      <c r="G328" s="531" t="s">
        <v>3406</v>
      </c>
      <c r="H328" s="553" t="s">
        <v>3425</v>
      </c>
      <c r="I328" s="531" t="s">
        <v>32</v>
      </c>
      <c r="J328" s="542" t="s">
        <v>781</v>
      </c>
      <c r="K328" s="542">
        <v>40100</v>
      </c>
      <c r="L328" s="531">
        <v>3</v>
      </c>
      <c r="M328" s="531">
        <v>40860</v>
      </c>
      <c r="N328" s="531" t="s">
        <v>50</v>
      </c>
      <c r="O328" s="531" t="s">
        <v>62</v>
      </c>
      <c r="P328" s="446" t="s">
        <v>774</v>
      </c>
      <c r="Q328" s="531" t="str">
        <f t="shared" si="32"/>
        <v>ปตรี4คศ.3</v>
      </c>
      <c r="R328" s="426">
        <f t="shared" si="33"/>
        <v>3</v>
      </c>
      <c r="S328" s="452" t="e">
        <f t="shared" ca="1" si="34"/>
        <v>#N/A</v>
      </c>
      <c r="T328" s="531"/>
      <c r="U328" s="531"/>
      <c r="V328" s="531"/>
      <c r="W328" s="531"/>
      <c r="X328" s="531"/>
      <c r="Y328" s="531"/>
      <c r="Z328" s="531"/>
      <c r="AA328" s="531"/>
    </row>
    <row r="329" spans="1:27" ht="23.25">
      <c r="A329" s="531">
        <v>314</v>
      </c>
      <c r="B329" s="531" t="s">
        <v>5292</v>
      </c>
      <c r="C329" s="531" t="s">
        <v>5819</v>
      </c>
      <c r="D329" s="531" t="s">
        <v>5845</v>
      </c>
      <c r="E329" s="556" t="s">
        <v>3423</v>
      </c>
      <c r="F329" s="531" t="s">
        <v>3421</v>
      </c>
      <c r="G329" s="531" t="s">
        <v>3406</v>
      </c>
      <c r="H329" s="553" t="s">
        <v>3422</v>
      </c>
      <c r="I329" s="531" t="s">
        <v>32</v>
      </c>
      <c r="J329" s="542" t="s">
        <v>781</v>
      </c>
      <c r="K329" s="542">
        <v>40860</v>
      </c>
      <c r="L329" s="531">
        <v>3</v>
      </c>
      <c r="M329" s="531">
        <v>41580</v>
      </c>
      <c r="N329" s="531" t="s">
        <v>50</v>
      </c>
      <c r="O329" s="531" t="s">
        <v>1000</v>
      </c>
      <c r="P329" s="446" t="s">
        <v>774</v>
      </c>
      <c r="Q329" s="531" t="str">
        <f t="shared" si="32"/>
        <v>ปตรี4คศ.3</v>
      </c>
      <c r="R329" s="426">
        <f t="shared" si="33"/>
        <v>3</v>
      </c>
      <c r="S329" s="452" t="e">
        <f t="shared" ca="1" si="34"/>
        <v>#N/A</v>
      </c>
      <c r="T329" s="531"/>
      <c r="U329" s="531"/>
      <c r="V329" s="531"/>
      <c r="W329" s="531"/>
      <c r="X329" s="531"/>
      <c r="Y329" s="531"/>
      <c r="Z329" s="531"/>
      <c r="AA329" s="531"/>
    </row>
    <row r="330" spans="1:27" ht="23.25">
      <c r="A330" s="531">
        <v>315</v>
      </c>
      <c r="B330" s="531" t="s">
        <v>5292</v>
      </c>
      <c r="C330" s="531" t="s">
        <v>5846</v>
      </c>
      <c r="D330" s="531" t="s">
        <v>5778</v>
      </c>
      <c r="E330" s="556" t="s">
        <v>3420</v>
      </c>
      <c r="F330" s="531" t="s">
        <v>3418</v>
      </c>
      <c r="G330" s="531" t="s">
        <v>3406</v>
      </c>
      <c r="H330" s="553" t="s">
        <v>3419</v>
      </c>
      <c r="I330" s="531" t="s">
        <v>32</v>
      </c>
      <c r="J330" s="542" t="s">
        <v>781</v>
      </c>
      <c r="K330" s="542">
        <v>42330</v>
      </c>
      <c r="L330" s="531">
        <v>3</v>
      </c>
      <c r="M330" s="531">
        <v>43080</v>
      </c>
      <c r="N330" s="531" t="s">
        <v>43</v>
      </c>
      <c r="O330" s="531" t="s">
        <v>62</v>
      </c>
      <c r="P330" s="446" t="s">
        <v>774</v>
      </c>
      <c r="Q330" s="531" t="str">
        <f t="shared" si="32"/>
        <v>ปตรี4คศ.3</v>
      </c>
      <c r="R330" s="426">
        <f t="shared" si="33"/>
        <v>3</v>
      </c>
      <c r="S330" s="452" t="e">
        <f t="shared" ca="1" si="34"/>
        <v>#N/A</v>
      </c>
      <c r="T330" s="531"/>
      <c r="U330" s="531"/>
      <c r="V330" s="531"/>
      <c r="W330" s="531"/>
      <c r="X330" s="531"/>
      <c r="Y330" s="531"/>
      <c r="Z330" s="531"/>
      <c r="AA330" s="531"/>
    </row>
    <row r="331" spans="1:27" ht="23.25">
      <c r="A331" s="531">
        <v>316</v>
      </c>
      <c r="B331" s="531" t="s">
        <v>5277</v>
      </c>
      <c r="C331" s="531" t="s">
        <v>5847</v>
      </c>
      <c r="D331" s="531" t="s">
        <v>5842</v>
      </c>
      <c r="E331" s="556" t="s">
        <v>3417</v>
      </c>
      <c r="F331" s="531" t="s">
        <v>3415</v>
      </c>
      <c r="G331" s="531" t="s">
        <v>3406</v>
      </c>
      <c r="H331" s="553" t="s">
        <v>3416</v>
      </c>
      <c r="I331" s="531" t="s">
        <v>32</v>
      </c>
      <c r="J331" s="542" t="s">
        <v>781</v>
      </c>
      <c r="K331" s="542">
        <v>40100</v>
      </c>
      <c r="L331" s="531">
        <v>3</v>
      </c>
      <c r="M331" s="531">
        <v>40860</v>
      </c>
      <c r="N331" s="531" t="s">
        <v>43</v>
      </c>
      <c r="O331" s="531" t="s">
        <v>855</v>
      </c>
      <c r="P331" s="446" t="s">
        <v>774</v>
      </c>
      <c r="Q331" s="531" t="str">
        <f t="shared" si="32"/>
        <v>ปตรี4คศ.3</v>
      </c>
      <c r="R331" s="426">
        <f t="shared" si="33"/>
        <v>3</v>
      </c>
      <c r="S331" s="452" t="e">
        <f t="shared" ca="1" si="34"/>
        <v>#N/A</v>
      </c>
      <c r="T331" s="531"/>
      <c r="U331" s="531"/>
      <c r="V331" s="531"/>
      <c r="W331" s="531"/>
      <c r="X331" s="531"/>
      <c r="Y331" s="531"/>
      <c r="Z331" s="531"/>
      <c r="AA331" s="531"/>
    </row>
    <row r="332" spans="1:27" ht="23.25">
      <c r="A332" s="531">
        <v>317</v>
      </c>
      <c r="B332" s="531" t="s">
        <v>5292</v>
      </c>
      <c r="C332" s="531" t="s">
        <v>5536</v>
      </c>
      <c r="D332" s="531" t="s">
        <v>5848</v>
      </c>
      <c r="E332" s="556" t="s">
        <v>3414</v>
      </c>
      <c r="F332" s="531" t="s">
        <v>3412</v>
      </c>
      <c r="G332" s="531" t="s">
        <v>3406</v>
      </c>
      <c r="H332" s="553" t="s">
        <v>3413</v>
      </c>
      <c r="I332" s="531" t="s">
        <v>32</v>
      </c>
      <c r="J332" s="542" t="s">
        <v>781</v>
      </c>
      <c r="K332" s="542">
        <v>43800</v>
      </c>
      <c r="L332" s="531">
        <v>3</v>
      </c>
      <c r="M332" s="531">
        <v>44560</v>
      </c>
      <c r="N332" s="531" t="s">
        <v>43</v>
      </c>
      <c r="O332" s="531" t="s">
        <v>62</v>
      </c>
      <c r="P332" s="446" t="s">
        <v>774</v>
      </c>
      <c r="Q332" s="531" t="str">
        <f t="shared" si="32"/>
        <v>ปตรี4คศ.3</v>
      </c>
      <c r="R332" s="426">
        <f t="shared" si="33"/>
        <v>3</v>
      </c>
      <c r="S332" s="452" t="e">
        <f t="shared" ca="1" si="34"/>
        <v>#N/A</v>
      </c>
      <c r="T332" s="531"/>
      <c r="U332" s="531"/>
      <c r="V332" s="531"/>
      <c r="W332" s="531"/>
      <c r="X332" s="531"/>
      <c r="Y332" s="531"/>
      <c r="Z332" s="531"/>
      <c r="AA332" s="531"/>
    </row>
    <row r="333" spans="1:27" ht="23.25">
      <c r="A333" s="531">
        <v>318</v>
      </c>
      <c r="B333" s="531" t="s">
        <v>5286</v>
      </c>
      <c r="C333" s="531" t="s">
        <v>5849</v>
      </c>
      <c r="D333" s="531" t="s">
        <v>5850</v>
      </c>
      <c r="E333" s="556" t="s">
        <v>166</v>
      </c>
      <c r="F333" s="531" t="s">
        <v>3408</v>
      </c>
      <c r="G333" s="531" t="s">
        <v>3406</v>
      </c>
      <c r="H333" s="553" t="s">
        <v>167</v>
      </c>
      <c r="I333" s="531" t="s">
        <v>32</v>
      </c>
      <c r="J333" s="542" t="s">
        <v>48</v>
      </c>
      <c r="K333" s="542">
        <v>27500</v>
      </c>
      <c r="L333" s="531">
        <v>2</v>
      </c>
      <c r="M333" s="531">
        <v>28590</v>
      </c>
      <c r="N333" s="531" t="s">
        <v>76</v>
      </c>
      <c r="O333" s="531" t="s">
        <v>62</v>
      </c>
      <c r="P333" s="446" t="s">
        <v>90</v>
      </c>
      <c r="Q333" s="531" t="str">
        <f t="shared" si="32"/>
        <v>ปโทคศ.2</v>
      </c>
      <c r="R333" s="426">
        <f t="shared" si="33"/>
        <v>12</v>
      </c>
      <c r="S333" s="452">
        <f t="shared" ca="1" si="34"/>
        <v>28050</v>
      </c>
      <c r="T333" s="531"/>
      <c r="U333" s="531"/>
      <c r="V333" s="531"/>
      <c r="W333" s="531"/>
      <c r="X333" s="531"/>
      <c r="Y333" s="531"/>
      <c r="Z333" s="531"/>
      <c r="AA333" s="531"/>
    </row>
    <row r="334" spans="1:27" ht="23.25">
      <c r="A334" s="531">
        <v>319</v>
      </c>
      <c r="B334" s="531" t="s">
        <v>5277</v>
      </c>
      <c r="C334" s="531" t="s">
        <v>5851</v>
      </c>
      <c r="D334" s="531" t="s">
        <v>5852</v>
      </c>
      <c r="E334" s="556" t="s">
        <v>170</v>
      </c>
      <c r="F334" s="531" t="s">
        <v>3407</v>
      </c>
      <c r="G334" s="531" t="s">
        <v>3406</v>
      </c>
      <c r="H334" s="553" t="s">
        <v>171</v>
      </c>
      <c r="I334" s="531" t="s">
        <v>32</v>
      </c>
      <c r="J334" s="542" t="s">
        <v>48</v>
      </c>
      <c r="K334" s="542">
        <v>21460</v>
      </c>
      <c r="L334" s="531">
        <v>2</v>
      </c>
      <c r="M334" s="531">
        <v>22460</v>
      </c>
      <c r="N334" s="531" t="s">
        <v>38</v>
      </c>
      <c r="O334" s="531" t="s">
        <v>5036</v>
      </c>
      <c r="P334" s="446" t="s">
        <v>774</v>
      </c>
      <c r="Q334" s="531" t="str">
        <f t="shared" si="32"/>
        <v>ปตรี4คศ.2</v>
      </c>
      <c r="R334" s="426">
        <f t="shared" si="33"/>
        <v>2</v>
      </c>
      <c r="S334" s="452">
        <f t="shared" ca="1" si="34"/>
        <v>21950</v>
      </c>
      <c r="T334" s="531"/>
      <c r="U334" s="531"/>
      <c r="V334" s="531"/>
      <c r="W334" s="531"/>
      <c r="X334" s="531"/>
      <c r="Y334" s="531"/>
      <c r="Z334" s="531"/>
      <c r="AA334" s="531"/>
    </row>
    <row r="335" spans="1:27" ht="23.25">
      <c r="A335" s="531">
        <v>320</v>
      </c>
      <c r="B335" s="531" t="s">
        <v>5292</v>
      </c>
      <c r="C335" s="531" t="s">
        <v>5853</v>
      </c>
      <c r="D335" s="531" t="s">
        <v>5854</v>
      </c>
      <c r="E335" s="556" t="s">
        <v>3402</v>
      </c>
      <c r="F335" s="531" t="s">
        <v>3400</v>
      </c>
      <c r="G335" s="531" t="s">
        <v>3379</v>
      </c>
      <c r="H335" s="553" t="s">
        <v>3401</v>
      </c>
      <c r="I335" s="531" t="s">
        <v>32</v>
      </c>
      <c r="J335" s="542" t="s">
        <v>781</v>
      </c>
      <c r="K335" s="542">
        <v>35800</v>
      </c>
      <c r="L335" s="531">
        <v>3</v>
      </c>
      <c r="M335" s="531">
        <v>36480</v>
      </c>
      <c r="N335" s="531" t="s">
        <v>61</v>
      </c>
      <c r="O335" s="531" t="s">
        <v>158</v>
      </c>
      <c r="P335" s="446" t="s">
        <v>774</v>
      </c>
      <c r="Q335" s="531" t="str">
        <f t="shared" si="32"/>
        <v>ปตรี4คศ.3</v>
      </c>
      <c r="R335" s="426">
        <f t="shared" si="33"/>
        <v>3</v>
      </c>
      <c r="S335" s="452" t="e">
        <f t="shared" ca="1" si="34"/>
        <v>#N/A</v>
      </c>
      <c r="T335" s="531"/>
      <c r="U335" s="531"/>
      <c r="V335" s="531"/>
      <c r="W335" s="531"/>
      <c r="X335" s="531"/>
      <c r="Y335" s="531"/>
      <c r="Z335" s="531"/>
      <c r="AA335" s="531"/>
    </row>
    <row r="336" spans="1:27" ht="23.25">
      <c r="A336" s="531">
        <v>321</v>
      </c>
      <c r="B336" s="531" t="s">
        <v>5286</v>
      </c>
      <c r="C336" s="531" t="s">
        <v>5855</v>
      </c>
      <c r="D336" s="531" t="s">
        <v>5856</v>
      </c>
      <c r="E336" s="556" t="s">
        <v>175</v>
      </c>
      <c r="F336" s="531" t="s">
        <v>3399</v>
      </c>
      <c r="G336" s="531" t="s">
        <v>3379</v>
      </c>
      <c r="H336" s="553" t="s">
        <v>177</v>
      </c>
      <c r="I336" s="531" t="s">
        <v>32</v>
      </c>
      <c r="J336" s="542" t="s">
        <v>48</v>
      </c>
      <c r="K336" s="542">
        <v>19950</v>
      </c>
      <c r="L336" s="531">
        <v>2</v>
      </c>
      <c r="M336" s="531">
        <v>20470</v>
      </c>
      <c r="N336" s="531" t="s">
        <v>50</v>
      </c>
      <c r="O336" s="531" t="s">
        <v>158</v>
      </c>
      <c r="P336" s="446" t="s">
        <v>774</v>
      </c>
      <c r="Q336" s="531" t="str">
        <f t="shared" si="32"/>
        <v>ปตรี4คศ.2</v>
      </c>
      <c r="R336" s="426">
        <f t="shared" si="33"/>
        <v>2</v>
      </c>
      <c r="S336" s="452">
        <f t="shared" ca="1" si="34"/>
        <v>20960</v>
      </c>
      <c r="T336" s="531"/>
      <c r="U336" s="531"/>
      <c r="V336" s="531"/>
      <c r="W336" s="531"/>
      <c r="X336" s="531"/>
      <c r="Y336" s="531"/>
      <c r="Z336" s="531"/>
      <c r="AA336" s="531"/>
    </row>
    <row r="337" spans="1:27" ht="23.25">
      <c r="A337" s="531">
        <v>322</v>
      </c>
      <c r="B337" s="531" t="s">
        <v>5277</v>
      </c>
      <c r="C337" s="531" t="s">
        <v>5446</v>
      </c>
      <c r="D337" s="531" t="s">
        <v>5857</v>
      </c>
      <c r="E337" s="556" t="s">
        <v>3398</v>
      </c>
      <c r="F337" s="531" t="s">
        <v>3396</v>
      </c>
      <c r="G337" s="531" t="s">
        <v>3379</v>
      </c>
      <c r="H337" s="553" t="s">
        <v>3397</v>
      </c>
      <c r="I337" s="531" t="s">
        <v>32</v>
      </c>
      <c r="J337" s="542" t="s">
        <v>781</v>
      </c>
      <c r="K337" s="542">
        <v>40100</v>
      </c>
      <c r="L337" s="531">
        <v>3</v>
      </c>
      <c r="M337" s="531">
        <v>40860</v>
      </c>
      <c r="N337" s="531" t="s">
        <v>50</v>
      </c>
      <c r="O337" s="531" t="s">
        <v>855</v>
      </c>
      <c r="P337" s="446" t="s">
        <v>774</v>
      </c>
      <c r="Q337" s="531" t="str">
        <f t="shared" si="32"/>
        <v>ปตรี4คศ.3</v>
      </c>
      <c r="R337" s="426">
        <f t="shared" si="33"/>
        <v>3</v>
      </c>
      <c r="S337" s="452" t="e">
        <f t="shared" ca="1" si="34"/>
        <v>#N/A</v>
      </c>
      <c r="T337" s="531"/>
      <c r="U337" s="531"/>
      <c r="V337" s="531"/>
      <c r="W337" s="531"/>
      <c r="X337" s="531"/>
      <c r="Y337" s="531"/>
      <c r="Z337" s="531"/>
      <c r="AA337" s="531"/>
    </row>
    <row r="338" spans="1:27" ht="23.25">
      <c r="A338" s="531">
        <v>323</v>
      </c>
      <c r="B338" s="531" t="s">
        <v>5292</v>
      </c>
      <c r="C338" s="531" t="s">
        <v>5658</v>
      </c>
      <c r="D338" s="531" t="s">
        <v>5858</v>
      </c>
      <c r="E338" s="556" t="s">
        <v>3395</v>
      </c>
      <c r="F338" s="531" t="s">
        <v>3393</v>
      </c>
      <c r="G338" s="531" t="s">
        <v>3379</v>
      </c>
      <c r="H338" s="553" t="s">
        <v>3394</v>
      </c>
      <c r="I338" s="531" t="s">
        <v>32</v>
      </c>
      <c r="J338" s="542" t="s">
        <v>781</v>
      </c>
      <c r="K338" s="542">
        <v>53080</v>
      </c>
      <c r="L338" s="531">
        <v>4</v>
      </c>
      <c r="M338" s="531">
        <v>54690</v>
      </c>
      <c r="N338" s="531" t="s">
        <v>50</v>
      </c>
      <c r="O338" s="531" t="s">
        <v>935</v>
      </c>
      <c r="P338" s="446" t="s">
        <v>774</v>
      </c>
      <c r="Q338" s="531" t="str">
        <f t="shared" si="32"/>
        <v>ปตรี4คศ.3</v>
      </c>
      <c r="R338" s="426">
        <f t="shared" si="33"/>
        <v>3</v>
      </c>
      <c r="S338" s="452" t="e">
        <f t="shared" ca="1" si="34"/>
        <v>#N/A</v>
      </c>
      <c r="T338" s="531"/>
      <c r="U338" s="531"/>
      <c r="V338" s="531"/>
      <c r="W338" s="531"/>
      <c r="X338" s="531"/>
      <c r="Y338" s="531"/>
      <c r="Z338" s="531"/>
      <c r="AA338" s="531"/>
    </row>
    <row r="339" spans="1:27" ht="23.25">
      <c r="A339" s="531">
        <v>324</v>
      </c>
      <c r="B339" s="531" t="s">
        <v>5277</v>
      </c>
      <c r="C339" s="531" t="s">
        <v>5440</v>
      </c>
      <c r="D339" s="531" t="s">
        <v>5859</v>
      </c>
      <c r="E339" s="556" t="s">
        <v>3392</v>
      </c>
      <c r="F339" s="531" t="s">
        <v>3390</v>
      </c>
      <c r="G339" s="531" t="s">
        <v>3379</v>
      </c>
      <c r="H339" s="553" t="s">
        <v>3391</v>
      </c>
      <c r="I339" s="531" t="s">
        <v>32</v>
      </c>
      <c r="J339" s="542" t="s">
        <v>5306</v>
      </c>
      <c r="K339" s="542">
        <v>40860</v>
      </c>
      <c r="L339" s="531">
        <v>3</v>
      </c>
      <c r="M339" s="531">
        <v>41580</v>
      </c>
      <c r="N339" s="531" t="s">
        <v>50</v>
      </c>
      <c r="O339" s="531" t="s">
        <v>1089</v>
      </c>
      <c r="P339" s="446" t="s">
        <v>774</v>
      </c>
      <c r="Q339" s="531" t="str">
        <f t="shared" si="32"/>
        <v>ปตรี4คศ.3(2)</v>
      </c>
      <c r="R339" s="426" t="e">
        <f t="shared" si="33"/>
        <v>#N/A</v>
      </c>
      <c r="S339" s="452" t="e">
        <f t="shared" ca="1" si="34"/>
        <v>#N/A</v>
      </c>
      <c r="T339" s="531"/>
      <c r="U339" s="531"/>
      <c r="V339" s="531"/>
      <c r="W339" s="531"/>
      <c r="X339" s="531"/>
      <c r="Y339" s="531"/>
      <c r="Z339" s="531"/>
      <c r="AA339" s="531"/>
    </row>
    <row r="340" spans="1:27" ht="23.25">
      <c r="A340" s="531">
        <v>325</v>
      </c>
      <c r="B340" s="531" t="s">
        <v>5277</v>
      </c>
      <c r="C340" s="531" t="s">
        <v>5688</v>
      </c>
      <c r="D340" s="531" t="s">
        <v>5425</v>
      </c>
      <c r="E340" s="556" t="s">
        <v>3388</v>
      </c>
      <c r="F340" s="531" t="s">
        <v>3386</v>
      </c>
      <c r="G340" s="531" t="s">
        <v>3379</v>
      </c>
      <c r="H340" s="553" t="s">
        <v>3387</v>
      </c>
      <c r="I340" s="531" t="s">
        <v>32</v>
      </c>
      <c r="J340" s="542" t="s">
        <v>781</v>
      </c>
      <c r="K340" s="542">
        <v>40860</v>
      </c>
      <c r="L340" s="531">
        <v>3</v>
      </c>
      <c r="M340" s="531">
        <v>42330</v>
      </c>
      <c r="N340" s="531" t="s">
        <v>50</v>
      </c>
      <c r="O340" s="531" t="s">
        <v>855</v>
      </c>
      <c r="P340" s="446" t="s">
        <v>774</v>
      </c>
      <c r="Q340" s="531" t="str">
        <f t="shared" si="32"/>
        <v>ปตรี4คศ.3</v>
      </c>
      <c r="R340" s="426">
        <f t="shared" si="33"/>
        <v>3</v>
      </c>
      <c r="S340" s="452" t="e">
        <f t="shared" ca="1" si="34"/>
        <v>#N/A</v>
      </c>
      <c r="T340" s="531"/>
      <c r="U340" s="531"/>
      <c r="V340" s="531"/>
      <c r="W340" s="531"/>
      <c r="X340" s="531"/>
      <c r="Y340" s="531"/>
      <c r="Z340" s="531"/>
      <c r="AA340" s="531"/>
    </row>
    <row r="341" spans="1:27" ht="23.25">
      <c r="A341" s="531">
        <v>326</v>
      </c>
      <c r="B341" s="531" t="s">
        <v>5277</v>
      </c>
      <c r="C341" s="531" t="s">
        <v>5860</v>
      </c>
      <c r="D341" s="531" t="s">
        <v>5861</v>
      </c>
      <c r="E341" s="556" t="s">
        <v>3385</v>
      </c>
      <c r="F341" s="531" t="s">
        <v>3383</v>
      </c>
      <c r="G341" s="531" t="s">
        <v>3379</v>
      </c>
      <c r="H341" s="553" t="s">
        <v>3384</v>
      </c>
      <c r="I341" s="531" t="s">
        <v>32</v>
      </c>
      <c r="J341" s="542" t="s">
        <v>781</v>
      </c>
      <c r="K341" s="542">
        <v>42330</v>
      </c>
      <c r="L341" s="531">
        <v>3</v>
      </c>
      <c r="M341" s="531">
        <v>43800</v>
      </c>
      <c r="N341" s="531" t="s">
        <v>50</v>
      </c>
      <c r="O341" s="531" t="s">
        <v>657</v>
      </c>
      <c r="P341" s="446" t="s">
        <v>774</v>
      </c>
      <c r="Q341" s="531" t="str">
        <f t="shared" si="32"/>
        <v>ปตรี4คศ.3</v>
      </c>
      <c r="R341" s="426">
        <f t="shared" si="33"/>
        <v>3</v>
      </c>
      <c r="S341" s="452" t="e">
        <f t="shared" ca="1" si="34"/>
        <v>#N/A</v>
      </c>
      <c r="T341" s="531"/>
      <c r="U341" s="531"/>
      <c r="V341" s="531"/>
      <c r="W341" s="531"/>
      <c r="X341" s="531"/>
      <c r="Y341" s="531"/>
      <c r="Z341" s="531"/>
      <c r="AA341" s="531"/>
    </row>
    <row r="342" spans="1:27" ht="23.25">
      <c r="A342" s="531">
        <v>327</v>
      </c>
      <c r="B342" s="531" t="s">
        <v>5292</v>
      </c>
      <c r="C342" s="531" t="s">
        <v>5862</v>
      </c>
      <c r="D342" s="531" t="s">
        <v>5863</v>
      </c>
      <c r="E342" s="556" t="s">
        <v>3382</v>
      </c>
      <c r="F342" s="531" t="s">
        <v>3380</v>
      </c>
      <c r="G342" s="531" t="s">
        <v>3379</v>
      </c>
      <c r="H342" s="553" t="s">
        <v>3381</v>
      </c>
      <c r="I342" s="531" t="s">
        <v>32</v>
      </c>
      <c r="J342" s="542" t="s">
        <v>781</v>
      </c>
      <c r="K342" s="542">
        <v>49420</v>
      </c>
      <c r="L342" s="531">
        <v>3</v>
      </c>
      <c r="M342" s="531">
        <v>50290</v>
      </c>
      <c r="N342" s="531" t="s">
        <v>50</v>
      </c>
      <c r="O342" s="531" t="s">
        <v>855</v>
      </c>
      <c r="P342" s="446" t="s">
        <v>774</v>
      </c>
      <c r="Q342" s="531" t="str">
        <f t="shared" si="32"/>
        <v>ปตรี4คศ.3</v>
      </c>
      <c r="R342" s="426">
        <f t="shared" si="33"/>
        <v>3</v>
      </c>
      <c r="S342" s="452" t="e">
        <f t="shared" ca="1" si="34"/>
        <v>#N/A</v>
      </c>
      <c r="T342" s="531"/>
      <c r="U342" s="531"/>
      <c r="V342" s="531"/>
      <c r="W342" s="531"/>
      <c r="X342" s="531"/>
      <c r="Y342" s="531"/>
      <c r="Z342" s="531"/>
      <c r="AA342" s="531"/>
    </row>
    <row r="343" spans="1:27" ht="23.25">
      <c r="A343" s="531">
        <v>328</v>
      </c>
      <c r="B343" s="531" t="s">
        <v>5277</v>
      </c>
      <c r="C343" s="531" t="s">
        <v>5864</v>
      </c>
      <c r="D343" s="531" t="s">
        <v>5865</v>
      </c>
      <c r="E343" s="556" t="s">
        <v>3378</v>
      </c>
      <c r="F343" s="531" t="s">
        <v>3375</v>
      </c>
      <c r="G343" s="531" t="s">
        <v>3379</v>
      </c>
      <c r="H343" s="553" t="s">
        <v>3376</v>
      </c>
      <c r="I343" s="531" t="s">
        <v>32</v>
      </c>
      <c r="J343" s="542" t="s">
        <v>781</v>
      </c>
      <c r="K343" s="542">
        <v>40100</v>
      </c>
      <c r="L343" s="531">
        <v>3</v>
      </c>
      <c r="M343" s="531">
        <v>40860</v>
      </c>
      <c r="N343" s="531" t="s">
        <v>43</v>
      </c>
      <c r="O343" s="531" t="s">
        <v>1089</v>
      </c>
      <c r="P343" s="446" t="s">
        <v>774</v>
      </c>
      <c r="Q343" s="531" t="str">
        <f t="shared" si="32"/>
        <v>ปตรี4คศ.3</v>
      </c>
      <c r="R343" s="426">
        <f t="shared" si="33"/>
        <v>3</v>
      </c>
      <c r="S343" s="452" t="e">
        <f t="shared" ca="1" si="34"/>
        <v>#N/A</v>
      </c>
      <c r="T343" s="531"/>
      <c r="U343" s="531"/>
      <c r="V343" s="531"/>
      <c r="W343" s="531"/>
      <c r="X343" s="531"/>
      <c r="Y343" s="531"/>
      <c r="Z343" s="531"/>
      <c r="AA343" s="531"/>
    </row>
    <row r="344" spans="1:27" ht="23.25">
      <c r="A344" s="531">
        <v>329</v>
      </c>
      <c r="B344" s="531" t="s">
        <v>5286</v>
      </c>
      <c r="C344" s="531" t="s">
        <v>5866</v>
      </c>
      <c r="D344" s="531" t="s">
        <v>5867</v>
      </c>
      <c r="E344" s="556" t="s">
        <v>4827</v>
      </c>
      <c r="F344" s="531" t="s">
        <v>4828</v>
      </c>
      <c r="G344" s="531" t="s">
        <v>3379</v>
      </c>
      <c r="H344" s="553" t="s">
        <v>5868</v>
      </c>
      <c r="I344" s="531" t="s">
        <v>32</v>
      </c>
      <c r="J344" s="542" t="s">
        <v>48</v>
      </c>
      <c r="K344" s="542">
        <v>19950</v>
      </c>
      <c r="L344" s="531">
        <v>2</v>
      </c>
      <c r="M344" s="531">
        <v>20470</v>
      </c>
      <c r="N344" s="531" t="s">
        <v>50</v>
      </c>
      <c r="O344" s="531" t="s">
        <v>44</v>
      </c>
      <c r="P344" s="446" t="s">
        <v>774</v>
      </c>
      <c r="Q344" s="531" t="str">
        <f t="shared" si="32"/>
        <v>ปตรี4คศ.2</v>
      </c>
      <c r="R344" s="426">
        <f t="shared" si="33"/>
        <v>2</v>
      </c>
      <c r="S344" s="452">
        <f t="shared" ca="1" si="34"/>
        <v>20960</v>
      </c>
      <c r="T344" s="531"/>
      <c r="U344" s="531"/>
      <c r="V344" s="531"/>
      <c r="W344" s="531"/>
      <c r="X344" s="531"/>
      <c r="Y344" s="531"/>
      <c r="Z344" s="531"/>
      <c r="AA344" s="531"/>
    </row>
    <row r="345" spans="1:27" ht="23.25">
      <c r="A345" s="531">
        <v>330</v>
      </c>
      <c r="B345" s="531" t="s">
        <v>5277</v>
      </c>
      <c r="C345" s="531" t="s">
        <v>5869</v>
      </c>
      <c r="D345" s="531" t="s">
        <v>5870</v>
      </c>
      <c r="E345" s="556" t="s">
        <v>145</v>
      </c>
      <c r="F345" s="531" t="s">
        <v>3460</v>
      </c>
      <c r="G345" s="531" t="s">
        <v>3435</v>
      </c>
      <c r="H345" s="553" t="s">
        <v>148</v>
      </c>
      <c r="I345" s="531" t="s">
        <v>861</v>
      </c>
      <c r="J345" s="542" t="s">
        <v>48</v>
      </c>
      <c r="K345" s="542">
        <v>27500</v>
      </c>
      <c r="L345" s="531">
        <v>2</v>
      </c>
      <c r="M345" s="531">
        <v>28050</v>
      </c>
      <c r="N345" s="531" t="s">
        <v>76</v>
      </c>
      <c r="O345" s="531" t="s">
        <v>95</v>
      </c>
      <c r="P345" s="446" t="s">
        <v>90</v>
      </c>
      <c r="Q345" s="531" t="str">
        <f t="shared" si="32"/>
        <v>ปโทคศ.2</v>
      </c>
      <c r="R345" s="426">
        <f t="shared" si="33"/>
        <v>12</v>
      </c>
      <c r="S345" s="452">
        <f t="shared" ca="1" si="34"/>
        <v>28050</v>
      </c>
      <c r="T345" s="531"/>
      <c r="U345" s="531"/>
      <c r="V345" s="531"/>
      <c r="W345" s="531"/>
      <c r="X345" s="531"/>
      <c r="Y345" s="531"/>
      <c r="Z345" s="531"/>
      <c r="AA345" s="531"/>
    </row>
    <row r="346" spans="1:27" ht="23.25">
      <c r="A346" s="531">
        <v>331</v>
      </c>
      <c r="B346" s="531" t="s">
        <v>5286</v>
      </c>
      <c r="C346" s="531" t="s">
        <v>5871</v>
      </c>
      <c r="D346" s="531" t="s">
        <v>5872</v>
      </c>
      <c r="E346" s="556" t="s">
        <v>151</v>
      </c>
      <c r="F346" s="531" t="s">
        <v>3459</v>
      </c>
      <c r="G346" s="531" t="s">
        <v>3435</v>
      </c>
      <c r="H346" s="553" t="s">
        <v>152</v>
      </c>
      <c r="I346" s="531" t="s">
        <v>32</v>
      </c>
      <c r="J346" s="542" t="s">
        <v>48</v>
      </c>
      <c r="K346" s="542">
        <v>23450</v>
      </c>
      <c r="L346" s="531">
        <v>2</v>
      </c>
      <c r="M346" s="531">
        <v>23940</v>
      </c>
      <c r="N346" s="531" t="s">
        <v>1152</v>
      </c>
      <c r="O346" s="531" t="s">
        <v>62</v>
      </c>
      <c r="P346" s="446" t="s">
        <v>774</v>
      </c>
      <c r="Q346" s="531" t="str">
        <f t="shared" si="32"/>
        <v>ปตรี4คศ.2</v>
      </c>
      <c r="R346" s="426">
        <f t="shared" si="33"/>
        <v>2</v>
      </c>
      <c r="S346" s="452">
        <f t="shared" ca="1" si="34"/>
        <v>23940</v>
      </c>
      <c r="T346" s="531"/>
      <c r="U346" s="531"/>
      <c r="V346" s="531"/>
      <c r="W346" s="531"/>
      <c r="X346" s="531"/>
      <c r="Y346" s="531"/>
      <c r="Z346" s="531"/>
      <c r="AA346" s="531"/>
    </row>
    <row r="347" spans="1:27" ht="23.25">
      <c r="A347" s="531">
        <v>332</v>
      </c>
      <c r="B347" s="531" t="s">
        <v>5277</v>
      </c>
      <c r="C347" s="531" t="s">
        <v>5873</v>
      </c>
      <c r="D347" s="531" t="s">
        <v>5874</v>
      </c>
      <c r="E347" s="556" t="s">
        <v>3458</v>
      </c>
      <c r="F347" s="531" t="s">
        <v>3456</v>
      </c>
      <c r="G347" s="531" t="s">
        <v>3435</v>
      </c>
      <c r="H347" s="553" t="s">
        <v>3457</v>
      </c>
      <c r="I347" s="531" t="s">
        <v>32</v>
      </c>
      <c r="J347" s="542" t="s">
        <v>5306</v>
      </c>
      <c r="K347" s="542">
        <v>40100</v>
      </c>
      <c r="L347" s="531">
        <v>3</v>
      </c>
      <c r="M347" s="531">
        <v>40860</v>
      </c>
      <c r="N347" s="531" t="s">
        <v>61</v>
      </c>
      <c r="O347" s="531" t="s">
        <v>62</v>
      </c>
      <c r="P347" s="446" t="s">
        <v>774</v>
      </c>
      <c r="Q347" s="531" t="str">
        <f t="shared" si="32"/>
        <v>ปตรี4คศ.3(2)</v>
      </c>
      <c r="R347" s="426" t="e">
        <f t="shared" si="33"/>
        <v>#N/A</v>
      </c>
      <c r="S347" s="452" t="e">
        <f t="shared" ca="1" si="34"/>
        <v>#N/A</v>
      </c>
      <c r="T347" s="531"/>
      <c r="U347" s="531"/>
      <c r="V347" s="531"/>
      <c r="W347" s="531"/>
      <c r="X347" s="531"/>
      <c r="Y347" s="531"/>
      <c r="Z347" s="531"/>
      <c r="AA347" s="531"/>
    </row>
    <row r="348" spans="1:27" ht="23.25">
      <c r="A348" s="531">
        <v>333</v>
      </c>
      <c r="B348" s="531" t="s">
        <v>5292</v>
      </c>
      <c r="C348" s="531" t="s">
        <v>5875</v>
      </c>
      <c r="D348" s="531" t="s">
        <v>5876</v>
      </c>
      <c r="E348" s="556" t="s">
        <v>3455</v>
      </c>
      <c r="F348" s="531" t="s">
        <v>3453</v>
      </c>
      <c r="G348" s="531" t="s">
        <v>3435</v>
      </c>
      <c r="H348" s="553" t="s">
        <v>3454</v>
      </c>
      <c r="I348" s="531" t="s">
        <v>32</v>
      </c>
      <c r="J348" s="542" t="s">
        <v>48</v>
      </c>
      <c r="K348" s="542">
        <v>26450</v>
      </c>
      <c r="L348" s="531">
        <v>2</v>
      </c>
      <c r="M348" s="531">
        <v>26980</v>
      </c>
      <c r="N348" s="531" t="s">
        <v>50</v>
      </c>
      <c r="O348" s="531" t="s">
        <v>863</v>
      </c>
      <c r="P348" s="446" t="s">
        <v>774</v>
      </c>
      <c r="Q348" s="531" t="str">
        <f t="shared" si="32"/>
        <v>ปตรี4คศ.2</v>
      </c>
      <c r="R348" s="426">
        <f t="shared" si="33"/>
        <v>2</v>
      </c>
      <c r="S348" s="452" t="e">
        <f t="shared" ca="1" si="34"/>
        <v>#N/A</v>
      </c>
      <c r="T348" s="531"/>
      <c r="U348" s="531"/>
      <c r="V348" s="531"/>
      <c r="W348" s="531"/>
      <c r="X348" s="531"/>
      <c r="Y348" s="531"/>
      <c r="Z348" s="531"/>
      <c r="AA348" s="531"/>
    </row>
    <row r="349" spans="1:27" ht="23.25">
      <c r="A349" s="531">
        <v>334</v>
      </c>
      <c r="B349" s="531" t="s">
        <v>5292</v>
      </c>
      <c r="C349" s="531" t="s">
        <v>5877</v>
      </c>
      <c r="D349" s="531" t="s">
        <v>5339</v>
      </c>
      <c r="E349" s="556" t="s">
        <v>3451</v>
      </c>
      <c r="F349" s="531" t="s">
        <v>3449</v>
      </c>
      <c r="G349" s="531" t="s">
        <v>3435</v>
      </c>
      <c r="H349" s="553" t="s">
        <v>3450</v>
      </c>
      <c r="I349" s="531" t="s">
        <v>32</v>
      </c>
      <c r="J349" s="542" t="s">
        <v>781</v>
      </c>
      <c r="K349" s="542">
        <v>40100</v>
      </c>
      <c r="L349" s="531">
        <v>3</v>
      </c>
      <c r="M349" s="531">
        <v>40860</v>
      </c>
      <c r="N349" s="531" t="s">
        <v>43</v>
      </c>
      <c r="O349" s="531" t="s">
        <v>62</v>
      </c>
      <c r="P349" s="446" t="s">
        <v>774</v>
      </c>
      <c r="Q349" s="531" t="str">
        <f t="shared" si="32"/>
        <v>ปตรี4คศ.3</v>
      </c>
      <c r="R349" s="426">
        <f t="shared" si="33"/>
        <v>3</v>
      </c>
      <c r="S349" s="452" t="e">
        <f t="shared" ca="1" si="34"/>
        <v>#N/A</v>
      </c>
      <c r="T349" s="531"/>
      <c r="U349" s="531"/>
      <c r="V349" s="531"/>
      <c r="W349" s="531"/>
      <c r="X349" s="531"/>
      <c r="Y349" s="531"/>
      <c r="Z349" s="531"/>
      <c r="AA349" s="531"/>
    </row>
    <row r="350" spans="1:27" ht="23.25">
      <c r="A350" s="531">
        <v>335</v>
      </c>
      <c r="B350" s="531" t="s">
        <v>5292</v>
      </c>
      <c r="C350" s="531" t="s">
        <v>5660</v>
      </c>
      <c r="D350" s="531" t="s">
        <v>5874</v>
      </c>
      <c r="E350" s="556" t="s">
        <v>3448</v>
      </c>
      <c r="F350" s="531" t="s">
        <v>3446</v>
      </c>
      <c r="G350" s="531" t="s">
        <v>3435</v>
      </c>
      <c r="H350" s="553" t="s">
        <v>3447</v>
      </c>
      <c r="I350" s="531" t="s">
        <v>32</v>
      </c>
      <c r="J350" s="542" t="s">
        <v>5306</v>
      </c>
      <c r="K350" s="542">
        <v>40100</v>
      </c>
      <c r="L350" s="531">
        <v>3</v>
      </c>
      <c r="M350" s="531">
        <v>40860</v>
      </c>
      <c r="N350" s="531" t="s">
        <v>61</v>
      </c>
      <c r="O350" s="531" t="s">
        <v>164</v>
      </c>
      <c r="P350" s="446" t="s">
        <v>774</v>
      </c>
      <c r="Q350" s="531" t="str">
        <f t="shared" si="32"/>
        <v>ปตรี4คศ.3(2)</v>
      </c>
      <c r="R350" s="426" t="e">
        <f t="shared" si="33"/>
        <v>#N/A</v>
      </c>
      <c r="S350" s="452" t="e">
        <f t="shared" ca="1" si="34"/>
        <v>#N/A</v>
      </c>
      <c r="T350" s="531"/>
      <c r="U350" s="531"/>
      <c r="V350" s="531"/>
      <c r="W350" s="531"/>
      <c r="X350" s="531"/>
      <c r="Y350" s="531"/>
      <c r="Z350" s="531"/>
      <c r="AA350" s="531"/>
    </row>
    <row r="351" spans="1:27" ht="23.25">
      <c r="A351" s="531">
        <v>336</v>
      </c>
      <c r="B351" s="531" t="s">
        <v>5292</v>
      </c>
      <c r="C351" s="531" t="s">
        <v>5878</v>
      </c>
      <c r="D351" s="531" t="s">
        <v>5879</v>
      </c>
      <c r="E351" s="556" t="s">
        <v>3445</v>
      </c>
      <c r="F351" s="531" t="s">
        <v>3443</v>
      </c>
      <c r="G351" s="531" t="s">
        <v>3435</v>
      </c>
      <c r="H351" s="553" t="s">
        <v>3444</v>
      </c>
      <c r="I351" s="531" t="s">
        <v>32</v>
      </c>
      <c r="J351" s="542" t="s">
        <v>781</v>
      </c>
      <c r="K351" s="542">
        <v>40100</v>
      </c>
      <c r="L351" s="531">
        <v>3</v>
      </c>
      <c r="M351" s="531">
        <v>40860</v>
      </c>
      <c r="N351" s="531" t="s">
        <v>61</v>
      </c>
      <c r="O351" s="531" t="s">
        <v>44</v>
      </c>
      <c r="P351" s="446" t="s">
        <v>774</v>
      </c>
      <c r="Q351" s="531" t="str">
        <f t="shared" si="32"/>
        <v>ปตรี4คศ.3</v>
      </c>
      <c r="R351" s="426">
        <f t="shared" si="33"/>
        <v>3</v>
      </c>
      <c r="S351" s="452" t="e">
        <f t="shared" ca="1" si="34"/>
        <v>#N/A</v>
      </c>
      <c r="T351" s="531"/>
      <c r="U351" s="531"/>
      <c r="V351" s="531"/>
      <c r="W351" s="531"/>
      <c r="X351" s="531"/>
      <c r="Y351" s="531"/>
      <c r="Z351" s="531"/>
      <c r="AA351" s="531"/>
    </row>
    <row r="352" spans="1:27" ht="23.25">
      <c r="A352" s="531">
        <v>337</v>
      </c>
      <c r="B352" s="531" t="s">
        <v>5292</v>
      </c>
      <c r="C352" s="531" t="s">
        <v>5880</v>
      </c>
      <c r="D352" s="531" t="s">
        <v>5659</v>
      </c>
      <c r="E352" s="556" t="s">
        <v>3442</v>
      </c>
      <c r="F352" s="531" t="s">
        <v>3440</v>
      </c>
      <c r="G352" s="531" t="s">
        <v>3435</v>
      </c>
      <c r="H352" s="553" t="s">
        <v>3441</v>
      </c>
      <c r="I352" s="531" t="s">
        <v>32</v>
      </c>
      <c r="J352" s="542" t="s">
        <v>48</v>
      </c>
      <c r="K352" s="542">
        <v>33850</v>
      </c>
      <c r="L352" s="531">
        <v>2</v>
      </c>
      <c r="M352" s="531">
        <v>35050</v>
      </c>
      <c r="N352" s="531" t="s">
        <v>50</v>
      </c>
      <c r="O352" s="531" t="s">
        <v>62</v>
      </c>
      <c r="P352" s="446" t="s">
        <v>774</v>
      </c>
      <c r="Q352" s="531" t="str">
        <f t="shared" si="32"/>
        <v>ปตรี4คศ.2</v>
      </c>
      <c r="R352" s="426">
        <f t="shared" si="33"/>
        <v>2</v>
      </c>
      <c r="S352" s="452" t="e">
        <f t="shared" ca="1" si="34"/>
        <v>#N/A</v>
      </c>
      <c r="T352" s="531"/>
      <c r="U352" s="531"/>
      <c r="V352" s="531"/>
      <c r="W352" s="531"/>
      <c r="X352" s="531"/>
      <c r="Y352" s="531"/>
      <c r="Z352" s="531"/>
      <c r="AA352" s="531"/>
    </row>
    <row r="353" spans="1:27" ht="23.25">
      <c r="A353" s="531">
        <v>338</v>
      </c>
      <c r="B353" s="531" t="s">
        <v>5292</v>
      </c>
      <c r="C353" s="531" t="s">
        <v>5881</v>
      </c>
      <c r="D353" s="531" t="s">
        <v>5882</v>
      </c>
      <c r="E353" s="556" t="s">
        <v>4826</v>
      </c>
      <c r="F353" s="531" t="s">
        <v>3437</v>
      </c>
      <c r="G353" s="531" t="s">
        <v>3435</v>
      </c>
      <c r="H353" s="553" t="s">
        <v>3438</v>
      </c>
      <c r="I353" s="531" t="s">
        <v>32</v>
      </c>
      <c r="J353" s="542" t="s">
        <v>48</v>
      </c>
      <c r="K353" s="542">
        <v>25930</v>
      </c>
      <c r="L353" s="531">
        <v>2</v>
      </c>
      <c r="M353" s="531">
        <v>26450</v>
      </c>
      <c r="N353" s="531" t="s">
        <v>76</v>
      </c>
      <c r="O353" s="531" t="s">
        <v>95</v>
      </c>
      <c r="P353" s="446" t="s">
        <v>90</v>
      </c>
      <c r="Q353" s="531" t="str">
        <f t="shared" si="32"/>
        <v>ปโทคศ.2</v>
      </c>
      <c r="R353" s="426">
        <f t="shared" si="33"/>
        <v>12</v>
      </c>
      <c r="S353" s="452">
        <f t="shared" ca="1" si="34"/>
        <v>26450</v>
      </c>
      <c r="T353" s="531"/>
      <c r="U353" s="531"/>
      <c r="V353" s="531"/>
      <c r="W353" s="531"/>
      <c r="X353" s="531"/>
      <c r="Y353" s="531"/>
      <c r="Z353" s="531"/>
      <c r="AA353" s="531"/>
    </row>
    <row r="354" spans="1:27" ht="23.25">
      <c r="A354" s="531">
        <v>339</v>
      </c>
      <c r="B354" s="531" t="s">
        <v>5292</v>
      </c>
      <c r="C354" s="531" t="s">
        <v>5883</v>
      </c>
      <c r="D354" s="531" t="s">
        <v>5884</v>
      </c>
      <c r="E354" s="556" t="s">
        <v>153</v>
      </c>
      <c r="F354" s="531" t="s">
        <v>3436</v>
      </c>
      <c r="G354" s="531" t="s">
        <v>3435</v>
      </c>
      <c r="H354" s="553" t="s">
        <v>154</v>
      </c>
      <c r="I354" s="531" t="s">
        <v>32</v>
      </c>
      <c r="J354" s="542" t="s">
        <v>48</v>
      </c>
      <c r="K354" s="542">
        <v>21950</v>
      </c>
      <c r="L354" s="531">
        <v>2</v>
      </c>
      <c r="M354" s="531">
        <v>22460</v>
      </c>
      <c r="N354" s="531" t="s">
        <v>50</v>
      </c>
      <c r="O354" s="531" t="s">
        <v>44</v>
      </c>
      <c r="P354" s="446" t="s">
        <v>774</v>
      </c>
      <c r="Q354" s="531" t="str">
        <f t="shared" si="32"/>
        <v>ปตรี4คศ.2</v>
      </c>
      <c r="R354" s="426">
        <f t="shared" si="33"/>
        <v>2</v>
      </c>
      <c r="S354" s="452">
        <f t="shared" ca="1" si="34"/>
        <v>22460</v>
      </c>
      <c r="T354" s="531"/>
      <c r="U354" s="531"/>
      <c r="V354" s="531"/>
      <c r="W354" s="531"/>
      <c r="X354" s="531"/>
      <c r="Y354" s="531"/>
      <c r="Z354" s="531"/>
      <c r="AA354" s="531"/>
    </row>
    <row r="355" spans="1:27" ht="23.25">
      <c r="A355" s="531">
        <v>340</v>
      </c>
      <c r="B355" s="531" t="s">
        <v>5277</v>
      </c>
      <c r="C355" s="531" t="s">
        <v>5885</v>
      </c>
      <c r="D355" s="531" t="s">
        <v>5886</v>
      </c>
      <c r="E355" s="556" t="s">
        <v>3434</v>
      </c>
      <c r="F355" s="531" t="s">
        <v>3432</v>
      </c>
      <c r="G355" s="531" t="s">
        <v>3435</v>
      </c>
      <c r="H355" s="553" t="s">
        <v>3433</v>
      </c>
      <c r="I355" s="531" t="s">
        <v>32</v>
      </c>
      <c r="J355" s="542" t="s">
        <v>48</v>
      </c>
      <c r="K355" s="542">
        <v>37830</v>
      </c>
      <c r="L355" s="531">
        <v>3</v>
      </c>
      <c r="M355" s="531">
        <v>38620</v>
      </c>
      <c r="N355" s="531" t="s">
        <v>209</v>
      </c>
      <c r="O355" s="531" t="s">
        <v>935</v>
      </c>
      <c r="P355" s="446" t="s">
        <v>90</v>
      </c>
      <c r="Q355" s="531" t="str">
        <f t="shared" si="32"/>
        <v>ปโทคศ.2</v>
      </c>
      <c r="R355" s="426">
        <f t="shared" si="33"/>
        <v>12</v>
      </c>
      <c r="S355" s="452" t="e">
        <f t="shared" ca="1" si="34"/>
        <v>#N/A</v>
      </c>
      <c r="T355" s="531"/>
      <c r="U355" s="531"/>
      <c r="V355" s="531"/>
      <c r="W355" s="531"/>
      <c r="X355" s="531"/>
      <c r="Y355" s="531"/>
      <c r="Z355" s="531"/>
      <c r="AA355" s="531"/>
    </row>
    <row r="356" spans="1:27" ht="23.25">
      <c r="A356" s="531">
        <v>341</v>
      </c>
      <c r="B356" s="531" t="s">
        <v>5277</v>
      </c>
      <c r="C356" s="531" t="s">
        <v>5637</v>
      </c>
      <c r="D356" s="531" t="s">
        <v>5887</v>
      </c>
      <c r="E356" s="556" t="s">
        <v>3488</v>
      </c>
      <c r="F356" s="531" t="s">
        <v>3486</v>
      </c>
      <c r="G356" s="531" t="s">
        <v>1878</v>
      </c>
      <c r="H356" s="553" t="s">
        <v>3487</v>
      </c>
      <c r="I356" s="531" t="s">
        <v>32</v>
      </c>
      <c r="J356" s="542" t="s">
        <v>5306</v>
      </c>
      <c r="K356" s="542">
        <v>40100</v>
      </c>
      <c r="L356" s="531">
        <v>3</v>
      </c>
      <c r="M356" s="531">
        <v>40860</v>
      </c>
      <c r="N356" s="531" t="s">
        <v>50</v>
      </c>
      <c r="O356" s="531" t="s">
        <v>855</v>
      </c>
      <c r="P356" s="446" t="s">
        <v>774</v>
      </c>
      <c r="Q356" s="531" t="str">
        <f t="shared" si="32"/>
        <v>ปตรี4คศ.3(2)</v>
      </c>
      <c r="R356" s="426" t="e">
        <f t="shared" si="33"/>
        <v>#N/A</v>
      </c>
      <c r="S356" s="452" t="e">
        <f t="shared" ca="1" si="34"/>
        <v>#N/A</v>
      </c>
      <c r="T356" s="531"/>
      <c r="U356" s="531"/>
      <c r="V356" s="531"/>
      <c r="W356" s="531"/>
      <c r="X356" s="531"/>
      <c r="Y356" s="531"/>
      <c r="Z356" s="531"/>
      <c r="AA356" s="531"/>
    </row>
    <row r="357" spans="1:27" ht="23.25">
      <c r="A357" s="531">
        <v>342</v>
      </c>
      <c r="B357" s="531" t="s">
        <v>5292</v>
      </c>
      <c r="C357" s="531" t="s">
        <v>5888</v>
      </c>
      <c r="D357" s="531" t="s">
        <v>5889</v>
      </c>
      <c r="E357" s="556" t="s">
        <v>3485</v>
      </c>
      <c r="F357" s="531" t="s">
        <v>3483</v>
      </c>
      <c r="G357" s="531" t="s">
        <v>1878</v>
      </c>
      <c r="H357" s="553" t="s">
        <v>3484</v>
      </c>
      <c r="I357" s="531" t="s">
        <v>32</v>
      </c>
      <c r="J357" s="542" t="s">
        <v>5306</v>
      </c>
      <c r="K357" s="542">
        <v>40100</v>
      </c>
      <c r="L357" s="531">
        <v>3</v>
      </c>
      <c r="M357" s="531">
        <v>40860</v>
      </c>
      <c r="N357" s="531" t="s">
        <v>50</v>
      </c>
      <c r="O357" s="531" t="s">
        <v>62</v>
      </c>
      <c r="P357" s="446" t="s">
        <v>774</v>
      </c>
      <c r="Q357" s="531" t="str">
        <f t="shared" si="32"/>
        <v>ปตรี4คศ.3(2)</v>
      </c>
      <c r="R357" s="426" t="e">
        <f t="shared" si="33"/>
        <v>#N/A</v>
      </c>
      <c r="S357" s="452" t="e">
        <f t="shared" ca="1" si="34"/>
        <v>#N/A</v>
      </c>
      <c r="T357" s="531"/>
      <c r="U357" s="531"/>
      <c r="V357" s="531"/>
      <c r="W357" s="531"/>
      <c r="X357" s="531"/>
      <c r="Y357" s="531"/>
      <c r="Z357" s="531"/>
      <c r="AA357" s="531"/>
    </row>
    <row r="358" spans="1:27" ht="23.25">
      <c r="A358" s="531">
        <v>343</v>
      </c>
      <c r="B358" s="531" t="s">
        <v>5292</v>
      </c>
      <c r="C358" s="531" t="s">
        <v>5890</v>
      </c>
      <c r="D358" s="531" t="s">
        <v>5891</v>
      </c>
      <c r="E358" s="556" t="s">
        <v>3482</v>
      </c>
      <c r="F358" s="531" t="s">
        <v>3480</v>
      </c>
      <c r="G358" s="531" t="s">
        <v>1878</v>
      </c>
      <c r="H358" s="553" t="s">
        <v>3481</v>
      </c>
      <c r="I358" s="531" t="s">
        <v>32</v>
      </c>
      <c r="J358" s="542" t="s">
        <v>48</v>
      </c>
      <c r="K358" s="542">
        <v>32060</v>
      </c>
      <c r="L358" s="531">
        <v>2</v>
      </c>
      <c r="M358" s="531">
        <v>33260</v>
      </c>
      <c r="N358" s="531" t="s">
        <v>193</v>
      </c>
      <c r="O358" s="531" t="s">
        <v>1388</v>
      </c>
      <c r="P358" s="446" t="s">
        <v>90</v>
      </c>
      <c r="Q358" s="531" t="str">
        <f t="shared" si="32"/>
        <v>ปโทคศ.2</v>
      </c>
      <c r="R358" s="426">
        <f t="shared" si="33"/>
        <v>12</v>
      </c>
      <c r="S358" s="452" t="e">
        <f t="shared" ca="1" si="34"/>
        <v>#N/A</v>
      </c>
      <c r="T358" s="531"/>
      <c r="U358" s="531"/>
      <c r="V358" s="531"/>
      <c r="W358" s="531"/>
      <c r="X358" s="531"/>
      <c r="Y358" s="531"/>
      <c r="Z358" s="531"/>
      <c r="AA358" s="531"/>
    </row>
    <row r="359" spans="1:27" ht="23.25">
      <c r="A359" s="531">
        <v>344</v>
      </c>
      <c r="B359" s="531" t="s">
        <v>5286</v>
      </c>
      <c r="C359" s="531" t="s">
        <v>5892</v>
      </c>
      <c r="D359" s="531" t="s">
        <v>5893</v>
      </c>
      <c r="E359" s="556" t="s">
        <v>3479</v>
      </c>
      <c r="F359" s="531" t="s">
        <v>3477</v>
      </c>
      <c r="G359" s="531" t="s">
        <v>1878</v>
      </c>
      <c r="H359" s="553" t="s">
        <v>3478</v>
      </c>
      <c r="I359" s="531" t="s">
        <v>32</v>
      </c>
      <c r="J359" s="542" t="s">
        <v>48</v>
      </c>
      <c r="K359" s="542">
        <v>30850</v>
      </c>
      <c r="L359" s="531">
        <v>2</v>
      </c>
      <c r="M359" s="531">
        <v>31440</v>
      </c>
      <c r="N359" s="531" t="s">
        <v>43</v>
      </c>
      <c r="O359" s="531" t="s">
        <v>44</v>
      </c>
      <c r="P359" s="446" t="s">
        <v>774</v>
      </c>
      <c r="Q359" s="531" t="str">
        <f t="shared" si="32"/>
        <v>ปตรี4คศ.2</v>
      </c>
      <c r="R359" s="426">
        <f t="shared" si="33"/>
        <v>2</v>
      </c>
      <c r="S359" s="452" t="e">
        <f t="shared" ca="1" si="34"/>
        <v>#N/A</v>
      </c>
      <c r="T359" s="531"/>
      <c r="U359" s="531"/>
      <c r="V359" s="531"/>
      <c r="W359" s="531"/>
      <c r="X359" s="531"/>
      <c r="Y359" s="531"/>
      <c r="Z359" s="531"/>
      <c r="AA359" s="531"/>
    </row>
    <row r="360" spans="1:27" ht="23.25">
      <c r="A360" s="531">
        <v>345</v>
      </c>
      <c r="B360" s="531" t="s">
        <v>5292</v>
      </c>
      <c r="C360" s="531" t="s">
        <v>5894</v>
      </c>
      <c r="D360" s="531" t="s">
        <v>5895</v>
      </c>
      <c r="E360" s="556" t="s">
        <v>3476</v>
      </c>
      <c r="F360" s="531" t="s">
        <v>3474</v>
      </c>
      <c r="G360" s="531" t="s">
        <v>1878</v>
      </c>
      <c r="H360" s="553" t="s">
        <v>3475</v>
      </c>
      <c r="I360" s="531" t="s">
        <v>32</v>
      </c>
      <c r="J360" s="542" t="s">
        <v>5303</v>
      </c>
      <c r="K360" s="542">
        <v>57330</v>
      </c>
      <c r="L360" s="531">
        <v>4</v>
      </c>
      <c r="M360" s="531">
        <v>58260</v>
      </c>
      <c r="N360" s="531" t="s">
        <v>61</v>
      </c>
      <c r="O360" s="531" t="s">
        <v>158</v>
      </c>
      <c r="P360" s="446" t="s">
        <v>774</v>
      </c>
      <c r="Q360" s="531" t="str">
        <f t="shared" si="32"/>
        <v>ปตรี4คศ.4(3)</v>
      </c>
      <c r="R360" s="426" t="e">
        <f t="shared" si="33"/>
        <v>#N/A</v>
      </c>
      <c r="S360" s="452" t="e">
        <f t="shared" ca="1" si="34"/>
        <v>#N/A</v>
      </c>
      <c r="T360" s="531"/>
      <c r="U360" s="531"/>
      <c r="V360" s="531"/>
      <c r="W360" s="531"/>
      <c r="X360" s="531"/>
      <c r="Y360" s="531"/>
      <c r="Z360" s="531"/>
      <c r="AA360" s="531"/>
    </row>
    <row r="361" spans="1:27" ht="23.25">
      <c r="A361" s="531">
        <v>346</v>
      </c>
      <c r="B361" s="531" t="s">
        <v>5292</v>
      </c>
      <c r="C361" s="531" t="s">
        <v>5896</v>
      </c>
      <c r="D361" s="531" t="s">
        <v>5320</v>
      </c>
      <c r="E361" s="556" t="s">
        <v>3473</v>
      </c>
      <c r="F361" s="531" t="s">
        <v>3471</v>
      </c>
      <c r="G361" s="531" t="s">
        <v>1878</v>
      </c>
      <c r="H361" s="553" t="s">
        <v>3472</v>
      </c>
      <c r="I361" s="531" t="s">
        <v>32</v>
      </c>
      <c r="J361" s="542" t="s">
        <v>5306</v>
      </c>
      <c r="K361" s="542">
        <v>40100</v>
      </c>
      <c r="L361" s="531">
        <v>3</v>
      </c>
      <c r="M361" s="531">
        <v>40860</v>
      </c>
      <c r="N361" s="531" t="s">
        <v>50</v>
      </c>
      <c r="O361" s="531" t="s">
        <v>44</v>
      </c>
      <c r="P361" s="446" t="s">
        <v>774</v>
      </c>
      <c r="Q361" s="531" t="str">
        <f t="shared" si="32"/>
        <v>ปตรี4คศ.3(2)</v>
      </c>
      <c r="R361" s="426" t="e">
        <f t="shared" si="33"/>
        <v>#N/A</v>
      </c>
      <c r="S361" s="452" t="e">
        <f t="shared" ca="1" si="34"/>
        <v>#N/A</v>
      </c>
      <c r="T361" s="531"/>
      <c r="U361" s="531"/>
      <c r="V361" s="531"/>
      <c r="W361" s="531"/>
      <c r="X361" s="531"/>
      <c r="Y361" s="531"/>
      <c r="Z361" s="531"/>
      <c r="AA361" s="531"/>
    </row>
    <row r="362" spans="1:27" ht="23.25">
      <c r="A362" s="531">
        <v>347</v>
      </c>
      <c r="B362" s="531" t="s">
        <v>5292</v>
      </c>
      <c r="C362" s="531" t="s">
        <v>5428</v>
      </c>
      <c r="D362" s="531" t="s">
        <v>5897</v>
      </c>
      <c r="E362" s="556" t="s">
        <v>1877</v>
      </c>
      <c r="F362" s="531" t="s">
        <v>1874</v>
      </c>
      <c r="G362" s="531" t="s">
        <v>1878</v>
      </c>
      <c r="H362" s="553" t="s">
        <v>1875</v>
      </c>
      <c r="I362" s="531" t="s">
        <v>32</v>
      </c>
      <c r="J362" s="542" t="s">
        <v>781</v>
      </c>
      <c r="K362" s="542">
        <v>40860</v>
      </c>
      <c r="L362" s="531">
        <v>3</v>
      </c>
      <c r="M362" s="531">
        <v>41580</v>
      </c>
      <c r="N362" s="531" t="s">
        <v>61</v>
      </c>
      <c r="O362" s="531" t="s">
        <v>1000</v>
      </c>
      <c r="P362" s="446" t="s">
        <v>774</v>
      </c>
      <c r="Q362" s="531" t="str">
        <f t="shared" si="32"/>
        <v>ปตรี4คศ.3</v>
      </c>
      <c r="R362" s="426">
        <f t="shared" si="33"/>
        <v>3</v>
      </c>
      <c r="S362" s="452" t="e">
        <f t="shared" ca="1" si="34"/>
        <v>#N/A</v>
      </c>
      <c r="T362" s="531"/>
      <c r="U362" s="531"/>
      <c r="V362" s="531"/>
      <c r="W362" s="531"/>
      <c r="X362" s="531"/>
      <c r="Y362" s="531"/>
      <c r="Z362" s="531"/>
      <c r="AA362" s="531"/>
    </row>
    <row r="363" spans="1:27" ht="23.25">
      <c r="A363" s="531">
        <v>348</v>
      </c>
      <c r="B363" s="531" t="s">
        <v>5286</v>
      </c>
      <c r="C363" s="531" t="s">
        <v>5898</v>
      </c>
      <c r="D363" s="531" t="s">
        <v>5899</v>
      </c>
      <c r="E363" s="556" t="s">
        <v>3470</v>
      </c>
      <c r="F363" s="531" t="s">
        <v>3468</v>
      </c>
      <c r="G363" s="531" t="s">
        <v>1878</v>
      </c>
      <c r="H363" s="553" t="s">
        <v>3469</v>
      </c>
      <c r="I363" s="531" t="s">
        <v>32</v>
      </c>
      <c r="J363" s="542" t="s">
        <v>781</v>
      </c>
      <c r="K363" s="542">
        <v>43080</v>
      </c>
      <c r="L363" s="531">
        <v>3</v>
      </c>
      <c r="M363" s="531">
        <v>43800</v>
      </c>
      <c r="N363" s="531" t="s">
        <v>94</v>
      </c>
      <c r="O363" s="531" t="s">
        <v>44</v>
      </c>
      <c r="P363" s="446" t="s">
        <v>90</v>
      </c>
      <c r="Q363" s="531" t="str">
        <f t="shared" si="32"/>
        <v>ปโทคศ.3</v>
      </c>
      <c r="R363" s="426">
        <f t="shared" si="33"/>
        <v>16</v>
      </c>
      <c r="S363" s="452" t="e">
        <f t="shared" ca="1" si="34"/>
        <v>#N/A</v>
      </c>
      <c r="T363" s="531"/>
      <c r="U363" s="531"/>
      <c r="V363" s="531"/>
      <c r="W363" s="531"/>
      <c r="X363" s="531"/>
      <c r="Y363" s="531"/>
      <c r="Z363" s="531"/>
      <c r="AA363" s="531"/>
    </row>
    <row r="364" spans="1:27" ht="23.25">
      <c r="A364" s="531">
        <v>349</v>
      </c>
      <c r="B364" s="531" t="s">
        <v>5292</v>
      </c>
      <c r="C364" s="531" t="s">
        <v>5289</v>
      </c>
      <c r="D364" s="531" t="s">
        <v>5900</v>
      </c>
      <c r="E364" s="556" t="s">
        <v>3467</v>
      </c>
      <c r="F364" s="531" t="s">
        <v>3465</v>
      </c>
      <c r="G364" s="531" t="s">
        <v>1878</v>
      </c>
      <c r="H364" s="553" t="s">
        <v>3466</v>
      </c>
      <c r="I364" s="531" t="s">
        <v>32</v>
      </c>
      <c r="J364" s="542" t="s">
        <v>5306</v>
      </c>
      <c r="K364" s="542">
        <v>40100</v>
      </c>
      <c r="L364" s="531">
        <v>3</v>
      </c>
      <c r="M364" s="531">
        <v>40860</v>
      </c>
      <c r="N364" s="531" t="s">
        <v>50</v>
      </c>
      <c r="O364" s="531" t="s">
        <v>44</v>
      </c>
      <c r="P364" s="446" t="s">
        <v>774</v>
      </c>
      <c r="Q364" s="531" t="str">
        <f t="shared" si="32"/>
        <v>ปตรี4คศ.3(2)</v>
      </c>
      <c r="R364" s="426" t="e">
        <f t="shared" si="33"/>
        <v>#N/A</v>
      </c>
      <c r="S364" s="452" t="e">
        <f t="shared" ca="1" si="34"/>
        <v>#N/A</v>
      </c>
      <c r="T364" s="531"/>
      <c r="U364" s="531"/>
      <c r="V364" s="531"/>
      <c r="W364" s="531"/>
      <c r="X364" s="531"/>
      <c r="Y364" s="531"/>
      <c r="Z364" s="531"/>
      <c r="AA364" s="531"/>
    </row>
    <row r="365" spans="1:27" ht="23.25">
      <c r="A365" s="531">
        <v>350</v>
      </c>
      <c r="B365" s="531" t="s">
        <v>5292</v>
      </c>
      <c r="C365" s="531" t="s">
        <v>5901</v>
      </c>
      <c r="D365" s="531" t="s">
        <v>5902</v>
      </c>
      <c r="E365" s="556" t="s">
        <v>3463</v>
      </c>
      <c r="F365" s="531" t="s">
        <v>3461</v>
      </c>
      <c r="G365" s="531" t="s">
        <v>1878</v>
      </c>
      <c r="H365" s="553" t="s">
        <v>3462</v>
      </c>
      <c r="I365" s="531" t="s">
        <v>32</v>
      </c>
      <c r="J365" s="542" t="s">
        <v>48</v>
      </c>
      <c r="K365" s="542">
        <v>32060</v>
      </c>
      <c r="L365" s="531">
        <v>2</v>
      </c>
      <c r="M365" s="531">
        <v>33260</v>
      </c>
      <c r="N365" s="531" t="s">
        <v>61</v>
      </c>
      <c r="O365" s="531" t="s">
        <v>62</v>
      </c>
      <c r="P365" s="446" t="s">
        <v>774</v>
      </c>
      <c r="Q365" s="531" t="str">
        <f t="shared" si="32"/>
        <v>ปตรี4คศ.2</v>
      </c>
      <c r="R365" s="426">
        <f t="shared" si="33"/>
        <v>2</v>
      </c>
      <c r="S365" s="452" t="e">
        <f t="shared" ca="1" si="34"/>
        <v>#N/A</v>
      </c>
      <c r="T365" s="531"/>
      <c r="U365" s="531"/>
      <c r="V365" s="531"/>
      <c r="W365" s="531"/>
      <c r="X365" s="531"/>
      <c r="Y365" s="531"/>
      <c r="Z365" s="531"/>
      <c r="AA365" s="531"/>
    </row>
    <row r="366" spans="1:27" ht="23.25">
      <c r="A366" s="531">
        <v>351</v>
      </c>
      <c r="B366" s="531" t="s">
        <v>5277</v>
      </c>
      <c r="C366" s="531" t="s">
        <v>5903</v>
      </c>
      <c r="D366" s="531" t="s">
        <v>5904</v>
      </c>
      <c r="E366" s="556" t="s">
        <v>3579</v>
      </c>
      <c r="F366" s="531" t="s">
        <v>3577</v>
      </c>
      <c r="G366" s="531" t="s">
        <v>3557</v>
      </c>
      <c r="H366" s="553" t="s">
        <v>3578</v>
      </c>
      <c r="I366" s="531" t="s">
        <v>861</v>
      </c>
      <c r="J366" s="542" t="s">
        <v>781</v>
      </c>
      <c r="K366" s="542">
        <v>53080</v>
      </c>
      <c r="L366" s="531">
        <v>4</v>
      </c>
      <c r="M366" s="531">
        <v>54690</v>
      </c>
      <c r="N366" s="531" t="s">
        <v>94</v>
      </c>
      <c r="O366" s="531" t="s">
        <v>855</v>
      </c>
      <c r="P366" s="446" t="s">
        <v>90</v>
      </c>
      <c r="Q366" s="531" t="str">
        <f t="shared" si="32"/>
        <v>ปโทคศ.3</v>
      </c>
      <c r="R366" s="426">
        <f t="shared" si="33"/>
        <v>16</v>
      </c>
      <c r="S366" s="452" t="e">
        <f t="shared" ca="1" si="34"/>
        <v>#N/A</v>
      </c>
      <c r="T366" s="531"/>
      <c r="U366" s="531"/>
      <c r="V366" s="531"/>
      <c r="W366" s="531"/>
      <c r="X366" s="531"/>
      <c r="Y366" s="531"/>
      <c r="Z366" s="531"/>
      <c r="AA366" s="531"/>
    </row>
    <row r="367" spans="1:27" ht="23.25">
      <c r="A367" s="531">
        <v>352</v>
      </c>
      <c r="B367" s="531" t="s">
        <v>5292</v>
      </c>
      <c r="C367" s="531" t="s">
        <v>5905</v>
      </c>
      <c r="D367" s="531" t="s">
        <v>5906</v>
      </c>
      <c r="E367" s="556" t="s">
        <v>4796</v>
      </c>
      <c r="F367" s="531" t="s">
        <v>4908</v>
      </c>
      <c r="G367" s="531" t="s">
        <v>3557</v>
      </c>
      <c r="H367" s="553" t="s">
        <v>5907</v>
      </c>
      <c r="I367" s="531" t="s">
        <v>32</v>
      </c>
      <c r="J367" s="542" t="s">
        <v>65</v>
      </c>
      <c r="K367" s="542">
        <v>12530</v>
      </c>
      <c r="L367" s="531">
        <v>99</v>
      </c>
      <c r="M367" s="531">
        <v>12840</v>
      </c>
      <c r="N367" s="531" t="s">
        <v>50</v>
      </c>
      <c r="O367" s="531" t="s">
        <v>863</v>
      </c>
      <c r="P367" s="446" t="s">
        <v>774</v>
      </c>
      <c r="Q367" s="531" t="str">
        <f t="shared" si="32"/>
        <v>ปตรี4ครูผู้ช่วย</v>
      </c>
      <c r="R367" s="426">
        <f t="shared" si="33"/>
        <v>0</v>
      </c>
      <c r="S367" s="452" t="e">
        <f t="shared" ca="1" si="34"/>
        <v>#N/A</v>
      </c>
      <c r="T367" s="531"/>
      <c r="U367" s="531"/>
      <c r="V367" s="531"/>
      <c r="W367" s="531"/>
      <c r="X367" s="531"/>
      <c r="Y367" s="531"/>
      <c r="Z367" s="531"/>
      <c r="AA367" s="531"/>
    </row>
    <row r="368" spans="1:27" ht="23.25">
      <c r="A368" s="531">
        <v>353</v>
      </c>
      <c r="B368" s="531" t="s">
        <v>5292</v>
      </c>
      <c r="C368" s="531" t="s">
        <v>5908</v>
      </c>
      <c r="D368" s="531" t="s">
        <v>5909</v>
      </c>
      <c r="E368" s="556" t="s">
        <v>3576</v>
      </c>
      <c r="F368" s="531" t="s">
        <v>3574</v>
      </c>
      <c r="G368" s="531" t="s">
        <v>3557</v>
      </c>
      <c r="H368" s="553" t="s">
        <v>3575</v>
      </c>
      <c r="I368" s="531" t="s">
        <v>32</v>
      </c>
      <c r="J368" s="542" t="s">
        <v>48</v>
      </c>
      <c r="K368" s="542">
        <v>29690</v>
      </c>
      <c r="L368" s="531">
        <v>2</v>
      </c>
      <c r="M368" s="531">
        <v>30280</v>
      </c>
      <c r="N368" s="531" t="s">
        <v>50</v>
      </c>
      <c r="O368" s="531" t="s">
        <v>83</v>
      </c>
      <c r="P368" s="446" t="s">
        <v>774</v>
      </c>
      <c r="Q368" s="531" t="str">
        <f t="shared" si="32"/>
        <v>ปตรี4คศ.2</v>
      </c>
      <c r="R368" s="426">
        <f t="shared" si="33"/>
        <v>2</v>
      </c>
      <c r="S368" s="452" t="e">
        <f t="shared" ca="1" si="34"/>
        <v>#N/A</v>
      </c>
      <c r="T368" s="531"/>
      <c r="U368" s="531"/>
      <c r="V368" s="531"/>
      <c r="W368" s="531"/>
      <c r="X368" s="531"/>
      <c r="Y368" s="531"/>
      <c r="Z368" s="531"/>
      <c r="AA368" s="531"/>
    </row>
    <row r="369" spans="1:27" ht="23.25">
      <c r="A369" s="531">
        <v>354</v>
      </c>
      <c r="B369" s="531" t="s">
        <v>5292</v>
      </c>
      <c r="C369" s="531" t="s">
        <v>5910</v>
      </c>
      <c r="D369" s="531" t="s">
        <v>5911</v>
      </c>
      <c r="E369" s="556" t="s">
        <v>3573</v>
      </c>
      <c r="F369" s="531" t="s">
        <v>3571</v>
      </c>
      <c r="G369" s="531" t="s">
        <v>3557</v>
      </c>
      <c r="H369" s="553" t="s">
        <v>3572</v>
      </c>
      <c r="I369" s="531" t="s">
        <v>32</v>
      </c>
      <c r="J369" s="542" t="s">
        <v>781</v>
      </c>
      <c r="K369" s="542">
        <v>53080</v>
      </c>
      <c r="L369" s="531">
        <v>4</v>
      </c>
      <c r="M369" s="531">
        <v>54690</v>
      </c>
      <c r="N369" s="531" t="s">
        <v>61</v>
      </c>
      <c r="O369" s="531" t="s">
        <v>44</v>
      </c>
      <c r="P369" s="446" t="s">
        <v>774</v>
      </c>
      <c r="Q369" s="531" t="str">
        <f t="shared" si="32"/>
        <v>ปตรี4คศ.3</v>
      </c>
      <c r="R369" s="426">
        <f t="shared" si="33"/>
        <v>3</v>
      </c>
      <c r="S369" s="452" t="e">
        <f t="shared" ca="1" si="34"/>
        <v>#N/A</v>
      </c>
      <c r="T369" s="531"/>
      <c r="U369" s="531"/>
      <c r="V369" s="531"/>
      <c r="W369" s="531"/>
      <c r="X369" s="531"/>
      <c r="Y369" s="531"/>
      <c r="Z369" s="531"/>
      <c r="AA369" s="531"/>
    </row>
    <row r="370" spans="1:27" ht="23.25">
      <c r="A370" s="531">
        <v>355</v>
      </c>
      <c r="B370" s="531" t="s">
        <v>5277</v>
      </c>
      <c r="C370" s="531" t="s">
        <v>5912</v>
      </c>
      <c r="D370" s="531" t="s">
        <v>5913</v>
      </c>
      <c r="E370" s="556" t="s">
        <v>3570</v>
      </c>
      <c r="F370" s="531" t="s">
        <v>3568</v>
      </c>
      <c r="G370" s="531" t="s">
        <v>3557</v>
      </c>
      <c r="H370" s="553" t="s">
        <v>3569</v>
      </c>
      <c r="I370" s="531" t="s">
        <v>32</v>
      </c>
      <c r="J370" s="542" t="s">
        <v>781</v>
      </c>
      <c r="K370" s="542">
        <v>34470</v>
      </c>
      <c r="L370" s="531">
        <v>3</v>
      </c>
      <c r="M370" s="531">
        <v>35120</v>
      </c>
      <c r="N370" s="531" t="s">
        <v>50</v>
      </c>
      <c r="O370" s="531" t="s">
        <v>935</v>
      </c>
      <c r="P370" s="446" t="s">
        <v>774</v>
      </c>
      <c r="Q370" s="531" t="str">
        <f t="shared" si="32"/>
        <v>ปตรี4คศ.3</v>
      </c>
      <c r="R370" s="426">
        <f t="shared" si="33"/>
        <v>3</v>
      </c>
      <c r="S370" s="452" t="e">
        <f t="shared" ca="1" si="34"/>
        <v>#N/A</v>
      </c>
      <c r="T370" s="531"/>
      <c r="U370" s="531"/>
      <c r="V370" s="531"/>
      <c r="W370" s="531"/>
      <c r="X370" s="531"/>
      <c r="Y370" s="531"/>
      <c r="Z370" s="531"/>
      <c r="AA370" s="531"/>
    </row>
    <row r="371" spans="1:27" ht="23.25">
      <c r="A371" s="531">
        <v>356</v>
      </c>
      <c r="B371" s="531" t="s">
        <v>5292</v>
      </c>
      <c r="C371" s="531" t="s">
        <v>5914</v>
      </c>
      <c r="D371" s="531" t="s">
        <v>5915</v>
      </c>
      <c r="E371" s="556" t="s">
        <v>3567</v>
      </c>
      <c r="F371" s="531" t="s">
        <v>3565</v>
      </c>
      <c r="G371" s="531" t="s">
        <v>3557</v>
      </c>
      <c r="H371" s="553" t="s">
        <v>3566</v>
      </c>
      <c r="I371" s="531" t="s">
        <v>32</v>
      </c>
      <c r="J371" s="542" t="s">
        <v>781</v>
      </c>
      <c r="K371" s="542">
        <v>43800</v>
      </c>
      <c r="L371" s="531">
        <v>3</v>
      </c>
      <c r="M371" s="531">
        <v>45290</v>
      </c>
      <c r="N371" s="531" t="s">
        <v>50</v>
      </c>
      <c r="O371" s="531" t="s">
        <v>287</v>
      </c>
      <c r="P371" s="446" t="s">
        <v>774</v>
      </c>
      <c r="Q371" s="531" t="str">
        <f t="shared" si="32"/>
        <v>ปตรี4คศ.3</v>
      </c>
      <c r="R371" s="426">
        <f t="shared" si="33"/>
        <v>3</v>
      </c>
      <c r="S371" s="452" t="e">
        <f t="shared" ca="1" si="34"/>
        <v>#N/A</v>
      </c>
      <c r="T371" s="531"/>
      <c r="U371" s="531"/>
      <c r="V371" s="531"/>
      <c r="W371" s="531"/>
      <c r="X371" s="531"/>
      <c r="Y371" s="531"/>
      <c r="Z371" s="531"/>
      <c r="AA371" s="531"/>
    </row>
    <row r="372" spans="1:27" ht="23.25">
      <c r="A372" s="531">
        <v>357</v>
      </c>
      <c r="B372" s="531" t="s">
        <v>5292</v>
      </c>
      <c r="C372" s="531" t="s">
        <v>5916</v>
      </c>
      <c r="D372" s="531" t="s">
        <v>5917</v>
      </c>
      <c r="E372" s="556" t="s">
        <v>131</v>
      </c>
      <c r="F372" s="531" t="s">
        <v>3564</v>
      </c>
      <c r="G372" s="531" t="s">
        <v>3557</v>
      </c>
      <c r="H372" s="553" t="s">
        <v>133</v>
      </c>
      <c r="I372" s="531" t="s">
        <v>32</v>
      </c>
      <c r="J372" s="542" t="s">
        <v>781</v>
      </c>
      <c r="K372" s="542">
        <v>25740</v>
      </c>
      <c r="L372" s="531">
        <v>3</v>
      </c>
      <c r="M372" s="531">
        <v>26350</v>
      </c>
      <c r="N372" s="531" t="s">
        <v>50</v>
      </c>
      <c r="O372" s="531" t="s">
        <v>44</v>
      </c>
      <c r="P372" s="446" t="s">
        <v>774</v>
      </c>
      <c r="Q372" s="531" t="str">
        <f t="shared" si="32"/>
        <v>ปตรี4คศ.3</v>
      </c>
      <c r="R372" s="426">
        <f t="shared" si="33"/>
        <v>3</v>
      </c>
      <c r="S372" s="452" t="e">
        <f t="shared" ca="1" si="34"/>
        <v>#N/A</v>
      </c>
      <c r="T372" s="531"/>
      <c r="U372" s="531"/>
      <c r="V372" s="531"/>
      <c r="W372" s="531"/>
      <c r="X372" s="531"/>
      <c r="Y372" s="531"/>
      <c r="Z372" s="531"/>
      <c r="AA372" s="531"/>
    </row>
    <row r="373" spans="1:27" ht="23.25">
      <c r="A373" s="531">
        <v>358</v>
      </c>
      <c r="B373" s="531" t="s">
        <v>5292</v>
      </c>
      <c r="C373" s="531" t="s">
        <v>5320</v>
      </c>
      <c r="D373" s="531" t="s">
        <v>5918</v>
      </c>
      <c r="E373" s="556" t="s">
        <v>3563</v>
      </c>
      <c r="F373" s="531" t="s">
        <v>3561</v>
      </c>
      <c r="G373" s="531" t="s">
        <v>3557</v>
      </c>
      <c r="H373" s="553" t="s">
        <v>3562</v>
      </c>
      <c r="I373" s="531" t="s">
        <v>32</v>
      </c>
      <c r="J373" s="542" t="s">
        <v>781</v>
      </c>
      <c r="K373" s="542">
        <v>44560</v>
      </c>
      <c r="L373" s="531">
        <v>3</v>
      </c>
      <c r="M373" s="531">
        <v>45290</v>
      </c>
      <c r="N373" s="531" t="s">
        <v>50</v>
      </c>
      <c r="O373" s="531" t="s">
        <v>83</v>
      </c>
      <c r="P373" s="446" t="s">
        <v>774</v>
      </c>
      <c r="Q373" s="531" t="str">
        <f t="shared" si="32"/>
        <v>ปตรี4คศ.3</v>
      </c>
      <c r="R373" s="426">
        <f t="shared" si="33"/>
        <v>3</v>
      </c>
      <c r="S373" s="452" t="e">
        <f t="shared" ca="1" si="34"/>
        <v>#N/A</v>
      </c>
      <c r="T373" s="531"/>
      <c r="U373" s="531"/>
      <c r="V373" s="531"/>
      <c r="W373" s="531"/>
      <c r="X373" s="531"/>
      <c r="Y373" s="531"/>
      <c r="Z373" s="531"/>
      <c r="AA373" s="531"/>
    </row>
    <row r="374" spans="1:27" ht="23.25">
      <c r="A374" s="531">
        <v>359</v>
      </c>
      <c r="B374" s="531" t="s">
        <v>5292</v>
      </c>
      <c r="C374" s="531" t="s">
        <v>5919</v>
      </c>
      <c r="D374" s="531" t="s">
        <v>5920</v>
      </c>
      <c r="E374" s="556" t="s">
        <v>3560</v>
      </c>
      <c r="F374" s="531" t="s">
        <v>3558</v>
      </c>
      <c r="G374" s="531" t="s">
        <v>3557</v>
      </c>
      <c r="H374" s="553" t="s">
        <v>3559</v>
      </c>
      <c r="I374" s="531" t="s">
        <v>32</v>
      </c>
      <c r="J374" s="542" t="s">
        <v>781</v>
      </c>
      <c r="K374" s="542">
        <v>40100</v>
      </c>
      <c r="L374" s="531">
        <v>3</v>
      </c>
      <c r="M374" s="531">
        <v>41580</v>
      </c>
      <c r="N374" s="531" t="s">
        <v>50</v>
      </c>
      <c r="O374" s="531" t="s">
        <v>158</v>
      </c>
      <c r="P374" s="446" t="s">
        <v>774</v>
      </c>
      <c r="Q374" s="531" t="str">
        <f t="shared" si="32"/>
        <v>ปตรี4คศ.3</v>
      </c>
      <c r="R374" s="426">
        <f t="shared" si="33"/>
        <v>3</v>
      </c>
      <c r="S374" s="452" t="e">
        <f t="shared" ca="1" si="34"/>
        <v>#N/A</v>
      </c>
      <c r="T374" s="531"/>
      <c r="U374" s="531"/>
      <c r="V374" s="531"/>
      <c r="W374" s="531"/>
      <c r="X374" s="531"/>
      <c r="Y374" s="531"/>
      <c r="Z374" s="531"/>
      <c r="AA374" s="531"/>
    </row>
    <row r="375" spans="1:27" ht="23.25">
      <c r="A375" s="531">
        <v>360</v>
      </c>
      <c r="B375" s="531" t="s">
        <v>5292</v>
      </c>
      <c r="C375" s="531" t="s">
        <v>5921</v>
      </c>
      <c r="D375" s="531" t="s">
        <v>5922</v>
      </c>
      <c r="E375" s="556" t="s">
        <v>134</v>
      </c>
      <c r="F375" s="531" t="s">
        <v>3556</v>
      </c>
      <c r="G375" s="531" t="s">
        <v>3557</v>
      </c>
      <c r="H375" s="553" t="s">
        <v>135</v>
      </c>
      <c r="I375" s="531" t="s">
        <v>32</v>
      </c>
      <c r="J375" s="542" t="s">
        <v>48</v>
      </c>
      <c r="K375" s="542">
        <v>24440</v>
      </c>
      <c r="L375" s="531">
        <v>2</v>
      </c>
      <c r="M375" s="531">
        <v>24930</v>
      </c>
      <c r="N375" s="531" t="s">
        <v>67</v>
      </c>
      <c r="O375" s="531" t="s">
        <v>136</v>
      </c>
      <c r="P375" s="446" t="s">
        <v>774</v>
      </c>
      <c r="Q375" s="531" t="str">
        <f t="shared" si="32"/>
        <v>ปตรี4คศ.2</v>
      </c>
      <c r="R375" s="426">
        <f t="shared" si="33"/>
        <v>2</v>
      </c>
      <c r="S375" s="452">
        <f t="shared" ca="1" si="34"/>
        <v>24930</v>
      </c>
      <c r="T375" s="531"/>
      <c r="U375" s="531"/>
      <c r="V375" s="531"/>
      <c r="W375" s="531"/>
      <c r="X375" s="531"/>
      <c r="Y375" s="531"/>
      <c r="Z375" s="531"/>
      <c r="AA375" s="531"/>
    </row>
    <row r="376" spans="1:27" ht="23.25">
      <c r="A376" s="531">
        <v>361</v>
      </c>
      <c r="B376" s="531" t="s">
        <v>5277</v>
      </c>
      <c r="C376" s="531" t="s">
        <v>5923</v>
      </c>
      <c r="D376" s="531" t="s">
        <v>5924</v>
      </c>
      <c r="E376" s="556" t="s">
        <v>3694</v>
      </c>
      <c r="F376" s="531" t="s">
        <v>3692</v>
      </c>
      <c r="G376" s="531" t="s">
        <v>3641</v>
      </c>
      <c r="H376" s="553" t="s">
        <v>3693</v>
      </c>
      <c r="I376" s="531" t="s">
        <v>861</v>
      </c>
      <c r="J376" s="542" t="s">
        <v>5303</v>
      </c>
      <c r="K376" s="542">
        <v>57330</v>
      </c>
      <c r="L376" s="531">
        <v>4</v>
      </c>
      <c r="M376" s="531">
        <v>58260</v>
      </c>
      <c r="N376" s="531" t="s">
        <v>94</v>
      </c>
      <c r="O376" s="531" t="s">
        <v>855</v>
      </c>
      <c r="P376" s="446" t="s">
        <v>90</v>
      </c>
      <c r="Q376" s="531" t="str">
        <f t="shared" si="32"/>
        <v>ปโทคศ.4(3)</v>
      </c>
      <c r="R376" s="426" t="e">
        <f t="shared" si="33"/>
        <v>#N/A</v>
      </c>
      <c r="S376" s="452" t="e">
        <f t="shared" ca="1" si="34"/>
        <v>#N/A</v>
      </c>
      <c r="T376" s="531"/>
      <c r="U376" s="531"/>
      <c r="V376" s="531"/>
      <c r="W376" s="531"/>
      <c r="X376" s="531"/>
      <c r="Y376" s="531"/>
      <c r="Z376" s="531"/>
      <c r="AA376" s="531"/>
    </row>
    <row r="377" spans="1:27" ht="23.25">
      <c r="A377" s="531">
        <v>362</v>
      </c>
      <c r="B377" s="531" t="s">
        <v>5292</v>
      </c>
      <c r="C377" s="531" t="s">
        <v>5925</v>
      </c>
      <c r="D377" s="531" t="s">
        <v>5926</v>
      </c>
      <c r="E377" s="556" t="s">
        <v>97</v>
      </c>
      <c r="F377" s="531" t="s">
        <v>3652</v>
      </c>
      <c r="G377" s="531" t="s">
        <v>3641</v>
      </c>
      <c r="H377" s="553" t="s">
        <v>98</v>
      </c>
      <c r="I377" s="531" t="s">
        <v>32</v>
      </c>
      <c r="J377" s="542" t="s">
        <v>48</v>
      </c>
      <c r="K377" s="542">
        <v>22940</v>
      </c>
      <c r="L377" s="531">
        <v>2</v>
      </c>
      <c r="M377" s="531">
        <v>23450</v>
      </c>
      <c r="N377" s="531" t="s">
        <v>50</v>
      </c>
      <c r="O377" s="531" t="s">
        <v>56</v>
      </c>
      <c r="P377" s="446" t="s">
        <v>774</v>
      </c>
      <c r="Q377" s="531" t="str">
        <f t="shared" si="32"/>
        <v>ปตรี4คศ.2</v>
      </c>
      <c r="R377" s="426">
        <f t="shared" si="33"/>
        <v>2</v>
      </c>
      <c r="S377" s="452">
        <f t="shared" ca="1" si="34"/>
        <v>23450</v>
      </c>
      <c r="T377" s="531"/>
      <c r="U377" s="531"/>
      <c r="V377" s="531"/>
      <c r="W377" s="531"/>
      <c r="X377" s="531"/>
      <c r="Y377" s="531"/>
      <c r="Z377" s="531"/>
      <c r="AA377" s="531"/>
    </row>
    <row r="378" spans="1:27" ht="23.25">
      <c r="A378" s="531">
        <v>363</v>
      </c>
      <c r="B378" s="531" t="s">
        <v>5292</v>
      </c>
      <c r="C378" s="531" t="s">
        <v>5927</v>
      </c>
      <c r="D378" s="531" t="s">
        <v>5928</v>
      </c>
      <c r="E378" s="556" t="s">
        <v>3651</v>
      </c>
      <c r="F378" s="531" t="s">
        <v>3649</v>
      </c>
      <c r="G378" s="531" t="s">
        <v>3641</v>
      </c>
      <c r="H378" s="553" t="s">
        <v>3650</v>
      </c>
      <c r="I378" s="531" t="s">
        <v>32</v>
      </c>
      <c r="J378" s="542" t="s">
        <v>5303</v>
      </c>
      <c r="K378" s="542">
        <v>55570</v>
      </c>
      <c r="L378" s="531">
        <v>4</v>
      </c>
      <c r="M378" s="531">
        <v>56450</v>
      </c>
      <c r="N378" s="531" t="s">
        <v>61</v>
      </c>
      <c r="O378" s="531" t="s">
        <v>164</v>
      </c>
      <c r="P378" s="446" t="s">
        <v>774</v>
      </c>
      <c r="Q378" s="531" t="str">
        <f t="shared" si="32"/>
        <v>ปตรี4คศ.4(3)</v>
      </c>
      <c r="R378" s="426" t="e">
        <f t="shared" si="33"/>
        <v>#N/A</v>
      </c>
      <c r="S378" s="452" t="e">
        <f t="shared" ca="1" si="34"/>
        <v>#N/A</v>
      </c>
      <c r="T378" s="531"/>
      <c r="U378" s="531"/>
      <c r="V378" s="531"/>
      <c r="W378" s="531"/>
      <c r="X378" s="531"/>
      <c r="Y378" s="531"/>
      <c r="Z378" s="531"/>
      <c r="AA378" s="531"/>
    </row>
    <row r="379" spans="1:27" ht="23.25">
      <c r="A379" s="531">
        <v>364</v>
      </c>
      <c r="B379" s="531" t="s">
        <v>5292</v>
      </c>
      <c r="C379" s="531" t="s">
        <v>5929</v>
      </c>
      <c r="D379" s="531" t="s">
        <v>5930</v>
      </c>
      <c r="E379" s="556" t="s">
        <v>7397</v>
      </c>
      <c r="F379" s="531" t="s">
        <v>4817</v>
      </c>
      <c r="G379" s="531" t="s">
        <v>3641</v>
      </c>
      <c r="H379" s="553" t="s">
        <v>4816</v>
      </c>
      <c r="I379" s="531" t="s">
        <v>32</v>
      </c>
      <c r="J379" s="542" t="s">
        <v>36</v>
      </c>
      <c r="K379" s="542">
        <v>17070</v>
      </c>
      <c r="L379" s="531">
        <v>1</v>
      </c>
      <c r="M379" s="531">
        <v>17490</v>
      </c>
      <c r="N379" s="531" t="s">
        <v>67</v>
      </c>
      <c r="O379" s="531" t="s">
        <v>164</v>
      </c>
      <c r="P379" s="446" t="s">
        <v>774</v>
      </c>
      <c r="Q379" s="531" t="str">
        <f t="shared" si="32"/>
        <v>ปตรี4คศ.1</v>
      </c>
      <c r="R379" s="426">
        <f t="shared" si="33"/>
        <v>1</v>
      </c>
      <c r="S379" s="452">
        <f t="shared" ca="1" si="34"/>
        <v>18270</v>
      </c>
      <c r="T379" s="531"/>
      <c r="U379" s="531"/>
      <c r="V379" s="531"/>
      <c r="W379" s="531"/>
      <c r="X379" s="531"/>
      <c r="Y379" s="531"/>
      <c r="Z379" s="531"/>
      <c r="AA379" s="531"/>
    </row>
    <row r="380" spans="1:27" ht="23.25">
      <c r="A380" s="531">
        <v>365</v>
      </c>
      <c r="B380" s="531" t="s">
        <v>5277</v>
      </c>
      <c r="C380" s="531" t="s">
        <v>5931</v>
      </c>
      <c r="D380" s="531" t="s">
        <v>5932</v>
      </c>
      <c r="E380" s="556" t="s">
        <v>3662</v>
      </c>
      <c r="F380" s="531" t="s">
        <v>3660</v>
      </c>
      <c r="G380" s="531" t="s">
        <v>3641</v>
      </c>
      <c r="H380" s="553" t="s">
        <v>3661</v>
      </c>
      <c r="I380" s="531" t="s">
        <v>32</v>
      </c>
      <c r="J380" s="542" t="s">
        <v>781</v>
      </c>
      <c r="K380" s="542">
        <v>35800</v>
      </c>
      <c r="L380" s="531">
        <v>3</v>
      </c>
      <c r="M380" s="531">
        <v>36480</v>
      </c>
      <c r="N380" s="531" t="s">
        <v>209</v>
      </c>
      <c r="O380" s="531" t="s">
        <v>1089</v>
      </c>
      <c r="P380" s="446" t="s">
        <v>90</v>
      </c>
      <c r="Q380" s="531" t="str">
        <f t="shared" ref="Q380:Q444" si="35">CONCATENATE(P380,J380)</f>
        <v>ปโทคศ.3</v>
      </c>
      <c r="R380" s="426">
        <f t="shared" ref="R380:R444" si="36">VLOOKUP(Q380,$Y$4:$Z$24,2,FALSE)</f>
        <v>16</v>
      </c>
      <c r="S380" s="452" t="e">
        <f t="shared" ref="S380:S444" ca="1" si="37">VLOOKUP(K380,INDIRECT("_k"&amp;R380),2,FALSE)</f>
        <v>#N/A</v>
      </c>
      <c r="T380" s="531"/>
      <c r="U380" s="531"/>
      <c r="V380" s="531"/>
      <c r="W380" s="531"/>
      <c r="X380" s="531"/>
      <c r="Y380" s="531"/>
      <c r="Z380" s="531"/>
      <c r="AA380" s="531"/>
    </row>
    <row r="381" spans="1:27" ht="23.25">
      <c r="A381" s="531">
        <v>366</v>
      </c>
      <c r="B381" s="531" t="s">
        <v>5286</v>
      </c>
      <c r="C381" s="531" t="s">
        <v>5933</v>
      </c>
      <c r="D381" s="531" t="s">
        <v>5934</v>
      </c>
      <c r="E381" s="556" t="s">
        <v>85</v>
      </c>
      <c r="F381" s="531" t="s">
        <v>3691</v>
      </c>
      <c r="G381" s="531" t="s">
        <v>3641</v>
      </c>
      <c r="H381" s="553" t="s">
        <v>87</v>
      </c>
      <c r="I381" s="531" t="s">
        <v>32</v>
      </c>
      <c r="J381" s="542" t="s">
        <v>36</v>
      </c>
      <c r="K381" s="542">
        <v>18270</v>
      </c>
      <c r="L381" s="531">
        <v>1</v>
      </c>
      <c r="M381" s="531">
        <v>19100</v>
      </c>
      <c r="N381" s="531" t="s">
        <v>50</v>
      </c>
      <c r="O381" s="531" t="s">
        <v>44</v>
      </c>
      <c r="P381" s="433" t="s">
        <v>775</v>
      </c>
      <c r="Q381" s="531" t="str">
        <f t="shared" si="35"/>
        <v>ปตรี5คศ.1</v>
      </c>
      <c r="R381" s="426">
        <f t="shared" si="36"/>
        <v>5</v>
      </c>
      <c r="S381" s="452">
        <f t="shared" ca="1" si="37"/>
        <v>19510</v>
      </c>
      <c r="T381" s="531"/>
      <c r="U381" s="531"/>
      <c r="V381" s="531"/>
      <c r="W381" s="531"/>
      <c r="X381" s="531"/>
      <c r="Y381" s="531"/>
      <c r="Z381" s="531"/>
      <c r="AA381" s="531"/>
    </row>
    <row r="382" spans="1:27" ht="23.25">
      <c r="A382" s="531">
        <v>367</v>
      </c>
      <c r="B382" s="531" t="s">
        <v>5286</v>
      </c>
      <c r="C382" s="531" t="s">
        <v>5409</v>
      </c>
      <c r="D382" s="531" t="s">
        <v>5935</v>
      </c>
      <c r="E382" s="556" t="s">
        <v>5094</v>
      </c>
      <c r="F382" s="531" t="s">
        <v>5936</v>
      </c>
      <c r="G382" s="531" t="s">
        <v>3641</v>
      </c>
      <c r="H382" s="553" t="s">
        <v>5937</v>
      </c>
      <c r="I382" s="531" t="s">
        <v>32</v>
      </c>
      <c r="J382" s="542" t="s">
        <v>65</v>
      </c>
      <c r="K382" s="542">
        <v>12530</v>
      </c>
      <c r="L382" s="531">
        <v>99</v>
      </c>
      <c r="M382" s="531">
        <v>12840</v>
      </c>
      <c r="N382" s="531" t="s">
        <v>50</v>
      </c>
      <c r="O382" s="531" t="s">
        <v>44</v>
      </c>
      <c r="P382" s="446" t="s">
        <v>774</v>
      </c>
      <c r="Q382" s="531" t="str">
        <f t="shared" si="35"/>
        <v>ปตรี4ครูผู้ช่วย</v>
      </c>
      <c r="R382" s="426">
        <f t="shared" si="36"/>
        <v>0</v>
      </c>
      <c r="S382" s="452" t="e">
        <f t="shared" ca="1" si="37"/>
        <v>#N/A</v>
      </c>
      <c r="T382" s="531"/>
      <c r="U382" s="531"/>
      <c r="V382" s="531"/>
      <c r="W382" s="531"/>
      <c r="X382" s="531"/>
      <c r="Y382" s="531"/>
      <c r="Z382" s="531"/>
      <c r="AA382" s="531"/>
    </row>
    <row r="383" spans="1:27" ht="23.25">
      <c r="A383" s="531">
        <v>368</v>
      </c>
      <c r="B383" s="531" t="s">
        <v>5292</v>
      </c>
      <c r="C383" s="531" t="s">
        <v>5938</v>
      </c>
      <c r="D383" s="531" t="s">
        <v>5939</v>
      </c>
      <c r="E383" s="556" t="s">
        <v>3690</v>
      </c>
      <c r="F383" s="531" t="s">
        <v>3688</v>
      </c>
      <c r="G383" s="531" t="s">
        <v>3641</v>
      </c>
      <c r="H383" s="553" t="s">
        <v>3689</v>
      </c>
      <c r="I383" s="531" t="s">
        <v>32</v>
      </c>
      <c r="J383" s="542" t="s">
        <v>48</v>
      </c>
      <c r="K383" s="542">
        <v>28050</v>
      </c>
      <c r="L383" s="531">
        <v>2</v>
      </c>
      <c r="M383" s="531">
        <v>28590</v>
      </c>
      <c r="N383" s="531" t="s">
        <v>50</v>
      </c>
      <c r="O383" s="531" t="s">
        <v>62</v>
      </c>
      <c r="P383" s="446" t="s">
        <v>774</v>
      </c>
      <c r="Q383" s="531" t="str">
        <f t="shared" si="35"/>
        <v>ปตรี4คศ.2</v>
      </c>
      <c r="R383" s="426">
        <f t="shared" si="36"/>
        <v>2</v>
      </c>
      <c r="S383" s="452" t="e">
        <f t="shared" ca="1" si="37"/>
        <v>#N/A</v>
      </c>
      <c r="T383" s="531"/>
      <c r="U383" s="531"/>
      <c r="V383" s="531"/>
      <c r="W383" s="531"/>
      <c r="X383" s="531"/>
      <c r="Y383" s="531"/>
      <c r="Z383" s="531"/>
      <c r="AA383" s="531"/>
    </row>
    <row r="384" spans="1:27" ht="23.25">
      <c r="A384" s="531">
        <v>369</v>
      </c>
      <c r="B384" s="531" t="s">
        <v>5292</v>
      </c>
      <c r="C384" s="531" t="s">
        <v>5940</v>
      </c>
      <c r="D384" s="531" t="s">
        <v>5941</v>
      </c>
      <c r="E384" s="556" t="s">
        <v>3687</v>
      </c>
      <c r="F384" s="531" t="s">
        <v>3685</v>
      </c>
      <c r="G384" s="531" t="s">
        <v>3641</v>
      </c>
      <c r="H384" s="553" t="s">
        <v>3686</v>
      </c>
      <c r="I384" s="531" t="s">
        <v>32</v>
      </c>
      <c r="J384" s="542" t="s">
        <v>781</v>
      </c>
      <c r="K384" s="542">
        <v>35120</v>
      </c>
      <c r="L384" s="531">
        <v>3</v>
      </c>
      <c r="M384" s="531">
        <v>36480</v>
      </c>
      <c r="N384" s="531" t="s">
        <v>50</v>
      </c>
      <c r="O384" s="531" t="s">
        <v>62</v>
      </c>
      <c r="P384" s="446" t="s">
        <v>774</v>
      </c>
      <c r="Q384" s="531" t="str">
        <f t="shared" si="35"/>
        <v>ปตรี4คศ.3</v>
      </c>
      <c r="R384" s="426">
        <f t="shared" si="36"/>
        <v>3</v>
      </c>
      <c r="S384" s="452" t="e">
        <f t="shared" ca="1" si="37"/>
        <v>#N/A</v>
      </c>
      <c r="T384" s="531"/>
      <c r="U384" s="531"/>
      <c r="V384" s="531"/>
      <c r="W384" s="531"/>
      <c r="X384" s="531"/>
      <c r="Y384" s="531"/>
      <c r="Z384" s="531"/>
      <c r="AA384" s="531"/>
    </row>
    <row r="385" spans="1:27" ht="23.25">
      <c r="A385" s="531">
        <v>370</v>
      </c>
      <c r="B385" s="531" t="s">
        <v>5292</v>
      </c>
      <c r="C385" s="531" t="s">
        <v>5942</v>
      </c>
      <c r="D385" s="531" t="s">
        <v>5943</v>
      </c>
      <c r="E385" s="556" t="s">
        <v>89</v>
      </c>
      <c r="F385" s="531" t="s">
        <v>3684</v>
      </c>
      <c r="G385" s="531" t="s">
        <v>3641</v>
      </c>
      <c r="H385" s="553" t="s">
        <v>91</v>
      </c>
      <c r="I385" s="531" t="s">
        <v>32</v>
      </c>
      <c r="J385" s="542" t="s">
        <v>48</v>
      </c>
      <c r="K385" s="542">
        <v>23450</v>
      </c>
      <c r="L385" s="531">
        <v>2</v>
      </c>
      <c r="M385" s="531">
        <v>23940</v>
      </c>
      <c r="N385" s="531" t="s">
        <v>94</v>
      </c>
      <c r="O385" s="531" t="s">
        <v>95</v>
      </c>
      <c r="P385" s="446" t="s">
        <v>90</v>
      </c>
      <c r="Q385" s="531" t="str">
        <f t="shared" si="35"/>
        <v>ปโทคศ.2</v>
      </c>
      <c r="R385" s="426">
        <f t="shared" si="36"/>
        <v>12</v>
      </c>
      <c r="S385" s="452">
        <f t="shared" ca="1" si="37"/>
        <v>23940</v>
      </c>
      <c r="T385" s="531"/>
      <c r="U385" s="531"/>
      <c r="V385" s="531"/>
      <c r="W385" s="531"/>
      <c r="X385" s="531"/>
      <c r="Y385" s="531"/>
      <c r="Z385" s="531"/>
      <c r="AA385" s="531"/>
    </row>
    <row r="386" spans="1:27" ht="23.25">
      <c r="A386" s="531">
        <v>371</v>
      </c>
      <c r="B386" s="531" t="s">
        <v>5292</v>
      </c>
      <c r="C386" s="531" t="s">
        <v>5944</v>
      </c>
      <c r="D386" s="531" t="s">
        <v>5945</v>
      </c>
      <c r="E386" s="556" t="s">
        <v>3683</v>
      </c>
      <c r="F386" s="531" t="s">
        <v>3681</v>
      </c>
      <c r="G386" s="531" t="s">
        <v>3641</v>
      </c>
      <c r="H386" s="553" t="s">
        <v>3682</v>
      </c>
      <c r="I386" s="531" t="s">
        <v>32</v>
      </c>
      <c r="J386" s="542" t="s">
        <v>5306</v>
      </c>
      <c r="K386" s="542">
        <v>40860</v>
      </c>
      <c r="L386" s="531">
        <v>3</v>
      </c>
      <c r="M386" s="531">
        <v>41580</v>
      </c>
      <c r="N386" s="531" t="s">
        <v>43</v>
      </c>
      <c r="O386" s="531" t="s">
        <v>44</v>
      </c>
      <c r="P386" s="446" t="s">
        <v>774</v>
      </c>
      <c r="Q386" s="531" t="str">
        <f t="shared" si="35"/>
        <v>ปตรี4คศ.3(2)</v>
      </c>
      <c r="R386" s="426" t="e">
        <f t="shared" si="36"/>
        <v>#N/A</v>
      </c>
      <c r="S386" s="452" t="e">
        <f t="shared" ca="1" si="37"/>
        <v>#N/A</v>
      </c>
      <c r="T386" s="531"/>
      <c r="U386" s="531"/>
      <c r="V386" s="531"/>
      <c r="W386" s="531"/>
      <c r="X386" s="531"/>
      <c r="Y386" s="531"/>
      <c r="Z386" s="531"/>
      <c r="AA386" s="531"/>
    </row>
    <row r="387" spans="1:27" ht="23.25">
      <c r="A387" s="531">
        <v>372</v>
      </c>
      <c r="B387" s="531" t="s">
        <v>5277</v>
      </c>
      <c r="C387" s="531" t="s">
        <v>5946</v>
      </c>
      <c r="D387" s="531" t="s">
        <v>5947</v>
      </c>
      <c r="E387" s="556" t="s">
        <v>3680</v>
      </c>
      <c r="F387" s="531" t="s">
        <v>3678</v>
      </c>
      <c r="G387" s="531" t="s">
        <v>3641</v>
      </c>
      <c r="H387" s="553" t="s">
        <v>3679</v>
      </c>
      <c r="I387" s="531" t="s">
        <v>32</v>
      </c>
      <c r="J387" s="542" t="s">
        <v>5303</v>
      </c>
      <c r="K387" s="542">
        <v>62100</v>
      </c>
      <c r="L387" s="531">
        <v>4</v>
      </c>
      <c r="M387" s="531">
        <v>62760</v>
      </c>
      <c r="N387" s="531" t="s">
        <v>50</v>
      </c>
      <c r="O387" s="531" t="s">
        <v>1000</v>
      </c>
      <c r="P387" s="446" t="s">
        <v>774</v>
      </c>
      <c r="Q387" s="531" t="str">
        <f t="shared" si="35"/>
        <v>ปตรี4คศ.4(3)</v>
      </c>
      <c r="R387" s="426" t="e">
        <f t="shared" si="36"/>
        <v>#N/A</v>
      </c>
      <c r="S387" s="452" t="e">
        <f t="shared" ca="1" si="37"/>
        <v>#N/A</v>
      </c>
      <c r="T387" s="531"/>
      <c r="U387" s="531"/>
      <c r="V387" s="531"/>
      <c r="W387" s="531"/>
      <c r="X387" s="531"/>
      <c r="Y387" s="531"/>
      <c r="Z387" s="531"/>
      <c r="AA387" s="531"/>
    </row>
    <row r="388" spans="1:27" ht="23.25">
      <c r="A388" s="531">
        <v>373</v>
      </c>
      <c r="B388" s="531" t="s">
        <v>5277</v>
      </c>
      <c r="C388" s="531" t="s">
        <v>5948</v>
      </c>
      <c r="D388" s="531" t="s">
        <v>5949</v>
      </c>
      <c r="E388" s="556" t="s">
        <v>3677</v>
      </c>
      <c r="F388" s="531" t="s">
        <v>3675</v>
      </c>
      <c r="G388" s="531" t="s">
        <v>3641</v>
      </c>
      <c r="H388" s="553" t="s">
        <v>3676</v>
      </c>
      <c r="I388" s="531" t="s">
        <v>32</v>
      </c>
      <c r="J388" s="542" t="s">
        <v>48</v>
      </c>
      <c r="K388" s="542">
        <v>36840</v>
      </c>
      <c r="L388" s="531">
        <v>2</v>
      </c>
      <c r="M388" s="531">
        <v>37460</v>
      </c>
      <c r="N388" s="531" t="s">
        <v>43</v>
      </c>
      <c r="O388" s="531" t="s">
        <v>62</v>
      </c>
      <c r="P388" s="446" t="s">
        <v>774</v>
      </c>
      <c r="Q388" s="531" t="str">
        <f t="shared" si="35"/>
        <v>ปตรี4คศ.2</v>
      </c>
      <c r="R388" s="426">
        <f t="shared" si="36"/>
        <v>2</v>
      </c>
      <c r="S388" s="452" t="e">
        <f t="shared" ca="1" si="37"/>
        <v>#N/A</v>
      </c>
      <c r="T388" s="531"/>
      <c r="U388" s="531"/>
      <c r="V388" s="531"/>
      <c r="W388" s="531"/>
      <c r="X388" s="531"/>
      <c r="Y388" s="531"/>
      <c r="Z388" s="531"/>
      <c r="AA388" s="531"/>
    </row>
    <row r="389" spans="1:27" ht="23.25">
      <c r="A389" s="531">
        <v>374</v>
      </c>
      <c r="B389" s="531" t="s">
        <v>5277</v>
      </c>
      <c r="C389" s="531" t="s">
        <v>5950</v>
      </c>
      <c r="D389" s="531" t="s">
        <v>5951</v>
      </c>
      <c r="E389" s="556" t="s">
        <v>3674</v>
      </c>
      <c r="F389" s="531" t="s">
        <v>3672</v>
      </c>
      <c r="G389" s="531" t="s">
        <v>3641</v>
      </c>
      <c r="H389" s="553" t="s">
        <v>3673</v>
      </c>
      <c r="I389" s="531" t="s">
        <v>32</v>
      </c>
      <c r="J389" s="542" t="s">
        <v>5306</v>
      </c>
      <c r="K389" s="542">
        <v>40860</v>
      </c>
      <c r="L389" s="531">
        <v>3</v>
      </c>
      <c r="M389" s="531">
        <v>41580</v>
      </c>
      <c r="N389" s="531" t="s">
        <v>50</v>
      </c>
      <c r="O389" s="531" t="s">
        <v>855</v>
      </c>
      <c r="P389" s="446" t="s">
        <v>774</v>
      </c>
      <c r="Q389" s="531" t="str">
        <f t="shared" si="35"/>
        <v>ปตรี4คศ.3(2)</v>
      </c>
      <c r="R389" s="426" t="e">
        <f t="shared" si="36"/>
        <v>#N/A</v>
      </c>
      <c r="S389" s="452" t="e">
        <f t="shared" ca="1" si="37"/>
        <v>#N/A</v>
      </c>
      <c r="T389" s="531"/>
      <c r="U389" s="531"/>
      <c r="V389" s="531"/>
      <c r="W389" s="531"/>
      <c r="X389" s="531"/>
      <c r="Y389" s="531"/>
      <c r="Z389" s="531"/>
      <c r="AA389" s="531"/>
    </row>
    <row r="390" spans="1:27" ht="23.25">
      <c r="A390" s="531">
        <v>375</v>
      </c>
      <c r="B390" s="531" t="s">
        <v>5292</v>
      </c>
      <c r="C390" s="531" t="s">
        <v>5952</v>
      </c>
      <c r="D390" s="531" t="s">
        <v>5953</v>
      </c>
      <c r="E390" s="556" t="s">
        <v>3671</v>
      </c>
      <c r="F390" s="531" t="s">
        <v>3669</v>
      </c>
      <c r="G390" s="531" t="s">
        <v>3641</v>
      </c>
      <c r="H390" s="553" t="s">
        <v>3670</v>
      </c>
      <c r="I390" s="531" t="s">
        <v>32</v>
      </c>
      <c r="J390" s="542" t="s">
        <v>781</v>
      </c>
      <c r="K390" s="542">
        <v>30620</v>
      </c>
      <c r="L390" s="531">
        <v>3</v>
      </c>
      <c r="M390" s="531">
        <v>31870</v>
      </c>
      <c r="N390" s="531" t="s">
        <v>50</v>
      </c>
      <c r="O390" s="531" t="s">
        <v>1000</v>
      </c>
      <c r="P390" s="446" t="s">
        <v>774</v>
      </c>
      <c r="Q390" s="531" t="str">
        <f t="shared" si="35"/>
        <v>ปตรี4คศ.3</v>
      </c>
      <c r="R390" s="426">
        <f t="shared" si="36"/>
        <v>3</v>
      </c>
      <c r="S390" s="452" t="e">
        <f t="shared" ca="1" si="37"/>
        <v>#N/A</v>
      </c>
      <c r="T390" s="531"/>
      <c r="U390" s="531"/>
      <c r="V390" s="531"/>
      <c r="W390" s="531"/>
      <c r="X390" s="531"/>
      <c r="Y390" s="531"/>
      <c r="Z390" s="531"/>
      <c r="AA390" s="531"/>
    </row>
    <row r="391" spans="1:27" ht="23.25">
      <c r="A391" s="531">
        <v>376</v>
      </c>
      <c r="B391" s="531" t="s">
        <v>5292</v>
      </c>
      <c r="C391" s="531" t="s">
        <v>5954</v>
      </c>
      <c r="D391" s="531" t="s">
        <v>5955</v>
      </c>
      <c r="E391" s="556" t="s">
        <v>3658</v>
      </c>
      <c r="F391" s="531" t="s">
        <v>3656</v>
      </c>
      <c r="G391" s="531" t="s">
        <v>3641</v>
      </c>
      <c r="H391" s="553" t="s">
        <v>3657</v>
      </c>
      <c r="I391" s="531" t="s">
        <v>32</v>
      </c>
      <c r="J391" s="542" t="s">
        <v>48</v>
      </c>
      <c r="K391" s="542">
        <v>26450</v>
      </c>
      <c r="L391" s="531">
        <v>2</v>
      </c>
      <c r="M391" s="531">
        <v>26980</v>
      </c>
      <c r="N391" s="531" t="s">
        <v>50</v>
      </c>
      <c r="O391" s="531" t="s">
        <v>863</v>
      </c>
      <c r="P391" s="446" t="s">
        <v>774</v>
      </c>
      <c r="Q391" s="531" t="str">
        <f t="shared" si="35"/>
        <v>ปตรี4คศ.2</v>
      </c>
      <c r="R391" s="426">
        <f t="shared" si="36"/>
        <v>2</v>
      </c>
      <c r="S391" s="452" t="e">
        <f t="shared" ca="1" si="37"/>
        <v>#N/A</v>
      </c>
      <c r="T391" s="531"/>
      <c r="U391" s="531"/>
      <c r="V391" s="531"/>
      <c r="W391" s="531"/>
      <c r="X391" s="531"/>
      <c r="Y391" s="531"/>
      <c r="Z391" s="531"/>
      <c r="AA391" s="531"/>
    </row>
    <row r="392" spans="1:27" ht="23.25">
      <c r="A392" s="531">
        <v>377</v>
      </c>
      <c r="B392" s="531" t="s">
        <v>5277</v>
      </c>
      <c r="C392" s="531" t="s">
        <v>5346</v>
      </c>
      <c r="D392" s="531" t="s">
        <v>5672</v>
      </c>
      <c r="E392" s="556" t="s">
        <v>3665</v>
      </c>
      <c r="F392" s="531" t="s">
        <v>3663</v>
      </c>
      <c r="G392" s="531" t="s">
        <v>3641</v>
      </c>
      <c r="H392" s="553" t="s">
        <v>3664</v>
      </c>
      <c r="I392" s="531" t="s">
        <v>32</v>
      </c>
      <c r="J392" s="542" t="s">
        <v>781</v>
      </c>
      <c r="K392" s="542">
        <v>47660</v>
      </c>
      <c r="L392" s="531">
        <v>3</v>
      </c>
      <c r="M392" s="531">
        <v>48540</v>
      </c>
      <c r="N392" s="531" t="s">
        <v>61</v>
      </c>
      <c r="O392" s="531" t="s">
        <v>657</v>
      </c>
      <c r="P392" s="446" t="s">
        <v>774</v>
      </c>
      <c r="Q392" s="531" t="str">
        <f t="shared" si="35"/>
        <v>ปตรี4คศ.3</v>
      </c>
      <c r="R392" s="426">
        <f t="shared" si="36"/>
        <v>3</v>
      </c>
      <c r="S392" s="452" t="e">
        <f t="shared" ca="1" si="37"/>
        <v>#N/A</v>
      </c>
      <c r="T392" s="531"/>
      <c r="U392" s="531"/>
      <c r="V392" s="531"/>
      <c r="W392" s="531"/>
      <c r="X392" s="531"/>
      <c r="Y392" s="531"/>
      <c r="Z392" s="531"/>
      <c r="AA392" s="531"/>
    </row>
    <row r="393" spans="1:27" ht="23.25">
      <c r="A393" s="531">
        <v>378</v>
      </c>
      <c r="B393" s="531" t="s">
        <v>5292</v>
      </c>
      <c r="C393" s="531" t="s">
        <v>5956</v>
      </c>
      <c r="D393" s="531" t="s">
        <v>5957</v>
      </c>
      <c r="E393" s="556" t="s">
        <v>3640</v>
      </c>
      <c r="F393" s="531" t="s">
        <v>3638</v>
      </c>
      <c r="G393" s="531" t="s">
        <v>3641</v>
      </c>
      <c r="H393" s="553" t="s">
        <v>3639</v>
      </c>
      <c r="I393" s="531" t="s">
        <v>32</v>
      </c>
      <c r="J393" s="542" t="s">
        <v>48</v>
      </c>
      <c r="K393" s="542">
        <v>21950</v>
      </c>
      <c r="L393" s="531">
        <v>2</v>
      </c>
      <c r="M393" s="531">
        <v>22460</v>
      </c>
      <c r="N393" s="531" t="s">
        <v>50</v>
      </c>
      <c r="O393" s="531" t="s">
        <v>44</v>
      </c>
      <c r="P393" s="446" t="s">
        <v>774</v>
      </c>
      <c r="Q393" s="531" t="str">
        <f t="shared" si="35"/>
        <v>ปตรี4คศ.2</v>
      </c>
      <c r="R393" s="426">
        <f t="shared" si="36"/>
        <v>2</v>
      </c>
      <c r="S393" s="452">
        <f t="shared" ca="1" si="37"/>
        <v>22460</v>
      </c>
      <c r="T393" s="531"/>
      <c r="U393" s="531"/>
      <c r="V393" s="531"/>
      <c r="W393" s="531"/>
      <c r="X393" s="531"/>
      <c r="Y393" s="531"/>
      <c r="Z393" s="531"/>
      <c r="AA393" s="531"/>
    </row>
    <row r="394" spans="1:27" ht="23.25">
      <c r="A394" s="531">
        <v>379</v>
      </c>
      <c r="B394" s="531" t="s">
        <v>5277</v>
      </c>
      <c r="C394" s="531" t="s">
        <v>5958</v>
      </c>
      <c r="D394" s="531" t="s">
        <v>5959</v>
      </c>
      <c r="E394" s="556" t="s">
        <v>3668</v>
      </c>
      <c r="F394" s="531" t="s">
        <v>3666</v>
      </c>
      <c r="G394" s="531" t="s">
        <v>3641</v>
      </c>
      <c r="H394" s="553" t="s">
        <v>3667</v>
      </c>
      <c r="I394" s="531" t="s">
        <v>32</v>
      </c>
      <c r="J394" s="542" t="s">
        <v>781</v>
      </c>
      <c r="K394" s="542">
        <v>44560</v>
      </c>
      <c r="L394" s="531">
        <v>3</v>
      </c>
      <c r="M394" s="531">
        <v>45290</v>
      </c>
      <c r="N394" s="531" t="s">
        <v>67</v>
      </c>
      <c r="O394" s="531" t="s">
        <v>158</v>
      </c>
      <c r="P394" s="446" t="s">
        <v>774</v>
      </c>
      <c r="Q394" s="531" t="str">
        <f t="shared" si="35"/>
        <v>ปตรี4คศ.3</v>
      </c>
      <c r="R394" s="426">
        <f t="shared" si="36"/>
        <v>3</v>
      </c>
      <c r="S394" s="452" t="e">
        <f t="shared" ca="1" si="37"/>
        <v>#N/A</v>
      </c>
      <c r="T394" s="531"/>
      <c r="U394" s="531"/>
      <c r="V394" s="531"/>
      <c r="W394" s="531"/>
      <c r="X394" s="531"/>
      <c r="Y394" s="531"/>
      <c r="Z394" s="531"/>
      <c r="AA394" s="531"/>
    </row>
    <row r="395" spans="1:27" ht="23.25">
      <c r="A395" s="531">
        <v>380</v>
      </c>
      <c r="B395" s="531" t="s">
        <v>5286</v>
      </c>
      <c r="C395" s="531" t="s">
        <v>5819</v>
      </c>
      <c r="D395" s="531" t="s">
        <v>5960</v>
      </c>
      <c r="E395" s="556" t="s">
        <v>3655</v>
      </c>
      <c r="F395" s="531" t="s">
        <v>3653</v>
      </c>
      <c r="G395" s="531" t="s">
        <v>3641</v>
      </c>
      <c r="H395" s="553" t="s">
        <v>3654</v>
      </c>
      <c r="I395" s="531" t="s">
        <v>32</v>
      </c>
      <c r="J395" s="542" t="s">
        <v>48</v>
      </c>
      <c r="K395" s="542">
        <v>26980</v>
      </c>
      <c r="L395" s="531">
        <v>2</v>
      </c>
      <c r="M395" s="531">
        <v>28050</v>
      </c>
      <c r="N395" s="531" t="s">
        <v>50</v>
      </c>
      <c r="O395" s="531" t="s">
        <v>83</v>
      </c>
      <c r="P395" s="446" t="s">
        <v>774</v>
      </c>
      <c r="Q395" s="531" t="str">
        <f t="shared" si="35"/>
        <v>ปตรี4คศ.2</v>
      </c>
      <c r="R395" s="426">
        <f t="shared" si="36"/>
        <v>2</v>
      </c>
      <c r="S395" s="452" t="e">
        <f t="shared" ca="1" si="37"/>
        <v>#N/A</v>
      </c>
      <c r="T395" s="531"/>
      <c r="U395" s="531"/>
      <c r="V395" s="531"/>
      <c r="W395" s="531"/>
      <c r="X395" s="531"/>
      <c r="Y395" s="531"/>
      <c r="Z395" s="531"/>
      <c r="AA395" s="531"/>
    </row>
    <row r="396" spans="1:27" ht="23.25">
      <c r="A396" s="531">
        <v>381</v>
      </c>
      <c r="B396" s="531" t="s">
        <v>5292</v>
      </c>
      <c r="C396" s="531" t="s">
        <v>5961</v>
      </c>
      <c r="D396" s="531" t="s">
        <v>5962</v>
      </c>
      <c r="E396" s="556" t="s">
        <v>3648</v>
      </c>
      <c r="F396" s="531" t="s">
        <v>3646</v>
      </c>
      <c r="G396" s="531" t="s">
        <v>3641</v>
      </c>
      <c r="H396" s="553" t="s">
        <v>3647</v>
      </c>
      <c r="I396" s="531" t="s">
        <v>32</v>
      </c>
      <c r="J396" s="542" t="s">
        <v>781</v>
      </c>
      <c r="K396" s="542">
        <v>31250</v>
      </c>
      <c r="L396" s="531">
        <v>3</v>
      </c>
      <c r="M396" s="531">
        <v>32510</v>
      </c>
      <c r="N396" s="531" t="s">
        <v>50</v>
      </c>
      <c r="O396" s="531" t="s">
        <v>62</v>
      </c>
      <c r="P396" s="446" t="s">
        <v>774</v>
      </c>
      <c r="Q396" s="531" t="str">
        <f t="shared" si="35"/>
        <v>ปตรี4คศ.3</v>
      </c>
      <c r="R396" s="426">
        <f t="shared" si="36"/>
        <v>3</v>
      </c>
      <c r="S396" s="452" t="e">
        <f t="shared" ca="1" si="37"/>
        <v>#N/A</v>
      </c>
      <c r="T396" s="531"/>
      <c r="U396" s="531"/>
      <c r="V396" s="531"/>
      <c r="W396" s="531"/>
      <c r="X396" s="531"/>
      <c r="Y396" s="531"/>
      <c r="Z396" s="531"/>
      <c r="AA396" s="531"/>
    </row>
    <row r="397" spans="1:27" ht="23.25">
      <c r="A397" s="531">
        <v>382</v>
      </c>
      <c r="B397" s="531" t="s">
        <v>5277</v>
      </c>
      <c r="C397" s="531" t="s">
        <v>5963</v>
      </c>
      <c r="D397" s="531" t="s">
        <v>5964</v>
      </c>
      <c r="E397" s="556" t="s">
        <v>3645</v>
      </c>
      <c r="F397" s="531" t="s">
        <v>3643</v>
      </c>
      <c r="G397" s="531" t="s">
        <v>3641</v>
      </c>
      <c r="H397" s="553" t="s">
        <v>3644</v>
      </c>
      <c r="I397" s="531" t="s">
        <v>32</v>
      </c>
      <c r="J397" s="542" t="s">
        <v>48</v>
      </c>
      <c r="K397" s="542">
        <v>34430</v>
      </c>
      <c r="L397" s="531">
        <v>2</v>
      </c>
      <c r="M397" s="531">
        <v>35050</v>
      </c>
      <c r="N397" s="531" t="s">
        <v>67</v>
      </c>
      <c r="O397" s="531" t="s">
        <v>62</v>
      </c>
      <c r="P397" s="446" t="s">
        <v>774</v>
      </c>
      <c r="Q397" s="531" t="str">
        <f t="shared" si="35"/>
        <v>ปตรี4คศ.2</v>
      </c>
      <c r="R397" s="426">
        <f t="shared" si="36"/>
        <v>2</v>
      </c>
      <c r="S397" s="452" t="e">
        <f t="shared" ca="1" si="37"/>
        <v>#N/A</v>
      </c>
      <c r="T397" s="531"/>
      <c r="U397" s="531"/>
      <c r="V397" s="531"/>
      <c r="W397" s="531"/>
      <c r="X397" s="531"/>
      <c r="Y397" s="531"/>
      <c r="Z397" s="531"/>
      <c r="AA397" s="531"/>
    </row>
    <row r="398" spans="1:27" ht="23.25">
      <c r="A398" s="531">
        <v>383</v>
      </c>
      <c r="B398" s="531" t="s">
        <v>5286</v>
      </c>
      <c r="C398" s="531" t="s">
        <v>5965</v>
      </c>
      <c r="D398" s="531" t="s">
        <v>5966</v>
      </c>
      <c r="E398" s="556" t="s">
        <v>100</v>
      </c>
      <c r="F398" s="531" t="s">
        <v>3642</v>
      </c>
      <c r="G398" s="531" t="s">
        <v>3641</v>
      </c>
      <c r="H398" s="553" t="s">
        <v>101</v>
      </c>
      <c r="I398" s="531" t="s">
        <v>32</v>
      </c>
      <c r="J398" s="542" t="s">
        <v>48</v>
      </c>
      <c r="K398" s="542">
        <v>20960</v>
      </c>
      <c r="L398" s="531">
        <v>2</v>
      </c>
      <c r="M398" s="531">
        <v>21460</v>
      </c>
      <c r="N398" s="531" t="s">
        <v>67</v>
      </c>
      <c r="O398" s="531" t="s">
        <v>44</v>
      </c>
      <c r="P398" s="446" t="s">
        <v>774</v>
      </c>
      <c r="Q398" s="531" t="str">
        <f t="shared" si="35"/>
        <v>ปตรี4คศ.2</v>
      </c>
      <c r="R398" s="426">
        <f t="shared" si="36"/>
        <v>2</v>
      </c>
      <c r="S398" s="452">
        <f t="shared" ca="1" si="37"/>
        <v>21460</v>
      </c>
      <c r="T398" s="531"/>
      <c r="U398" s="531"/>
      <c r="V398" s="531"/>
      <c r="W398" s="531"/>
      <c r="X398" s="531"/>
      <c r="Y398" s="531"/>
      <c r="Z398" s="531"/>
      <c r="AA398" s="531"/>
    </row>
    <row r="399" spans="1:27" ht="23.25">
      <c r="A399" s="531">
        <v>384</v>
      </c>
      <c r="B399" s="531" t="s">
        <v>5277</v>
      </c>
      <c r="C399" s="531" t="s">
        <v>5967</v>
      </c>
      <c r="D399" s="531" t="s">
        <v>5920</v>
      </c>
      <c r="E399" s="556" t="s">
        <v>3637</v>
      </c>
      <c r="F399" s="531" t="s">
        <v>3634</v>
      </c>
      <c r="G399" s="531" t="s">
        <v>3538</v>
      </c>
      <c r="H399" s="553" t="s">
        <v>3635</v>
      </c>
      <c r="I399" s="531" t="s">
        <v>861</v>
      </c>
      <c r="J399" s="542" t="s">
        <v>781</v>
      </c>
      <c r="K399" s="542">
        <v>41580</v>
      </c>
      <c r="L399" s="531">
        <v>3</v>
      </c>
      <c r="M399" s="531">
        <v>42330</v>
      </c>
      <c r="N399" s="531" t="s">
        <v>76</v>
      </c>
      <c r="O399" s="531" t="s">
        <v>855</v>
      </c>
      <c r="P399" s="446" t="s">
        <v>90</v>
      </c>
      <c r="Q399" s="531" t="str">
        <f t="shared" si="35"/>
        <v>ปโทคศ.3</v>
      </c>
      <c r="R399" s="426">
        <f t="shared" si="36"/>
        <v>16</v>
      </c>
      <c r="S399" s="452" t="e">
        <f t="shared" ca="1" si="37"/>
        <v>#N/A</v>
      </c>
      <c r="T399" s="531"/>
      <c r="U399" s="531"/>
      <c r="V399" s="531"/>
      <c r="W399" s="531"/>
      <c r="X399" s="531"/>
      <c r="Y399" s="531"/>
      <c r="Z399" s="531"/>
      <c r="AA399" s="531"/>
    </row>
    <row r="400" spans="1:27" ht="23.25">
      <c r="A400" s="531">
        <v>385</v>
      </c>
      <c r="B400" s="531" t="s">
        <v>5292</v>
      </c>
      <c r="C400" s="531" t="s">
        <v>5968</v>
      </c>
      <c r="D400" s="531" t="s">
        <v>5969</v>
      </c>
      <c r="E400" s="556" t="s">
        <v>156</v>
      </c>
      <c r="F400" s="531" t="s">
        <v>3537</v>
      </c>
      <c r="G400" s="531" t="s">
        <v>3538</v>
      </c>
      <c r="H400" s="553" t="s">
        <v>157</v>
      </c>
      <c r="I400" s="531" t="s">
        <v>32</v>
      </c>
      <c r="J400" s="542" t="s">
        <v>48</v>
      </c>
      <c r="K400" s="542">
        <v>20960</v>
      </c>
      <c r="L400" s="531">
        <v>2</v>
      </c>
      <c r="M400" s="531">
        <v>21460</v>
      </c>
      <c r="N400" s="531" t="s">
        <v>50</v>
      </c>
      <c r="O400" s="531" t="s">
        <v>158</v>
      </c>
      <c r="P400" s="446" t="s">
        <v>774</v>
      </c>
      <c r="Q400" s="531" t="str">
        <f t="shared" si="35"/>
        <v>ปตรี4คศ.2</v>
      </c>
      <c r="R400" s="426">
        <f t="shared" si="36"/>
        <v>2</v>
      </c>
      <c r="S400" s="452">
        <f t="shared" ca="1" si="37"/>
        <v>21460</v>
      </c>
      <c r="T400" s="531"/>
      <c r="U400" s="531"/>
      <c r="V400" s="531"/>
      <c r="W400" s="531"/>
      <c r="X400" s="531"/>
      <c r="Y400" s="531"/>
      <c r="Z400" s="531"/>
      <c r="AA400" s="531"/>
    </row>
    <row r="401" spans="1:27" ht="23.25">
      <c r="A401" s="531">
        <v>386</v>
      </c>
      <c r="B401" s="531" t="s">
        <v>5292</v>
      </c>
      <c r="C401" s="531" t="s">
        <v>5970</v>
      </c>
      <c r="D401" s="531" t="s">
        <v>5971</v>
      </c>
      <c r="E401" s="556" t="s">
        <v>3544</v>
      </c>
      <c r="F401" s="531" t="s">
        <v>3542</v>
      </c>
      <c r="G401" s="531" t="s">
        <v>3538</v>
      </c>
      <c r="H401" s="553" t="s">
        <v>3543</v>
      </c>
      <c r="I401" s="531" t="s">
        <v>32</v>
      </c>
      <c r="J401" s="542" t="s">
        <v>781</v>
      </c>
      <c r="K401" s="542">
        <v>44560</v>
      </c>
      <c r="L401" s="531">
        <v>3</v>
      </c>
      <c r="M401" s="531">
        <v>45290</v>
      </c>
      <c r="N401" s="531" t="s">
        <v>67</v>
      </c>
      <c r="O401" s="531" t="s">
        <v>943</v>
      </c>
      <c r="P401" s="446" t="s">
        <v>774</v>
      </c>
      <c r="Q401" s="531" t="str">
        <f t="shared" si="35"/>
        <v>ปตรี4คศ.3</v>
      </c>
      <c r="R401" s="426">
        <f t="shared" si="36"/>
        <v>3</v>
      </c>
      <c r="S401" s="452" t="e">
        <f t="shared" ca="1" si="37"/>
        <v>#N/A</v>
      </c>
      <c r="T401" s="531"/>
      <c r="U401" s="531"/>
      <c r="V401" s="531"/>
      <c r="W401" s="531"/>
      <c r="X401" s="531"/>
      <c r="Y401" s="531"/>
      <c r="Z401" s="531"/>
      <c r="AA401" s="531"/>
    </row>
    <row r="402" spans="1:27" ht="23.25">
      <c r="A402" s="531">
        <v>387</v>
      </c>
      <c r="B402" s="531" t="s">
        <v>5292</v>
      </c>
      <c r="C402" s="531" t="s">
        <v>5355</v>
      </c>
      <c r="D402" s="531" t="s">
        <v>5972</v>
      </c>
      <c r="E402" s="556" t="s">
        <v>3555</v>
      </c>
      <c r="F402" s="531" t="s">
        <v>3553</v>
      </c>
      <c r="G402" s="531" t="s">
        <v>3538</v>
      </c>
      <c r="H402" s="553" t="s">
        <v>3554</v>
      </c>
      <c r="I402" s="531" t="s">
        <v>32</v>
      </c>
      <c r="J402" s="542" t="s">
        <v>781</v>
      </c>
      <c r="K402" s="542">
        <v>46040</v>
      </c>
      <c r="L402" s="531">
        <v>3</v>
      </c>
      <c r="M402" s="531">
        <v>47660</v>
      </c>
      <c r="N402" s="531" t="s">
        <v>43</v>
      </c>
      <c r="O402" s="531" t="s">
        <v>912</v>
      </c>
      <c r="P402" s="446" t="s">
        <v>774</v>
      </c>
      <c r="Q402" s="531" t="str">
        <f t="shared" si="35"/>
        <v>ปตรี4คศ.3</v>
      </c>
      <c r="R402" s="426">
        <f t="shared" si="36"/>
        <v>3</v>
      </c>
      <c r="S402" s="452" t="e">
        <f t="shared" ca="1" si="37"/>
        <v>#N/A</v>
      </c>
      <c r="T402" s="531"/>
      <c r="U402" s="531"/>
      <c r="V402" s="531"/>
      <c r="W402" s="531"/>
      <c r="X402" s="531"/>
      <c r="Y402" s="531"/>
      <c r="Z402" s="531"/>
      <c r="AA402" s="531"/>
    </row>
    <row r="403" spans="1:27" ht="23.25">
      <c r="A403" s="531">
        <v>388</v>
      </c>
      <c r="B403" s="531" t="s">
        <v>5277</v>
      </c>
      <c r="C403" s="531" t="s">
        <v>5973</v>
      </c>
      <c r="D403" s="531" t="s">
        <v>5575</v>
      </c>
      <c r="E403" s="556" t="s">
        <v>138</v>
      </c>
      <c r="F403" s="531" t="s">
        <v>3552</v>
      </c>
      <c r="G403" s="531" t="s">
        <v>3538</v>
      </c>
      <c r="H403" s="553" t="s">
        <v>140</v>
      </c>
      <c r="I403" s="531" t="s">
        <v>32</v>
      </c>
      <c r="J403" s="542" t="s">
        <v>36</v>
      </c>
      <c r="K403" s="542">
        <v>18690</v>
      </c>
      <c r="L403" s="531">
        <v>1</v>
      </c>
      <c r="M403" s="531">
        <v>19100</v>
      </c>
      <c r="N403" s="531" t="s">
        <v>50</v>
      </c>
      <c r="O403" s="531" t="s">
        <v>51</v>
      </c>
      <c r="P403" s="446" t="s">
        <v>774</v>
      </c>
      <c r="Q403" s="531" t="str">
        <f t="shared" si="35"/>
        <v>ปตรี4คศ.1</v>
      </c>
      <c r="R403" s="426">
        <f t="shared" si="36"/>
        <v>1</v>
      </c>
      <c r="S403" s="452">
        <f t="shared" ca="1" si="37"/>
        <v>19510</v>
      </c>
      <c r="T403" s="531"/>
      <c r="U403" s="531"/>
      <c r="V403" s="531"/>
      <c r="W403" s="531"/>
      <c r="X403" s="531"/>
      <c r="Y403" s="531"/>
      <c r="Z403" s="531"/>
      <c r="AA403" s="531"/>
    </row>
    <row r="404" spans="1:27" ht="23.25">
      <c r="A404" s="531">
        <v>389</v>
      </c>
      <c r="B404" s="531" t="s">
        <v>5292</v>
      </c>
      <c r="C404" s="531" t="s">
        <v>5974</v>
      </c>
      <c r="D404" s="531" t="s">
        <v>5689</v>
      </c>
      <c r="E404" s="556" t="s">
        <v>3551</v>
      </c>
      <c r="F404" s="531" t="s">
        <v>3549</v>
      </c>
      <c r="G404" s="531" t="s">
        <v>3538</v>
      </c>
      <c r="H404" s="553" t="s">
        <v>3550</v>
      </c>
      <c r="I404" s="531" t="s">
        <v>32</v>
      </c>
      <c r="J404" s="542" t="s">
        <v>781</v>
      </c>
      <c r="K404" s="542">
        <v>50290</v>
      </c>
      <c r="L404" s="531">
        <v>3</v>
      </c>
      <c r="M404" s="531">
        <v>52060</v>
      </c>
      <c r="N404" s="531" t="s">
        <v>50</v>
      </c>
      <c r="O404" s="531" t="s">
        <v>468</v>
      </c>
      <c r="P404" s="446" t="s">
        <v>774</v>
      </c>
      <c r="Q404" s="531" t="str">
        <f t="shared" si="35"/>
        <v>ปตรี4คศ.3</v>
      </c>
      <c r="R404" s="426">
        <f t="shared" si="36"/>
        <v>3</v>
      </c>
      <c r="S404" s="452" t="e">
        <f t="shared" ca="1" si="37"/>
        <v>#N/A</v>
      </c>
      <c r="T404" s="531"/>
      <c r="U404" s="531"/>
      <c r="V404" s="531"/>
      <c r="W404" s="531"/>
      <c r="X404" s="531"/>
      <c r="Y404" s="531"/>
      <c r="Z404" s="531"/>
      <c r="AA404" s="531"/>
    </row>
    <row r="405" spans="1:27" ht="23.25">
      <c r="A405" s="531">
        <v>390</v>
      </c>
      <c r="B405" s="531" t="s">
        <v>5292</v>
      </c>
      <c r="C405" s="531" t="s">
        <v>5975</v>
      </c>
      <c r="D405" s="531" t="s">
        <v>5976</v>
      </c>
      <c r="E405" s="556" t="s">
        <v>142</v>
      </c>
      <c r="F405" s="531" t="s">
        <v>3548</v>
      </c>
      <c r="G405" s="531" t="s">
        <v>3538</v>
      </c>
      <c r="H405" s="553" t="s">
        <v>143</v>
      </c>
      <c r="I405" s="531" t="s">
        <v>32</v>
      </c>
      <c r="J405" s="542" t="s">
        <v>36</v>
      </c>
      <c r="K405" s="542">
        <v>18270</v>
      </c>
      <c r="L405" s="531">
        <v>1</v>
      </c>
      <c r="M405" s="531">
        <v>18690</v>
      </c>
      <c r="N405" s="531" t="s">
        <v>50</v>
      </c>
      <c r="O405" s="531" t="s">
        <v>83</v>
      </c>
      <c r="P405" s="446" t="s">
        <v>774</v>
      </c>
      <c r="Q405" s="531" t="str">
        <f t="shared" si="35"/>
        <v>ปตรี4คศ.1</v>
      </c>
      <c r="R405" s="426">
        <f t="shared" si="36"/>
        <v>1</v>
      </c>
      <c r="S405" s="452">
        <f t="shared" ca="1" si="37"/>
        <v>19510</v>
      </c>
      <c r="T405" s="531"/>
      <c r="U405" s="531"/>
      <c r="V405" s="531"/>
      <c r="W405" s="531"/>
      <c r="X405" s="531"/>
      <c r="Y405" s="531"/>
      <c r="Z405" s="531"/>
      <c r="AA405" s="531"/>
    </row>
    <row r="406" spans="1:27" ht="23.25">
      <c r="A406" s="531">
        <v>391</v>
      </c>
      <c r="B406" s="531" t="s">
        <v>5292</v>
      </c>
      <c r="C406" s="531" t="s">
        <v>5977</v>
      </c>
      <c r="D406" s="531" t="s">
        <v>5978</v>
      </c>
      <c r="E406" s="556" t="s">
        <v>3547</v>
      </c>
      <c r="F406" s="531" t="s">
        <v>3545</v>
      </c>
      <c r="G406" s="531" t="s">
        <v>3538</v>
      </c>
      <c r="H406" s="553" t="s">
        <v>3546</v>
      </c>
      <c r="I406" s="531" t="s">
        <v>32</v>
      </c>
      <c r="J406" s="542" t="s">
        <v>781</v>
      </c>
      <c r="K406" s="542">
        <v>49420</v>
      </c>
      <c r="L406" s="531">
        <v>3</v>
      </c>
      <c r="M406" s="531">
        <v>50290</v>
      </c>
      <c r="N406" s="531" t="s">
        <v>43</v>
      </c>
      <c r="O406" s="531" t="s">
        <v>62</v>
      </c>
      <c r="P406" s="446" t="s">
        <v>774</v>
      </c>
      <c r="Q406" s="531" t="str">
        <f t="shared" si="35"/>
        <v>ปตรี4คศ.3</v>
      </c>
      <c r="R406" s="426">
        <f t="shared" si="36"/>
        <v>3</v>
      </c>
      <c r="S406" s="452" t="e">
        <f t="shared" ca="1" si="37"/>
        <v>#N/A</v>
      </c>
      <c r="T406" s="531"/>
      <c r="U406" s="531"/>
      <c r="V406" s="531"/>
      <c r="W406" s="531"/>
      <c r="X406" s="531"/>
      <c r="Y406" s="531"/>
      <c r="Z406" s="531"/>
      <c r="AA406" s="531"/>
    </row>
    <row r="407" spans="1:27" ht="23.25">
      <c r="A407" s="531">
        <v>392</v>
      </c>
      <c r="B407" s="531" t="s">
        <v>5292</v>
      </c>
      <c r="C407" s="531" t="s">
        <v>5979</v>
      </c>
      <c r="D407" s="531" t="s">
        <v>5980</v>
      </c>
      <c r="E407" s="556" t="s">
        <v>3541</v>
      </c>
      <c r="F407" s="531" t="s">
        <v>3539</v>
      </c>
      <c r="G407" s="531" t="s">
        <v>3538</v>
      </c>
      <c r="H407" s="553" t="s">
        <v>3540</v>
      </c>
      <c r="I407" s="531" t="s">
        <v>32</v>
      </c>
      <c r="J407" s="542" t="s">
        <v>48</v>
      </c>
      <c r="K407" s="542">
        <v>35050</v>
      </c>
      <c r="L407" s="531">
        <v>2</v>
      </c>
      <c r="M407" s="531">
        <v>35640</v>
      </c>
      <c r="N407" s="531" t="s">
        <v>50</v>
      </c>
      <c r="O407" s="531" t="s">
        <v>62</v>
      </c>
      <c r="P407" s="446" t="s">
        <v>774</v>
      </c>
      <c r="Q407" s="531" t="str">
        <f t="shared" si="35"/>
        <v>ปตรี4คศ.2</v>
      </c>
      <c r="R407" s="426">
        <f t="shared" si="36"/>
        <v>2</v>
      </c>
      <c r="S407" s="452" t="e">
        <f t="shared" ca="1" si="37"/>
        <v>#N/A</v>
      </c>
      <c r="T407" s="531"/>
      <c r="U407" s="531"/>
      <c r="V407" s="531"/>
      <c r="W407" s="531"/>
      <c r="X407" s="531"/>
      <c r="Y407" s="531"/>
      <c r="Z407" s="531"/>
      <c r="AA407" s="531"/>
    </row>
    <row r="408" spans="1:27" ht="23.25">
      <c r="A408" s="531">
        <v>393</v>
      </c>
      <c r="B408" s="531" t="s">
        <v>5286</v>
      </c>
      <c r="C408" s="531" t="s">
        <v>5981</v>
      </c>
      <c r="D408" s="531" t="s">
        <v>5982</v>
      </c>
      <c r="E408" s="556" t="s">
        <v>7398</v>
      </c>
      <c r="F408" s="531" t="s">
        <v>5983</v>
      </c>
      <c r="G408" s="531" t="s">
        <v>3538</v>
      </c>
      <c r="H408" s="553" t="s">
        <v>5984</v>
      </c>
      <c r="I408" s="531" t="s">
        <v>32</v>
      </c>
      <c r="J408" s="542" t="s">
        <v>36</v>
      </c>
      <c r="K408" s="542">
        <v>17490</v>
      </c>
      <c r="L408" s="531">
        <v>1</v>
      </c>
      <c r="M408" s="531">
        <v>17910</v>
      </c>
      <c r="N408" s="531" t="s">
        <v>50</v>
      </c>
      <c r="O408" s="531" t="s">
        <v>863</v>
      </c>
      <c r="P408" s="446" t="s">
        <v>774</v>
      </c>
      <c r="Q408" s="531" t="str">
        <f t="shared" si="35"/>
        <v>ปตรี4คศ.1</v>
      </c>
      <c r="R408" s="426">
        <f t="shared" si="36"/>
        <v>1</v>
      </c>
      <c r="S408" s="452">
        <f t="shared" ca="1" si="37"/>
        <v>18690</v>
      </c>
      <c r="T408" s="531"/>
      <c r="U408" s="531"/>
      <c r="V408" s="531"/>
      <c r="W408" s="531"/>
      <c r="X408" s="531"/>
      <c r="Y408" s="531"/>
      <c r="Z408" s="531"/>
      <c r="AA408" s="531"/>
    </row>
    <row r="409" spans="1:27" ht="23.25">
      <c r="A409" s="531"/>
      <c r="B409" s="531"/>
      <c r="C409" s="531"/>
      <c r="D409" s="531"/>
      <c r="E409" s="556"/>
      <c r="F409" s="531"/>
      <c r="G409" s="531" t="s">
        <v>7428</v>
      </c>
      <c r="H409" s="553"/>
      <c r="I409" s="531"/>
      <c r="J409" s="542"/>
      <c r="K409" s="542"/>
      <c r="L409" s="531"/>
      <c r="M409" s="531"/>
      <c r="N409" s="531"/>
      <c r="O409" s="531"/>
      <c r="P409" s="446"/>
      <c r="Q409" s="531"/>
      <c r="R409" s="426"/>
      <c r="S409" s="452"/>
      <c r="T409" s="531"/>
      <c r="U409" s="531"/>
      <c r="V409" s="531"/>
      <c r="W409" s="531"/>
      <c r="X409" s="531"/>
      <c r="Y409" s="531"/>
      <c r="Z409" s="531"/>
      <c r="AA409" s="531"/>
    </row>
    <row r="410" spans="1:27" ht="23.25">
      <c r="A410" s="531">
        <v>394</v>
      </c>
      <c r="B410" s="531" t="s">
        <v>5277</v>
      </c>
      <c r="C410" s="531" t="s">
        <v>5589</v>
      </c>
      <c r="D410" s="531" t="s">
        <v>5985</v>
      </c>
      <c r="E410" s="556" t="s">
        <v>3253</v>
      </c>
      <c r="F410" s="531" t="s">
        <v>3251</v>
      </c>
      <c r="G410" s="531" t="s">
        <v>3154</v>
      </c>
      <c r="H410" s="553" t="s">
        <v>3636</v>
      </c>
      <c r="I410" s="531" t="s">
        <v>861</v>
      </c>
      <c r="J410" s="542" t="s">
        <v>48</v>
      </c>
      <c r="K410" s="542">
        <v>36250</v>
      </c>
      <c r="L410" s="531">
        <v>2</v>
      </c>
      <c r="M410" s="531">
        <v>36840</v>
      </c>
      <c r="N410" s="531" t="s">
        <v>94</v>
      </c>
      <c r="O410" s="531" t="s">
        <v>855</v>
      </c>
      <c r="P410" s="446" t="s">
        <v>90</v>
      </c>
      <c r="Q410" s="531" t="str">
        <f t="shared" si="35"/>
        <v>ปโทคศ.2</v>
      </c>
      <c r="R410" s="426">
        <f t="shared" si="36"/>
        <v>12</v>
      </c>
      <c r="S410" s="452" t="e">
        <f t="shared" ca="1" si="37"/>
        <v>#N/A</v>
      </c>
      <c r="T410" s="531"/>
      <c r="U410" s="531"/>
      <c r="V410" s="531"/>
      <c r="W410" s="531"/>
      <c r="X410" s="531"/>
      <c r="Y410" s="531"/>
      <c r="Z410" s="531"/>
      <c r="AA410" s="531"/>
    </row>
    <row r="411" spans="1:27" ht="23.25">
      <c r="A411" s="531">
        <v>395</v>
      </c>
      <c r="B411" s="531" t="s">
        <v>5277</v>
      </c>
      <c r="C411" s="531" t="s">
        <v>5986</v>
      </c>
      <c r="D411" s="531" t="s">
        <v>5987</v>
      </c>
      <c r="E411" s="556" t="s">
        <v>3614</v>
      </c>
      <c r="F411" s="531" t="s">
        <v>3612</v>
      </c>
      <c r="G411" s="531" t="s">
        <v>3154</v>
      </c>
      <c r="H411" s="553" t="s">
        <v>3613</v>
      </c>
      <c r="I411" s="531" t="s">
        <v>32</v>
      </c>
      <c r="J411" s="542" t="s">
        <v>781</v>
      </c>
      <c r="K411" s="542">
        <v>36480</v>
      </c>
      <c r="L411" s="531">
        <v>3</v>
      </c>
      <c r="M411" s="531">
        <v>37200</v>
      </c>
      <c r="N411" s="531" t="s">
        <v>61</v>
      </c>
      <c r="O411" s="531" t="s">
        <v>62</v>
      </c>
      <c r="P411" s="446" t="s">
        <v>774</v>
      </c>
      <c r="Q411" s="531" t="str">
        <f t="shared" si="35"/>
        <v>ปตรี4คศ.3</v>
      </c>
      <c r="R411" s="426">
        <f t="shared" si="36"/>
        <v>3</v>
      </c>
      <c r="S411" s="452" t="e">
        <f t="shared" ca="1" si="37"/>
        <v>#N/A</v>
      </c>
      <c r="T411" s="531"/>
      <c r="U411" s="531"/>
      <c r="V411" s="531"/>
      <c r="W411" s="531"/>
      <c r="X411" s="531"/>
      <c r="Y411" s="531"/>
      <c r="Z411" s="531"/>
      <c r="AA411" s="531"/>
    </row>
    <row r="412" spans="1:27" ht="23.25">
      <c r="A412" s="531">
        <v>396</v>
      </c>
      <c r="B412" s="531" t="s">
        <v>5292</v>
      </c>
      <c r="C412" s="531" t="s">
        <v>5988</v>
      </c>
      <c r="D412" s="531" t="s">
        <v>5989</v>
      </c>
      <c r="E412" s="556" t="s">
        <v>3624</v>
      </c>
      <c r="F412" s="531" t="s">
        <v>3621</v>
      </c>
      <c r="G412" s="531" t="s">
        <v>3154</v>
      </c>
      <c r="H412" s="553" t="s">
        <v>3622</v>
      </c>
      <c r="I412" s="531" t="s">
        <v>32</v>
      </c>
      <c r="J412" s="542" t="s">
        <v>5306</v>
      </c>
      <c r="K412" s="542">
        <v>40100</v>
      </c>
      <c r="L412" s="531">
        <v>3</v>
      </c>
      <c r="M412" s="531">
        <v>40860</v>
      </c>
      <c r="N412" s="531" t="s">
        <v>61</v>
      </c>
      <c r="O412" s="531" t="s">
        <v>44</v>
      </c>
      <c r="P412" s="446" t="s">
        <v>774</v>
      </c>
      <c r="Q412" s="531" t="str">
        <f t="shared" si="35"/>
        <v>ปตรี4คศ.3(2)</v>
      </c>
      <c r="R412" s="426" t="e">
        <f t="shared" si="36"/>
        <v>#N/A</v>
      </c>
      <c r="S412" s="452" t="e">
        <f t="shared" ca="1" si="37"/>
        <v>#N/A</v>
      </c>
      <c r="T412" s="531"/>
      <c r="U412" s="531"/>
      <c r="V412" s="531"/>
      <c r="W412" s="531"/>
      <c r="X412" s="531"/>
      <c r="Y412" s="531"/>
      <c r="Z412" s="531"/>
      <c r="AA412" s="531"/>
    </row>
    <row r="413" spans="1:27" ht="23.25">
      <c r="A413" s="531">
        <v>397</v>
      </c>
      <c r="B413" s="531" t="s">
        <v>5277</v>
      </c>
      <c r="C413" s="531" t="s">
        <v>5990</v>
      </c>
      <c r="D413" s="531" t="s">
        <v>5991</v>
      </c>
      <c r="E413" s="556" t="s">
        <v>3633</v>
      </c>
      <c r="F413" s="531" t="s">
        <v>3631</v>
      </c>
      <c r="G413" s="531" t="s">
        <v>3154</v>
      </c>
      <c r="H413" s="553" t="s">
        <v>3632</v>
      </c>
      <c r="I413" s="531" t="s">
        <v>32</v>
      </c>
      <c r="J413" s="542" t="s">
        <v>48</v>
      </c>
      <c r="K413" s="542">
        <v>37830</v>
      </c>
      <c r="L413" s="531">
        <v>3</v>
      </c>
      <c r="M413" s="531">
        <v>38620</v>
      </c>
      <c r="N413" s="531" t="s">
        <v>67</v>
      </c>
      <c r="O413" s="531" t="s">
        <v>1988</v>
      </c>
      <c r="P413" s="446" t="s">
        <v>774</v>
      </c>
      <c r="Q413" s="531" t="str">
        <f t="shared" si="35"/>
        <v>ปตรี4คศ.2</v>
      </c>
      <c r="R413" s="426">
        <f t="shared" si="36"/>
        <v>2</v>
      </c>
      <c r="S413" s="452" t="e">
        <f t="shared" ca="1" si="37"/>
        <v>#N/A</v>
      </c>
      <c r="T413" s="531"/>
      <c r="U413" s="531"/>
      <c r="V413" s="531"/>
      <c r="W413" s="531"/>
      <c r="X413" s="531"/>
      <c r="Y413" s="531"/>
      <c r="Z413" s="531"/>
      <c r="AA413" s="531"/>
    </row>
    <row r="414" spans="1:27" ht="23.25">
      <c r="A414" s="531">
        <v>398</v>
      </c>
      <c r="B414" s="531" t="s">
        <v>5277</v>
      </c>
      <c r="C414" s="531" t="s">
        <v>5611</v>
      </c>
      <c r="D414" s="531" t="s">
        <v>5992</v>
      </c>
      <c r="E414" s="556" t="s">
        <v>3630</v>
      </c>
      <c r="F414" s="531" t="s">
        <v>3628</v>
      </c>
      <c r="G414" s="531" t="s">
        <v>3154</v>
      </c>
      <c r="H414" s="553" t="s">
        <v>3629</v>
      </c>
      <c r="I414" s="531" t="s">
        <v>32</v>
      </c>
      <c r="J414" s="542" t="s">
        <v>5306</v>
      </c>
      <c r="K414" s="542">
        <v>40100</v>
      </c>
      <c r="L414" s="531">
        <v>3</v>
      </c>
      <c r="M414" s="531">
        <v>40860</v>
      </c>
      <c r="N414" s="531" t="s">
        <v>50</v>
      </c>
      <c r="O414" s="531" t="s">
        <v>158</v>
      </c>
      <c r="P414" s="446" t="s">
        <v>774</v>
      </c>
      <c r="Q414" s="531" t="str">
        <f t="shared" si="35"/>
        <v>ปตรี4คศ.3(2)</v>
      </c>
      <c r="R414" s="426" t="e">
        <f t="shared" si="36"/>
        <v>#N/A</v>
      </c>
      <c r="S414" s="452" t="e">
        <f t="shared" ca="1" si="37"/>
        <v>#N/A</v>
      </c>
      <c r="T414" s="531"/>
      <c r="U414" s="531"/>
      <c r="V414" s="531"/>
      <c r="W414" s="531"/>
      <c r="X414" s="531"/>
      <c r="Y414" s="531"/>
      <c r="Z414" s="531"/>
      <c r="AA414" s="531"/>
    </row>
    <row r="415" spans="1:27" ht="23.25">
      <c r="A415" s="531">
        <v>399</v>
      </c>
      <c r="B415" s="531" t="s">
        <v>5292</v>
      </c>
      <c r="C415" s="531" t="s">
        <v>5602</v>
      </c>
      <c r="D415" s="531" t="s">
        <v>5863</v>
      </c>
      <c r="E415" s="556" t="s">
        <v>3627</v>
      </c>
      <c r="F415" s="531" t="s">
        <v>3625</v>
      </c>
      <c r="G415" s="531" t="s">
        <v>3154</v>
      </c>
      <c r="H415" s="553" t="s">
        <v>3626</v>
      </c>
      <c r="I415" s="531" t="s">
        <v>32</v>
      </c>
      <c r="J415" s="542" t="s">
        <v>781</v>
      </c>
      <c r="K415" s="542">
        <v>33800</v>
      </c>
      <c r="L415" s="531">
        <v>3</v>
      </c>
      <c r="M415" s="531">
        <v>34470</v>
      </c>
      <c r="N415" s="531" t="s">
        <v>50</v>
      </c>
      <c r="O415" s="531" t="s">
        <v>62</v>
      </c>
      <c r="P415" s="446" t="s">
        <v>774</v>
      </c>
      <c r="Q415" s="531" t="str">
        <f t="shared" si="35"/>
        <v>ปตรี4คศ.3</v>
      </c>
      <c r="R415" s="426">
        <f t="shared" si="36"/>
        <v>3</v>
      </c>
      <c r="S415" s="452" t="e">
        <f t="shared" ca="1" si="37"/>
        <v>#N/A</v>
      </c>
      <c r="T415" s="531"/>
      <c r="U415" s="531"/>
      <c r="V415" s="531"/>
      <c r="W415" s="531"/>
      <c r="X415" s="531"/>
      <c r="Y415" s="531"/>
      <c r="Z415" s="531"/>
      <c r="AA415" s="531"/>
    </row>
    <row r="416" spans="1:27" ht="23.25">
      <c r="A416" s="531">
        <v>400</v>
      </c>
      <c r="B416" s="531" t="s">
        <v>5292</v>
      </c>
      <c r="C416" s="531" t="s">
        <v>5993</v>
      </c>
      <c r="D416" s="531" t="s">
        <v>5516</v>
      </c>
      <c r="E416" s="556" t="s">
        <v>3620</v>
      </c>
      <c r="F416" s="531" t="s">
        <v>3618</v>
      </c>
      <c r="G416" s="531" t="s">
        <v>3154</v>
      </c>
      <c r="H416" s="553" t="s">
        <v>3619</v>
      </c>
      <c r="I416" s="531" t="s">
        <v>32</v>
      </c>
      <c r="J416" s="542" t="s">
        <v>48</v>
      </c>
      <c r="K416" s="542">
        <v>29690</v>
      </c>
      <c r="L416" s="531">
        <v>2</v>
      </c>
      <c r="M416" s="531">
        <v>30850</v>
      </c>
      <c r="N416" s="531" t="s">
        <v>50</v>
      </c>
      <c r="O416" s="531" t="s">
        <v>62</v>
      </c>
      <c r="P416" s="446" t="s">
        <v>774</v>
      </c>
      <c r="Q416" s="531" t="str">
        <f t="shared" si="35"/>
        <v>ปตรี4คศ.2</v>
      </c>
      <c r="R416" s="426">
        <f t="shared" si="36"/>
        <v>2</v>
      </c>
      <c r="S416" s="452" t="e">
        <f t="shared" ca="1" si="37"/>
        <v>#N/A</v>
      </c>
      <c r="T416" s="531"/>
      <c r="U416" s="531"/>
      <c r="V416" s="531"/>
      <c r="W416" s="531"/>
      <c r="X416" s="531"/>
      <c r="Y416" s="531"/>
      <c r="Z416" s="531"/>
      <c r="AA416" s="531"/>
    </row>
    <row r="417" spans="1:27" ht="23.25">
      <c r="A417" s="531">
        <v>401</v>
      </c>
      <c r="B417" s="531" t="s">
        <v>5277</v>
      </c>
      <c r="C417" s="531" t="s">
        <v>5561</v>
      </c>
      <c r="D417" s="531" t="s">
        <v>5945</v>
      </c>
      <c r="E417" s="556" t="s">
        <v>3617</v>
      </c>
      <c r="F417" s="531" t="s">
        <v>3615</v>
      </c>
      <c r="G417" s="531" t="s">
        <v>3154</v>
      </c>
      <c r="H417" s="553" t="s">
        <v>3616</v>
      </c>
      <c r="I417" s="531" t="s">
        <v>32</v>
      </c>
      <c r="J417" s="542" t="s">
        <v>5306</v>
      </c>
      <c r="K417" s="542">
        <v>40100</v>
      </c>
      <c r="L417" s="531">
        <v>3</v>
      </c>
      <c r="M417" s="531">
        <v>40860</v>
      </c>
      <c r="N417" s="531" t="s">
        <v>50</v>
      </c>
      <c r="O417" s="531" t="s">
        <v>62</v>
      </c>
      <c r="P417" s="446" t="s">
        <v>774</v>
      </c>
      <c r="Q417" s="531" t="str">
        <f t="shared" si="35"/>
        <v>ปตรี4คศ.3(2)</v>
      </c>
      <c r="R417" s="426" t="e">
        <f t="shared" si="36"/>
        <v>#N/A</v>
      </c>
      <c r="S417" s="452" t="e">
        <f t="shared" ca="1" si="37"/>
        <v>#N/A</v>
      </c>
      <c r="T417" s="531"/>
      <c r="U417" s="531"/>
      <c r="V417" s="531"/>
      <c r="W417" s="531"/>
      <c r="X417" s="531"/>
      <c r="Y417" s="531"/>
      <c r="Z417" s="531"/>
      <c r="AA417" s="531"/>
    </row>
    <row r="418" spans="1:27" ht="23.25">
      <c r="A418" s="531">
        <v>402</v>
      </c>
      <c r="B418" s="531" t="s">
        <v>5292</v>
      </c>
      <c r="C418" s="531" t="s">
        <v>5994</v>
      </c>
      <c r="D418" s="531" t="s">
        <v>5995</v>
      </c>
      <c r="E418" s="556" t="s">
        <v>103</v>
      </c>
      <c r="F418" s="531" t="s">
        <v>3153</v>
      </c>
      <c r="G418" s="531" t="s">
        <v>3154</v>
      </c>
      <c r="H418" s="553" t="s">
        <v>112</v>
      </c>
      <c r="I418" s="531" t="s">
        <v>32</v>
      </c>
      <c r="J418" s="542" t="s">
        <v>48</v>
      </c>
      <c r="K418" s="542">
        <v>19460</v>
      </c>
      <c r="L418" s="531">
        <v>2</v>
      </c>
      <c r="M418" s="531">
        <v>19950</v>
      </c>
      <c r="N418" s="531" t="s">
        <v>50</v>
      </c>
      <c r="O418" s="531" t="s">
        <v>44</v>
      </c>
      <c r="P418" s="446" t="s">
        <v>774</v>
      </c>
      <c r="Q418" s="531" t="str">
        <f t="shared" si="35"/>
        <v>ปตรี4คศ.2</v>
      </c>
      <c r="R418" s="426">
        <f t="shared" si="36"/>
        <v>2</v>
      </c>
      <c r="S418" s="452">
        <f t="shared" ca="1" si="37"/>
        <v>20470</v>
      </c>
      <c r="T418" s="531"/>
      <c r="U418" s="531"/>
      <c r="V418" s="531"/>
      <c r="W418" s="531"/>
      <c r="X418" s="531"/>
      <c r="Y418" s="531"/>
      <c r="Z418" s="531"/>
      <c r="AA418" s="531"/>
    </row>
    <row r="419" spans="1:27" ht="23.25">
      <c r="A419" s="531">
        <v>403</v>
      </c>
      <c r="B419" s="531" t="s">
        <v>5286</v>
      </c>
      <c r="C419" s="531" t="s">
        <v>5996</v>
      </c>
      <c r="D419" s="531" t="s">
        <v>5997</v>
      </c>
      <c r="E419" s="556" t="s">
        <v>4818</v>
      </c>
      <c r="F419" s="531" t="s">
        <v>4820</v>
      </c>
      <c r="G419" s="531" t="s">
        <v>3154</v>
      </c>
      <c r="H419" s="553" t="s">
        <v>4819</v>
      </c>
      <c r="I419" s="531" t="s">
        <v>32</v>
      </c>
      <c r="J419" s="542" t="s">
        <v>48</v>
      </c>
      <c r="K419" s="542">
        <v>22460</v>
      </c>
      <c r="L419" s="531">
        <v>2</v>
      </c>
      <c r="M419" s="531">
        <v>22940</v>
      </c>
      <c r="N419" s="531" t="s">
        <v>67</v>
      </c>
      <c r="O419" s="531" t="s">
        <v>164</v>
      </c>
      <c r="P419" s="446" t="s">
        <v>774</v>
      </c>
      <c r="Q419" s="531" t="str">
        <f t="shared" si="35"/>
        <v>ปตรี4คศ.2</v>
      </c>
      <c r="R419" s="426">
        <f t="shared" si="36"/>
        <v>2</v>
      </c>
      <c r="S419" s="452">
        <f t="shared" ca="1" si="37"/>
        <v>22940</v>
      </c>
      <c r="T419" s="531"/>
      <c r="U419" s="531"/>
      <c r="V419" s="531"/>
      <c r="W419" s="531"/>
      <c r="X419" s="531"/>
      <c r="Y419" s="531"/>
      <c r="Z419" s="531"/>
      <c r="AA419" s="531"/>
    </row>
    <row r="420" spans="1:27" ht="23.25">
      <c r="A420" s="531">
        <v>404</v>
      </c>
      <c r="B420" s="531" t="s">
        <v>5277</v>
      </c>
      <c r="C420" s="531" t="s">
        <v>5998</v>
      </c>
      <c r="D420" s="531" t="s">
        <v>5945</v>
      </c>
      <c r="E420" s="556" t="s">
        <v>115</v>
      </c>
      <c r="F420" s="531" t="s">
        <v>3609</v>
      </c>
      <c r="G420" s="531" t="s">
        <v>3154</v>
      </c>
      <c r="H420" s="553" t="s">
        <v>116</v>
      </c>
      <c r="I420" s="531" t="s">
        <v>32</v>
      </c>
      <c r="J420" s="542" t="s">
        <v>48</v>
      </c>
      <c r="K420" s="542">
        <v>20470</v>
      </c>
      <c r="L420" s="531">
        <v>2</v>
      </c>
      <c r="M420" s="531">
        <v>20960</v>
      </c>
      <c r="N420" s="531" t="s">
        <v>50</v>
      </c>
      <c r="O420" s="531" t="s">
        <v>56</v>
      </c>
      <c r="P420" s="446" t="s">
        <v>775</v>
      </c>
      <c r="Q420" s="531" t="str">
        <f t="shared" si="35"/>
        <v>ปตรี5คศ.2</v>
      </c>
      <c r="R420" s="426">
        <f t="shared" si="36"/>
        <v>6</v>
      </c>
      <c r="S420" s="452">
        <f t="shared" ca="1" si="37"/>
        <v>21460</v>
      </c>
      <c r="T420" s="531"/>
      <c r="U420" s="531"/>
      <c r="V420" s="531"/>
      <c r="W420" s="531"/>
      <c r="X420" s="531"/>
      <c r="Y420" s="531"/>
      <c r="Z420" s="531"/>
      <c r="AA420" s="531"/>
    </row>
    <row r="421" spans="1:27" ht="23.25">
      <c r="A421" s="531">
        <v>405</v>
      </c>
      <c r="B421" s="531" t="s">
        <v>5277</v>
      </c>
      <c r="C421" s="531" t="s">
        <v>5999</v>
      </c>
      <c r="D421" s="531" t="s">
        <v>6000</v>
      </c>
      <c r="E421" s="556" t="s">
        <v>3048</v>
      </c>
      <c r="F421" s="531" t="s">
        <v>3046</v>
      </c>
      <c r="G421" s="531" t="s">
        <v>3030</v>
      </c>
      <c r="H421" s="553" t="s">
        <v>3047</v>
      </c>
      <c r="I421" s="531" t="s">
        <v>861</v>
      </c>
      <c r="J421" s="542" t="s">
        <v>781</v>
      </c>
      <c r="K421" s="542">
        <v>43080</v>
      </c>
      <c r="L421" s="531">
        <v>3</v>
      </c>
      <c r="M421" s="531">
        <v>44560</v>
      </c>
      <c r="N421" s="531" t="s">
        <v>76</v>
      </c>
      <c r="O421" s="531" t="s">
        <v>855</v>
      </c>
      <c r="P421" s="446" t="s">
        <v>90</v>
      </c>
      <c r="Q421" s="531" t="str">
        <f t="shared" si="35"/>
        <v>ปโทคศ.3</v>
      </c>
      <c r="R421" s="426">
        <f t="shared" si="36"/>
        <v>16</v>
      </c>
      <c r="S421" s="452" t="e">
        <f t="shared" ca="1" si="37"/>
        <v>#N/A</v>
      </c>
      <c r="T421" s="531"/>
      <c r="U421" s="531"/>
      <c r="V421" s="531"/>
      <c r="W421" s="531"/>
      <c r="X421" s="531"/>
      <c r="Y421" s="531"/>
      <c r="Z421" s="531"/>
      <c r="AA421" s="531"/>
    </row>
    <row r="422" spans="1:27" ht="23.25">
      <c r="A422" s="531">
        <v>406</v>
      </c>
      <c r="B422" s="531" t="s">
        <v>5292</v>
      </c>
      <c r="C422" s="531" t="s">
        <v>5977</v>
      </c>
      <c r="D422" s="531" t="s">
        <v>5980</v>
      </c>
      <c r="E422" s="556" t="s">
        <v>3034</v>
      </c>
      <c r="F422" s="531" t="s">
        <v>3032</v>
      </c>
      <c r="G422" s="531" t="s">
        <v>3030</v>
      </c>
      <c r="H422" s="553" t="s">
        <v>3033</v>
      </c>
      <c r="I422" s="531" t="s">
        <v>32</v>
      </c>
      <c r="J422" s="542" t="s">
        <v>781</v>
      </c>
      <c r="K422" s="542">
        <v>40100</v>
      </c>
      <c r="L422" s="531">
        <v>3</v>
      </c>
      <c r="M422" s="531">
        <v>40860</v>
      </c>
      <c r="N422" s="531" t="s">
        <v>61</v>
      </c>
      <c r="O422" s="531" t="s">
        <v>158</v>
      </c>
      <c r="P422" s="446" t="s">
        <v>774</v>
      </c>
      <c r="Q422" s="531" t="str">
        <f t="shared" si="35"/>
        <v>ปตรี4คศ.3</v>
      </c>
      <c r="R422" s="426">
        <f t="shared" si="36"/>
        <v>3</v>
      </c>
      <c r="S422" s="452" t="e">
        <f t="shared" ca="1" si="37"/>
        <v>#N/A</v>
      </c>
      <c r="T422" s="531"/>
      <c r="U422" s="531"/>
      <c r="V422" s="531"/>
      <c r="W422" s="531"/>
      <c r="X422" s="531"/>
      <c r="Y422" s="531"/>
      <c r="Z422" s="531"/>
      <c r="AA422" s="531"/>
    </row>
    <row r="423" spans="1:27" ht="23.25">
      <c r="A423" s="531">
        <v>407</v>
      </c>
      <c r="B423" s="531" t="s">
        <v>5292</v>
      </c>
      <c r="C423" s="531" t="s">
        <v>6001</v>
      </c>
      <c r="D423" s="531" t="s">
        <v>6002</v>
      </c>
      <c r="E423" s="556" t="s">
        <v>3038</v>
      </c>
      <c r="F423" s="531" t="s">
        <v>3036</v>
      </c>
      <c r="G423" s="531" t="s">
        <v>3030</v>
      </c>
      <c r="H423" s="553" t="s">
        <v>3037</v>
      </c>
      <c r="I423" s="531" t="s">
        <v>32</v>
      </c>
      <c r="J423" s="542" t="s">
        <v>5306</v>
      </c>
      <c r="K423" s="542">
        <v>40860</v>
      </c>
      <c r="L423" s="531">
        <v>3</v>
      </c>
      <c r="M423" s="531">
        <v>41580</v>
      </c>
      <c r="N423" s="531" t="s">
        <v>50</v>
      </c>
      <c r="O423" s="531" t="s">
        <v>1988</v>
      </c>
      <c r="P423" s="446" t="s">
        <v>774</v>
      </c>
      <c r="Q423" s="531" t="str">
        <f t="shared" si="35"/>
        <v>ปตรี4คศ.3(2)</v>
      </c>
      <c r="R423" s="426" t="e">
        <f t="shared" si="36"/>
        <v>#N/A</v>
      </c>
      <c r="S423" s="452" t="e">
        <f t="shared" ca="1" si="37"/>
        <v>#N/A</v>
      </c>
      <c r="T423" s="531"/>
      <c r="U423" s="531"/>
      <c r="V423" s="531"/>
      <c r="W423" s="531"/>
      <c r="X423" s="531"/>
      <c r="Y423" s="531"/>
      <c r="Z423" s="531"/>
      <c r="AA423" s="531"/>
    </row>
    <row r="424" spans="1:27" ht="23.25">
      <c r="A424" s="531">
        <v>408</v>
      </c>
      <c r="B424" s="531" t="s">
        <v>5292</v>
      </c>
      <c r="C424" s="531" t="s">
        <v>6003</v>
      </c>
      <c r="D424" s="531" t="s">
        <v>6004</v>
      </c>
      <c r="E424" s="556" t="s">
        <v>7399</v>
      </c>
      <c r="F424" s="531" t="s">
        <v>6005</v>
      </c>
      <c r="G424" s="531" t="s">
        <v>3030</v>
      </c>
      <c r="H424" s="553" t="s">
        <v>6006</v>
      </c>
      <c r="I424" s="531" t="s">
        <v>32</v>
      </c>
      <c r="J424" s="542" t="s">
        <v>48</v>
      </c>
      <c r="K424" s="542">
        <v>37830</v>
      </c>
      <c r="L424" s="531">
        <v>3</v>
      </c>
      <c r="M424" s="531">
        <v>38620</v>
      </c>
      <c r="N424" s="531" t="s">
        <v>50</v>
      </c>
      <c r="O424" s="531" t="s">
        <v>44</v>
      </c>
      <c r="P424" s="446" t="s">
        <v>774</v>
      </c>
      <c r="Q424" s="531" t="str">
        <f t="shared" si="35"/>
        <v>ปตรี4คศ.2</v>
      </c>
      <c r="R424" s="426">
        <f t="shared" si="36"/>
        <v>2</v>
      </c>
      <c r="S424" s="452" t="e">
        <f t="shared" ca="1" si="37"/>
        <v>#N/A</v>
      </c>
      <c r="T424" s="531"/>
      <c r="U424" s="531"/>
      <c r="V424" s="531"/>
      <c r="W424" s="531"/>
      <c r="X424" s="531"/>
      <c r="Y424" s="531"/>
      <c r="Z424" s="531"/>
      <c r="AA424" s="531"/>
    </row>
    <row r="425" spans="1:27" ht="23.25">
      <c r="A425" s="531">
        <v>409</v>
      </c>
      <c r="B425" s="531" t="s">
        <v>6007</v>
      </c>
      <c r="C425" s="531" t="s">
        <v>6008</v>
      </c>
      <c r="D425" s="531" t="s">
        <v>6009</v>
      </c>
      <c r="E425" s="556" t="s">
        <v>3045</v>
      </c>
      <c r="F425" s="531" t="s">
        <v>3043</v>
      </c>
      <c r="G425" s="531" t="s">
        <v>3030</v>
      </c>
      <c r="H425" s="553" t="s">
        <v>3044</v>
      </c>
      <c r="I425" s="531" t="s">
        <v>32</v>
      </c>
      <c r="J425" s="542" t="s">
        <v>48</v>
      </c>
      <c r="K425" s="542">
        <v>31440</v>
      </c>
      <c r="L425" s="531">
        <v>2</v>
      </c>
      <c r="M425" s="531">
        <v>32060</v>
      </c>
      <c r="N425" s="531" t="s">
        <v>50</v>
      </c>
      <c r="O425" s="531" t="s">
        <v>855</v>
      </c>
      <c r="P425" s="446" t="s">
        <v>774</v>
      </c>
      <c r="Q425" s="531" t="str">
        <f t="shared" si="35"/>
        <v>ปตรี4คศ.2</v>
      </c>
      <c r="R425" s="426">
        <f t="shared" si="36"/>
        <v>2</v>
      </c>
      <c r="S425" s="452" t="e">
        <f t="shared" ca="1" si="37"/>
        <v>#N/A</v>
      </c>
      <c r="T425" s="531"/>
      <c r="U425" s="531"/>
      <c r="V425" s="531"/>
      <c r="W425" s="531"/>
      <c r="X425" s="531"/>
      <c r="Y425" s="531"/>
      <c r="Z425" s="531"/>
      <c r="AA425" s="531"/>
    </row>
    <row r="426" spans="1:27" ht="23.25">
      <c r="A426" s="531">
        <v>410</v>
      </c>
      <c r="B426" s="531" t="s">
        <v>5277</v>
      </c>
      <c r="C426" s="531" t="s">
        <v>5489</v>
      </c>
      <c r="D426" s="531" t="s">
        <v>6010</v>
      </c>
      <c r="E426" s="556" t="s">
        <v>3041</v>
      </c>
      <c r="F426" s="531" t="s">
        <v>3039</v>
      </c>
      <c r="G426" s="531" t="s">
        <v>3030</v>
      </c>
      <c r="H426" s="553" t="s">
        <v>3040</v>
      </c>
      <c r="I426" s="531" t="s">
        <v>32</v>
      </c>
      <c r="J426" s="542" t="s">
        <v>48</v>
      </c>
      <c r="K426" s="542">
        <v>37830</v>
      </c>
      <c r="L426" s="531">
        <v>3</v>
      </c>
      <c r="M426" s="531">
        <v>38620</v>
      </c>
      <c r="N426" s="531" t="s">
        <v>61</v>
      </c>
      <c r="O426" s="531" t="s">
        <v>158</v>
      </c>
      <c r="P426" s="446" t="s">
        <v>774</v>
      </c>
      <c r="Q426" s="531" t="str">
        <f t="shared" si="35"/>
        <v>ปตรี4คศ.2</v>
      </c>
      <c r="R426" s="426">
        <f t="shared" si="36"/>
        <v>2</v>
      </c>
      <c r="S426" s="452" t="e">
        <f t="shared" ca="1" si="37"/>
        <v>#N/A</v>
      </c>
      <c r="T426" s="531"/>
      <c r="U426" s="531"/>
      <c r="V426" s="531"/>
      <c r="W426" s="531"/>
      <c r="X426" s="531"/>
      <c r="Y426" s="531"/>
      <c r="Z426" s="531"/>
      <c r="AA426" s="531"/>
    </row>
    <row r="427" spans="1:27" ht="23.25">
      <c r="A427" s="531">
        <v>411</v>
      </c>
      <c r="B427" s="531" t="s">
        <v>5292</v>
      </c>
      <c r="C427" s="531" t="s">
        <v>6011</v>
      </c>
      <c r="D427" s="531" t="s">
        <v>6012</v>
      </c>
      <c r="E427" s="556" t="s">
        <v>226</v>
      </c>
      <c r="F427" s="531" t="s">
        <v>3035</v>
      </c>
      <c r="G427" s="531" t="s">
        <v>3030</v>
      </c>
      <c r="H427" s="553" t="s">
        <v>228</v>
      </c>
      <c r="I427" s="531" t="s">
        <v>32</v>
      </c>
      <c r="J427" s="542" t="s">
        <v>36</v>
      </c>
      <c r="K427" s="542">
        <v>18270</v>
      </c>
      <c r="L427" s="531">
        <v>1</v>
      </c>
      <c r="M427" s="531">
        <v>18690</v>
      </c>
      <c r="N427" s="531" t="s">
        <v>50</v>
      </c>
      <c r="O427" s="531" t="s">
        <v>164</v>
      </c>
      <c r="P427" s="446" t="s">
        <v>774</v>
      </c>
      <c r="Q427" s="531" t="str">
        <f t="shared" si="35"/>
        <v>ปตรี4คศ.1</v>
      </c>
      <c r="R427" s="426">
        <f t="shared" si="36"/>
        <v>1</v>
      </c>
      <c r="S427" s="452">
        <f t="shared" ca="1" si="37"/>
        <v>19510</v>
      </c>
      <c r="T427" s="531"/>
      <c r="U427" s="531"/>
      <c r="V427" s="531"/>
      <c r="W427" s="531"/>
      <c r="X427" s="531"/>
      <c r="Y427" s="531"/>
      <c r="Z427" s="531"/>
      <c r="AA427" s="531"/>
    </row>
    <row r="428" spans="1:27" ht="23.25">
      <c r="A428" s="531">
        <v>412</v>
      </c>
      <c r="B428" s="531" t="s">
        <v>5286</v>
      </c>
      <c r="C428" s="531" t="s">
        <v>6003</v>
      </c>
      <c r="D428" s="531" t="s">
        <v>6013</v>
      </c>
      <c r="E428" s="556" t="s">
        <v>238</v>
      </c>
      <c r="F428" s="531" t="s">
        <v>3042</v>
      </c>
      <c r="G428" s="531" t="s">
        <v>3030</v>
      </c>
      <c r="H428" s="553" t="s">
        <v>239</v>
      </c>
      <c r="I428" s="531" t="s">
        <v>32</v>
      </c>
      <c r="J428" s="542" t="s">
        <v>36</v>
      </c>
      <c r="K428" s="542">
        <v>18270</v>
      </c>
      <c r="L428" s="531">
        <v>1</v>
      </c>
      <c r="M428" s="531">
        <v>19100</v>
      </c>
      <c r="N428" s="531" t="s">
        <v>38</v>
      </c>
      <c r="O428" s="531" t="s">
        <v>83</v>
      </c>
      <c r="P428" s="446" t="s">
        <v>774</v>
      </c>
      <c r="Q428" s="531" t="str">
        <f t="shared" si="35"/>
        <v>ปตรี4คศ.1</v>
      </c>
      <c r="R428" s="426">
        <f t="shared" si="36"/>
        <v>1</v>
      </c>
      <c r="S428" s="452">
        <f t="shared" ca="1" si="37"/>
        <v>19510</v>
      </c>
      <c r="T428" s="531"/>
      <c r="U428" s="531"/>
      <c r="V428" s="531"/>
      <c r="W428" s="531"/>
      <c r="X428" s="531"/>
      <c r="Y428" s="531"/>
      <c r="Z428" s="531"/>
      <c r="AA428" s="531"/>
    </row>
    <row r="429" spans="1:27" ht="23.25">
      <c r="A429" s="531">
        <v>413</v>
      </c>
      <c r="B429" s="531" t="s">
        <v>5292</v>
      </c>
      <c r="C429" s="531" t="s">
        <v>5536</v>
      </c>
      <c r="D429" s="531" t="s">
        <v>6014</v>
      </c>
      <c r="E429" s="556" t="s">
        <v>241</v>
      </c>
      <c r="F429" s="531" t="s">
        <v>3031</v>
      </c>
      <c r="G429" s="531" t="s">
        <v>3030</v>
      </c>
      <c r="H429" s="553" t="s">
        <v>242</v>
      </c>
      <c r="I429" s="531" t="s">
        <v>32</v>
      </c>
      <c r="J429" s="542" t="s">
        <v>48</v>
      </c>
      <c r="K429" s="542">
        <v>24440</v>
      </c>
      <c r="L429" s="531">
        <v>2</v>
      </c>
      <c r="M429" s="531">
        <v>25440</v>
      </c>
      <c r="N429" s="531" t="s">
        <v>50</v>
      </c>
      <c r="O429" s="531" t="s">
        <v>44</v>
      </c>
      <c r="P429" s="446" t="s">
        <v>774</v>
      </c>
      <c r="Q429" s="531" t="str">
        <f t="shared" si="35"/>
        <v>ปตรี4คศ.2</v>
      </c>
      <c r="R429" s="426">
        <f t="shared" si="36"/>
        <v>2</v>
      </c>
      <c r="S429" s="452">
        <f t="shared" ca="1" si="37"/>
        <v>24930</v>
      </c>
      <c r="T429" s="531"/>
      <c r="U429" s="531"/>
      <c r="V429" s="531"/>
      <c r="W429" s="531"/>
      <c r="X429" s="531"/>
      <c r="Y429" s="531"/>
      <c r="Z429" s="531"/>
      <c r="AA429" s="531"/>
    </row>
    <row r="430" spans="1:27" ht="23.25">
      <c r="A430" s="531">
        <v>414</v>
      </c>
      <c r="B430" s="531" t="s">
        <v>5292</v>
      </c>
      <c r="C430" s="531" t="s">
        <v>6015</v>
      </c>
      <c r="D430" s="531" t="s">
        <v>5575</v>
      </c>
      <c r="E430" s="556" t="s">
        <v>3029</v>
      </c>
      <c r="F430" s="531" t="s">
        <v>3027</v>
      </c>
      <c r="G430" s="531" t="s">
        <v>3030</v>
      </c>
      <c r="H430" s="553" t="s">
        <v>3028</v>
      </c>
      <c r="I430" s="531" t="s">
        <v>32</v>
      </c>
      <c r="J430" s="542" t="s">
        <v>36</v>
      </c>
      <c r="K430" s="542">
        <v>16670</v>
      </c>
      <c r="L430" s="531">
        <v>1</v>
      </c>
      <c r="M430" s="531">
        <v>17070</v>
      </c>
      <c r="N430" s="531" t="s">
        <v>38</v>
      </c>
      <c r="O430" s="531" t="s">
        <v>1000</v>
      </c>
      <c r="P430" s="446" t="s">
        <v>774</v>
      </c>
      <c r="Q430" s="531" t="str">
        <f t="shared" si="35"/>
        <v>ปตรี4คศ.1</v>
      </c>
      <c r="R430" s="426">
        <f t="shared" si="36"/>
        <v>1</v>
      </c>
      <c r="S430" s="452">
        <f t="shared" ca="1" si="37"/>
        <v>17910</v>
      </c>
      <c r="T430" s="531"/>
      <c r="U430" s="531"/>
      <c r="V430" s="531"/>
      <c r="W430" s="531"/>
      <c r="X430" s="531"/>
      <c r="Y430" s="531"/>
      <c r="Z430" s="531"/>
      <c r="AA430" s="531"/>
    </row>
    <row r="431" spans="1:27" ht="23.25">
      <c r="A431" s="531">
        <v>415</v>
      </c>
      <c r="B431" s="531" t="s">
        <v>5277</v>
      </c>
      <c r="C431" s="531" t="s">
        <v>6016</v>
      </c>
      <c r="D431" s="531" t="s">
        <v>6017</v>
      </c>
      <c r="E431" s="556" t="s">
        <v>3608</v>
      </c>
      <c r="F431" s="531" t="s">
        <v>3606</v>
      </c>
      <c r="G431" s="531" t="s">
        <v>3192</v>
      </c>
      <c r="H431" s="553" t="s">
        <v>3607</v>
      </c>
      <c r="I431" s="531" t="s">
        <v>861</v>
      </c>
      <c r="J431" s="542" t="s">
        <v>5303</v>
      </c>
      <c r="K431" s="542">
        <v>56450</v>
      </c>
      <c r="L431" s="531">
        <v>4</v>
      </c>
      <c r="M431" s="531">
        <v>57330</v>
      </c>
      <c r="N431" s="531" t="s">
        <v>94</v>
      </c>
      <c r="O431" s="531" t="s">
        <v>855</v>
      </c>
      <c r="P431" s="446" t="s">
        <v>90</v>
      </c>
      <c r="Q431" s="531" t="str">
        <f t="shared" si="35"/>
        <v>ปโทคศ.4(3)</v>
      </c>
      <c r="R431" s="426" t="e">
        <f t="shared" si="36"/>
        <v>#N/A</v>
      </c>
      <c r="S431" s="452" t="e">
        <f t="shared" ca="1" si="37"/>
        <v>#N/A</v>
      </c>
      <c r="T431" s="531"/>
      <c r="U431" s="531"/>
      <c r="V431" s="531"/>
      <c r="W431" s="531"/>
      <c r="X431" s="531"/>
      <c r="Y431" s="531"/>
      <c r="Z431" s="531"/>
      <c r="AA431" s="531"/>
    </row>
    <row r="432" spans="1:27" ht="23.25">
      <c r="A432" s="531">
        <v>416</v>
      </c>
      <c r="B432" s="531" t="s">
        <v>5286</v>
      </c>
      <c r="C432" s="531" t="s">
        <v>6018</v>
      </c>
      <c r="D432" s="531" t="s">
        <v>5982</v>
      </c>
      <c r="E432" s="556" t="s">
        <v>3588</v>
      </c>
      <c r="F432" s="531" t="s">
        <v>3586</v>
      </c>
      <c r="G432" s="531" t="s">
        <v>3192</v>
      </c>
      <c r="H432" s="553" t="s">
        <v>3587</v>
      </c>
      <c r="I432" s="531" t="s">
        <v>32</v>
      </c>
      <c r="J432" s="542" t="s">
        <v>781</v>
      </c>
      <c r="K432" s="542">
        <v>33140</v>
      </c>
      <c r="L432" s="531">
        <v>3</v>
      </c>
      <c r="M432" s="531">
        <v>33800</v>
      </c>
      <c r="N432" s="531" t="s">
        <v>50</v>
      </c>
      <c r="O432" s="531" t="s">
        <v>62</v>
      </c>
      <c r="P432" s="446" t="s">
        <v>774</v>
      </c>
      <c r="Q432" s="531" t="str">
        <f t="shared" si="35"/>
        <v>ปตรี4คศ.3</v>
      </c>
      <c r="R432" s="426">
        <f t="shared" si="36"/>
        <v>3</v>
      </c>
      <c r="S432" s="452" t="e">
        <f t="shared" ca="1" si="37"/>
        <v>#N/A</v>
      </c>
      <c r="T432" s="531"/>
      <c r="U432" s="531"/>
      <c r="V432" s="531"/>
      <c r="W432" s="531"/>
      <c r="X432" s="531"/>
      <c r="Y432" s="531"/>
      <c r="Z432" s="531"/>
      <c r="AA432" s="531"/>
    </row>
    <row r="433" spans="1:27" ht="23.25">
      <c r="A433" s="531">
        <v>417</v>
      </c>
      <c r="B433" s="531" t="s">
        <v>5292</v>
      </c>
      <c r="C433" s="531" t="s">
        <v>5355</v>
      </c>
      <c r="D433" s="531" t="s">
        <v>6019</v>
      </c>
      <c r="E433" s="556" t="s">
        <v>4822</v>
      </c>
      <c r="F433" s="531" t="s">
        <v>4823</v>
      </c>
      <c r="G433" s="531" t="s">
        <v>3192</v>
      </c>
      <c r="H433" s="553" t="s">
        <v>3602</v>
      </c>
      <c r="I433" s="531" t="s">
        <v>32</v>
      </c>
      <c r="J433" s="542" t="s">
        <v>36</v>
      </c>
      <c r="K433" s="542">
        <v>17490</v>
      </c>
      <c r="L433" s="531">
        <v>1</v>
      </c>
      <c r="M433" s="531">
        <v>17910</v>
      </c>
      <c r="N433" s="531" t="s">
        <v>38</v>
      </c>
      <c r="O433" s="531" t="s">
        <v>1417</v>
      </c>
      <c r="P433" s="446" t="s">
        <v>774</v>
      </c>
      <c r="Q433" s="531" t="str">
        <f t="shared" si="35"/>
        <v>ปตรี4คศ.1</v>
      </c>
      <c r="R433" s="426">
        <f t="shared" si="36"/>
        <v>1</v>
      </c>
      <c r="S433" s="452">
        <f t="shared" ca="1" si="37"/>
        <v>18690</v>
      </c>
      <c r="T433" s="531"/>
      <c r="U433" s="531"/>
      <c r="V433" s="531"/>
      <c r="W433" s="531"/>
      <c r="X433" s="531"/>
      <c r="Y433" s="531"/>
      <c r="Z433" s="531"/>
      <c r="AA433" s="531"/>
    </row>
    <row r="434" spans="1:27" ht="23.25">
      <c r="A434" s="531">
        <v>418</v>
      </c>
      <c r="B434" s="531" t="s">
        <v>5292</v>
      </c>
      <c r="C434" s="531" t="s">
        <v>6020</v>
      </c>
      <c r="D434" s="531" t="s">
        <v>6021</v>
      </c>
      <c r="E434" s="556" t="s">
        <v>3600</v>
      </c>
      <c r="F434" s="531" t="s">
        <v>3598</v>
      </c>
      <c r="G434" s="531" t="s">
        <v>3192</v>
      </c>
      <c r="H434" s="553" t="s">
        <v>3599</v>
      </c>
      <c r="I434" s="531" t="s">
        <v>32</v>
      </c>
      <c r="J434" s="542" t="s">
        <v>781</v>
      </c>
      <c r="K434" s="542">
        <v>45290</v>
      </c>
      <c r="L434" s="531">
        <v>3</v>
      </c>
      <c r="M434" s="531">
        <v>46040</v>
      </c>
      <c r="N434" s="531" t="s">
        <v>43</v>
      </c>
      <c r="O434" s="531" t="s">
        <v>855</v>
      </c>
      <c r="P434" s="446" t="s">
        <v>774</v>
      </c>
      <c r="Q434" s="531" t="str">
        <f t="shared" si="35"/>
        <v>ปตรี4คศ.3</v>
      </c>
      <c r="R434" s="426">
        <f t="shared" si="36"/>
        <v>3</v>
      </c>
      <c r="S434" s="452" t="e">
        <f t="shared" ca="1" si="37"/>
        <v>#N/A</v>
      </c>
      <c r="T434" s="531"/>
      <c r="U434" s="531"/>
      <c r="V434" s="531"/>
      <c r="W434" s="531"/>
      <c r="X434" s="531"/>
      <c r="Y434" s="531"/>
      <c r="Z434" s="531"/>
      <c r="AA434" s="531"/>
    </row>
    <row r="435" spans="1:27" ht="23.25">
      <c r="A435" s="531">
        <v>419</v>
      </c>
      <c r="B435" s="531" t="s">
        <v>5292</v>
      </c>
      <c r="C435" s="531" t="s">
        <v>6022</v>
      </c>
      <c r="D435" s="531" t="s">
        <v>6023</v>
      </c>
      <c r="E435" s="556" t="s">
        <v>3597</v>
      </c>
      <c r="F435" s="531" t="s">
        <v>3595</v>
      </c>
      <c r="G435" s="531" t="s">
        <v>3192</v>
      </c>
      <c r="H435" s="553" t="s">
        <v>3596</v>
      </c>
      <c r="I435" s="531" t="s">
        <v>32</v>
      </c>
      <c r="J435" s="542" t="s">
        <v>781</v>
      </c>
      <c r="K435" s="542">
        <v>40100</v>
      </c>
      <c r="L435" s="531">
        <v>3</v>
      </c>
      <c r="M435" s="531">
        <v>40860</v>
      </c>
      <c r="N435" s="531" t="s">
        <v>43</v>
      </c>
      <c r="O435" s="531" t="s">
        <v>158</v>
      </c>
      <c r="P435" s="446" t="s">
        <v>774</v>
      </c>
      <c r="Q435" s="531" t="str">
        <f t="shared" si="35"/>
        <v>ปตรี4คศ.3</v>
      </c>
      <c r="R435" s="426">
        <f t="shared" si="36"/>
        <v>3</v>
      </c>
      <c r="S435" s="452" t="e">
        <f t="shared" ca="1" si="37"/>
        <v>#N/A</v>
      </c>
      <c r="T435" s="531"/>
      <c r="U435" s="531"/>
      <c r="V435" s="531"/>
      <c r="W435" s="531"/>
      <c r="X435" s="531"/>
      <c r="Y435" s="531"/>
      <c r="Z435" s="531"/>
      <c r="AA435" s="531"/>
    </row>
    <row r="436" spans="1:27" ht="23.25">
      <c r="A436" s="531">
        <v>420</v>
      </c>
      <c r="B436" s="531" t="s">
        <v>5292</v>
      </c>
      <c r="C436" s="531" t="s">
        <v>6024</v>
      </c>
      <c r="D436" s="531" t="s">
        <v>5852</v>
      </c>
      <c r="E436" s="556" t="s">
        <v>3594</v>
      </c>
      <c r="F436" s="531" t="s">
        <v>3592</v>
      </c>
      <c r="G436" s="531" t="s">
        <v>3192</v>
      </c>
      <c r="H436" s="553" t="s">
        <v>3593</v>
      </c>
      <c r="I436" s="531" t="s">
        <v>32</v>
      </c>
      <c r="J436" s="542" t="s">
        <v>781</v>
      </c>
      <c r="K436" s="542">
        <v>40100</v>
      </c>
      <c r="L436" s="531">
        <v>3</v>
      </c>
      <c r="M436" s="531">
        <v>40860</v>
      </c>
      <c r="N436" s="531" t="s">
        <v>43</v>
      </c>
      <c r="O436" s="531" t="s">
        <v>62</v>
      </c>
      <c r="P436" s="446" t="s">
        <v>774</v>
      </c>
      <c r="Q436" s="531" t="str">
        <f t="shared" si="35"/>
        <v>ปตรี4คศ.3</v>
      </c>
      <c r="R436" s="426">
        <f t="shared" si="36"/>
        <v>3</v>
      </c>
      <c r="S436" s="452" t="e">
        <f t="shared" ca="1" si="37"/>
        <v>#N/A</v>
      </c>
      <c r="T436" s="531"/>
      <c r="U436" s="531"/>
      <c r="V436" s="531"/>
      <c r="W436" s="531"/>
      <c r="X436" s="531"/>
      <c r="Y436" s="531"/>
      <c r="Z436" s="531"/>
      <c r="AA436" s="531"/>
    </row>
    <row r="437" spans="1:27" ht="23.25">
      <c r="A437" s="531">
        <v>421</v>
      </c>
      <c r="B437" s="531" t="s">
        <v>5277</v>
      </c>
      <c r="C437" s="531" t="s">
        <v>6025</v>
      </c>
      <c r="D437" s="531" t="s">
        <v>6026</v>
      </c>
      <c r="E437" s="556" t="s">
        <v>3191</v>
      </c>
      <c r="F437" s="531" t="s">
        <v>3189</v>
      </c>
      <c r="G437" s="531" t="s">
        <v>3192</v>
      </c>
      <c r="H437" s="553" t="s">
        <v>126</v>
      </c>
      <c r="I437" s="531" t="s">
        <v>32</v>
      </c>
      <c r="J437" s="542" t="s">
        <v>48</v>
      </c>
      <c r="K437" s="542">
        <v>37460</v>
      </c>
      <c r="L437" s="531">
        <v>2</v>
      </c>
      <c r="M437" s="531">
        <v>37830</v>
      </c>
      <c r="N437" s="531" t="s">
        <v>50</v>
      </c>
      <c r="O437" s="531" t="s">
        <v>855</v>
      </c>
      <c r="P437" s="446" t="s">
        <v>774</v>
      </c>
      <c r="Q437" s="531" t="str">
        <f t="shared" si="35"/>
        <v>ปตรี4คศ.2</v>
      </c>
      <c r="R437" s="426">
        <f t="shared" si="36"/>
        <v>2</v>
      </c>
      <c r="S437" s="452" t="e">
        <f t="shared" ca="1" si="37"/>
        <v>#N/A</v>
      </c>
      <c r="T437" s="531"/>
      <c r="U437" s="531"/>
      <c r="V437" s="531"/>
      <c r="W437" s="531"/>
      <c r="X437" s="531"/>
      <c r="Y437" s="531"/>
      <c r="Z437" s="531"/>
      <c r="AA437" s="531"/>
    </row>
    <row r="438" spans="1:27" ht="23.25">
      <c r="A438" s="531">
        <v>422</v>
      </c>
      <c r="B438" s="531" t="s">
        <v>5292</v>
      </c>
      <c r="C438" s="531" t="s">
        <v>6027</v>
      </c>
      <c r="D438" s="531" t="s">
        <v>6026</v>
      </c>
      <c r="E438" s="556" t="s">
        <v>3591</v>
      </c>
      <c r="F438" s="531" t="s">
        <v>3589</v>
      </c>
      <c r="G438" s="531" t="s">
        <v>3192</v>
      </c>
      <c r="H438" s="553" t="s">
        <v>3590</v>
      </c>
      <c r="I438" s="531" t="s">
        <v>32</v>
      </c>
      <c r="J438" s="542" t="s">
        <v>5306</v>
      </c>
      <c r="K438" s="542">
        <v>40100</v>
      </c>
      <c r="L438" s="531">
        <v>3</v>
      </c>
      <c r="M438" s="531">
        <v>41580</v>
      </c>
      <c r="N438" s="531" t="s">
        <v>50</v>
      </c>
      <c r="O438" s="531" t="s">
        <v>863</v>
      </c>
      <c r="P438" s="446" t="s">
        <v>774</v>
      </c>
      <c r="Q438" s="531" t="str">
        <f t="shared" si="35"/>
        <v>ปตรี4คศ.3(2)</v>
      </c>
      <c r="R438" s="426" t="e">
        <f t="shared" si="36"/>
        <v>#N/A</v>
      </c>
      <c r="S438" s="452" t="e">
        <f t="shared" ca="1" si="37"/>
        <v>#N/A</v>
      </c>
      <c r="T438" s="531"/>
      <c r="U438" s="531"/>
      <c r="V438" s="531"/>
      <c r="W438" s="531"/>
      <c r="X438" s="531"/>
      <c r="Y438" s="531"/>
      <c r="Z438" s="531"/>
      <c r="AA438" s="531"/>
    </row>
    <row r="439" spans="1:27" ht="23.25">
      <c r="A439" s="531">
        <v>423</v>
      </c>
      <c r="B439" s="531" t="s">
        <v>5277</v>
      </c>
      <c r="C439" s="531" t="s">
        <v>5637</v>
      </c>
      <c r="D439" s="531" t="s">
        <v>5782</v>
      </c>
      <c r="E439" s="556" t="s">
        <v>3585</v>
      </c>
      <c r="F439" s="531" t="s">
        <v>3583</v>
      </c>
      <c r="G439" s="531" t="s">
        <v>3192</v>
      </c>
      <c r="H439" s="553" t="s">
        <v>3584</v>
      </c>
      <c r="I439" s="531" t="s">
        <v>32</v>
      </c>
      <c r="J439" s="542" t="s">
        <v>48</v>
      </c>
      <c r="K439" s="542">
        <v>37830</v>
      </c>
      <c r="L439" s="531">
        <v>3</v>
      </c>
      <c r="M439" s="531">
        <v>38620</v>
      </c>
      <c r="N439" s="531" t="s">
        <v>43</v>
      </c>
      <c r="O439" s="531" t="s">
        <v>62</v>
      </c>
      <c r="P439" s="446" t="s">
        <v>774</v>
      </c>
      <c r="Q439" s="531" t="str">
        <f t="shared" si="35"/>
        <v>ปตรี4คศ.2</v>
      </c>
      <c r="R439" s="426">
        <f t="shared" si="36"/>
        <v>2</v>
      </c>
      <c r="S439" s="452" t="e">
        <f t="shared" ca="1" si="37"/>
        <v>#N/A</v>
      </c>
      <c r="T439" s="531"/>
      <c r="U439" s="531"/>
      <c r="V439" s="531"/>
      <c r="W439" s="531"/>
      <c r="X439" s="531"/>
      <c r="Y439" s="531"/>
      <c r="Z439" s="531"/>
      <c r="AA439" s="531"/>
    </row>
    <row r="440" spans="1:27" ht="23.25">
      <c r="A440" s="531">
        <v>424</v>
      </c>
      <c r="B440" s="531" t="s">
        <v>5286</v>
      </c>
      <c r="C440" s="531" t="s">
        <v>5586</v>
      </c>
      <c r="D440" s="531" t="s">
        <v>5982</v>
      </c>
      <c r="E440" s="556" t="s">
        <v>3582</v>
      </c>
      <c r="F440" s="531" t="s">
        <v>3580</v>
      </c>
      <c r="G440" s="531" t="s">
        <v>3192</v>
      </c>
      <c r="H440" s="553" t="s">
        <v>3581</v>
      </c>
      <c r="I440" s="531" t="s">
        <v>32</v>
      </c>
      <c r="J440" s="542" t="s">
        <v>781</v>
      </c>
      <c r="K440" s="542">
        <v>31870</v>
      </c>
      <c r="L440" s="531">
        <v>3</v>
      </c>
      <c r="M440" s="531">
        <v>32510</v>
      </c>
      <c r="N440" s="531" t="s">
        <v>50</v>
      </c>
      <c r="O440" s="531" t="s">
        <v>62</v>
      </c>
      <c r="P440" s="446" t="s">
        <v>774</v>
      </c>
      <c r="Q440" s="531" t="str">
        <f t="shared" si="35"/>
        <v>ปตรี4คศ.3</v>
      </c>
      <c r="R440" s="426">
        <f t="shared" si="36"/>
        <v>3</v>
      </c>
      <c r="S440" s="452" t="e">
        <f t="shared" ca="1" si="37"/>
        <v>#N/A</v>
      </c>
      <c r="T440" s="531"/>
      <c r="U440" s="531"/>
      <c r="V440" s="531"/>
      <c r="W440" s="531"/>
      <c r="X440" s="531"/>
      <c r="Y440" s="531"/>
      <c r="Z440" s="531"/>
      <c r="AA440" s="531"/>
    </row>
    <row r="441" spans="1:27" ht="23.25">
      <c r="A441" s="531">
        <v>425</v>
      </c>
      <c r="B441" s="531" t="s">
        <v>5277</v>
      </c>
      <c r="C441" s="531" t="s">
        <v>6028</v>
      </c>
      <c r="D441" s="531" t="s">
        <v>6029</v>
      </c>
      <c r="E441" s="556" t="s">
        <v>3756</v>
      </c>
      <c r="F441" s="531" t="s">
        <v>3754</v>
      </c>
      <c r="G441" s="531" t="s">
        <v>3733</v>
      </c>
      <c r="H441" s="553" t="s">
        <v>3755</v>
      </c>
      <c r="I441" s="531" t="s">
        <v>861</v>
      </c>
      <c r="J441" s="542" t="s">
        <v>781</v>
      </c>
      <c r="K441" s="542">
        <v>47660</v>
      </c>
      <c r="L441" s="531">
        <v>3</v>
      </c>
      <c r="M441" s="531">
        <v>49420</v>
      </c>
      <c r="N441" s="531" t="s">
        <v>94</v>
      </c>
      <c r="O441" s="531" t="s">
        <v>855</v>
      </c>
      <c r="P441" s="446" t="s">
        <v>90</v>
      </c>
      <c r="Q441" s="531" t="str">
        <f t="shared" si="35"/>
        <v>ปโทคศ.3</v>
      </c>
      <c r="R441" s="426">
        <f t="shared" si="36"/>
        <v>16</v>
      </c>
      <c r="S441" s="452" t="e">
        <f t="shared" ca="1" si="37"/>
        <v>#N/A</v>
      </c>
      <c r="T441" s="531"/>
      <c r="U441" s="531"/>
      <c r="V441" s="531"/>
      <c r="W441" s="531"/>
      <c r="X441" s="531"/>
      <c r="Y441" s="531"/>
      <c r="Z441" s="531"/>
      <c r="AA441" s="531"/>
    </row>
    <row r="442" spans="1:27" ht="23.25">
      <c r="A442" s="531">
        <v>426</v>
      </c>
      <c r="B442" s="531" t="s">
        <v>5292</v>
      </c>
      <c r="C442" s="531" t="s">
        <v>6030</v>
      </c>
      <c r="D442" s="531" t="s">
        <v>5764</v>
      </c>
      <c r="E442" s="556" t="s">
        <v>3753</v>
      </c>
      <c r="F442" s="531" t="s">
        <v>3751</v>
      </c>
      <c r="G442" s="531" t="s">
        <v>3733</v>
      </c>
      <c r="H442" s="553" t="s">
        <v>3752</v>
      </c>
      <c r="I442" s="531" t="s">
        <v>32</v>
      </c>
      <c r="J442" s="542" t="s">
        <v>781</v>
      </c>
      <c r="K442" s="542">
        <v>40100</v>
      </c>
      <c r="L442" s="531">
        <v>3</v>
      </c>
      <c r="M442" s="531">
        <v>41580</v>
      </c>
      <c r="N442" s="531" t="s">
        <v>67</v>
      </c>
      <c r="O442" s="531" t="s">
        <v>62</v>
      </c>
      <c r="P442" s="446" t="s">
        <v>774</v>
      </c>
      <c r="Q442" s="531" t="str">
        <f t="shared" si="35"/>
        <v>ปตรี4คศ.3</v>
      </c>
      <c r="R442" s="426">
        <f t="shared" si="36"/>
        <v>3</v>
      </c>
      <c r="S442" s="452" t="e">
        <f t="shared" ca="1" si="37"/>
        <v>#N/A</v>
      </c>
      <c r="T442" s="531"/>
      <c r="U442" s="531"/>
      <c r="V442" s="531"/>
      <c r="W442" s="531"/>
      <c r="X442" s="531"/>
      <c r="Y442" s="531"/>
      <c r="Z442" s="531"/>
      <c r="AA442" s="531"/>
    </row>
    <row r="443" spans="1:27" ht="23.25">
      <c r="A443" s="531">
        <v>427</v>
      </c>
      <c r="B443" s="531" t="s">
        <v>5277</v>
      </c>
      <c r="C443" s="531" t="s">
        <v>5847</v>
      </c>
      <c r="D443" s="531" t="s">
        <v>6031</v>
      </c>
      <c r="E443" s="556" t="s">
        <v>3750</v>
      </c>
      <c r="F443" s="531" t="s">
        <v>3748</v>
      </c>
      <c r="G443" s="531" t="s">
        <v>3733</v>
      </c>
      <c r="H443" s="553" t="s">
        <v>3749</v>
      </c>
      <c r="I443" s="531" t="s">
        <v>32</v>
      </c>
      <c r="J443" s="542" t="s">
        <v>781</v>
      </c>
      <c r="K443" s="542">
        <v>44560</v>
      </c>
      <c r="L443" s="531">
        <v>3</v>
      </c>
      <c r="M443" s="531">
        <v>45290</v>
      </c>
      <c r="N443" s="531" t="s">
        <v>50</v>
      </c>
      <c r="O443" s="531" t="s">
        <v>83</v>
      </c>
      <c r="P443" s="446" t="s">
        <v>774</v>
      </c>
      <c r="Q443" s="531" t="str">
        <f t="shared" si="35"/>
        <v>ปตรี4คศ.3</v>
      </c>
      <c r="R443" s="426">
        <f t="shared" si="36"/>
        <v>3</v>
      </c>
      <c r="S443" s="452" t="e">
        <f t="shared" ca="1" si="37"/>
        <v>#N/A</v>
      </c>
      <c r="T443" s="531"/>
      <c r="U443" s="531"/>
      <c r="V443" s="531"/>
      <c r="W443" s="531"/>
      <c r="X443" s="531"/>
      <c r="Y443" s="531"/>
      <c r="Z443" s="531"/>
      <c r="AA443" s="531"/>
    </row>
    <row r="444" spans="1:27" ht="23.25">
      <c r="A444" s="531">
        <v>428</v>
      </c>
      <c r="B444" s="531" t="s">
        <v>5292</v>
      </c>
      <c r="C444" s="531" t="s">
        <v>6032</v>
      </c>
      <c r="D444" s="531" t="s">
        <v>6033</v>
      </c>
      <c r="E444" s="556" t="s">
        <v>3747</v>
      </c>
      <c r="F444" s="531" t="s">
        <v>3745</v>
      </c>
      <c r="G444" s="531" t="s">
        <v>3733</v>
      </c>
      <c r="H444" s="553" t="s">
        <v>3746</v>
      </c>
      <c r="I444" s="531" t="s">
        <v>32</v>
      </c>
      <c r="J444" s="542" t="s">
        <v>48</v>
      </c>
      <c r="K444" s="542">
        <v>29690</v>
      </c>
      <c r="L444" s="531">
        <v>2</v>
      </c>
      <c r="M444" s="531">
        <v>30280</v>
      </c>
      <c r="N444" s="531" t="s">
        <v>50</v>
      </c>
      <c r="O444" s="531" t="s">
        <v>164</v>
      </c>
      <c r="P444" s="446" t="s">
        <v>774</v>
      </c>
      <c r="Q444" s="531" t="str">
        <f t="shared" si="35"/>
        <v>ปตรี4คศ.2</v>
      </c>
      <c r="R444" s="426">
        <f t="shared" si="36"/>
        <v>2</v>
      </c>
      <c r="S444" s="452" t="e">
        <f t="shared" ca="1" si="37"/>
        <v>#N/A</v>
      </c>
      <c r="T444" s="531"/>
      <c r="U444" s="531"/>
      <c r="V444" s="531"/>
      <c r="W444" s="531"/>
      <c r="X444" s="531"/>
      <c r="Y444" s="531"/>
      <c r="Z444" s="531"/>
      <c r="AA444" s="531"/>
    </row>
    <row r="445" spans="1:27" ht="23.25">
      <c r="A445" s="531">
        <v>429</v>
      </c>
      <c r="B445" s="531" t="s">
        <v>5292</v>
      </c>
      <c r="C445" s="531" t="s">
        <v>6034</v>
      </c>
      <c r="D445" s="531" t="s">
        <v>5548</v>
      </c>
      <c r="E445" s="556" t="s">
        <v>3744</v>
      </c>
      <c r="F445" s="531" t="s">
        <v>3742</v>
      </c>
      <c r="G445" s="531" t="s">
        <v>3733</v>
      </c>
      <c r="H445" s="553" t="s">
        <v>3743</v>
      </c>
      <c r="I445" s="531" t="s">
        <v>32</v>
      </c>
      <c r="J445" s="542" t="s">
        <v>781</v>
      </c>
      <c r="K445" s="542">
        <v>52060</v>
      </c>
      <c r="L445" s="531">
        <v>3</v>
      </c>
      <c r="M445" s="531">
        <v>52940</v>
      </c>
      <c r="N445" s="531" t="s">
        <v>50</v>
      </c>
      <c r="O445" s="531" t="s">
        <v>943</v>
      </c>
      <c r="P445" s="446" t="s">
        <v>774</v>
      </c>
      <c r="Q445" s="531" t="str">
        <f t="shared" ref="Q445:Q509" si="38">CONCATENATE(P445,J445)</f>
        <v>ปตรี4คศ.3</v>
      </c>
      <c r="R445" s="426">
        <f t="shared" ref="R445:R509" si="39">VLOOKUP(Q445,$Y$4:$Z$24,2,FALSE)</f>
        <v>3</v>
      </c>
      <c r="S445" s="452" t="e">
        <f t="shared" ref="S445:S509" ca="1" si="40">VLOOKUP(K445,INDIRECT("_k"&amp;R445),2,FALSE)</f>
        <v>#N/A</v>
      </c>
      <c r="T445" s="531"/>
      <c r="U445" s="531"/>
      <c r="V445" s="531"/>
      <c r="W445" s="531"/>
      <c r="X445" s="531"/>
      <c r="Y445" s="531"/>
      <c r="Z445" s="531"/>
      <c r="AA445" s="531"/>
    </row>
    <row r="446" spans="1:27" ht="23.25">
      <c r="A446" s="531">
        <v>430</v>
      </c>
      <c r="B446" s="531" t="s">
        <v>5277</v>
      </c>
      <c r="C446" s="531" t="s">
        <v>6035</v>
      </c>
      <c r="D446" s="531" t="s">
        <v>5548</v>
      </c>
      <c r="E446" s="556" t="s">
        <v>3741</v>
      </c>
      <c r="F446" s="531" t="s">
        <v>3739</v>
      </c>
      <c r="G446" s="531" t="s">
        <v>3733</v>
      </c>
      <c r="H446" s="553" t="s">
        <v>3740</v>
      </c>
      <c r="I446" s="531" t="s">
        <v>32</v>
      </c>
      <c r="J446" s="542" t="s">
        <v>781</v>
      </c>
      <c r="K446" s="542">
        <v>44560</v>
      </c>
      <c r="L446" s="531">
        <v>3</v>
      </c>
      <c r="M446" s="531">
        <v>45290</v>
      </c>
      <c r="N446" s="531" t="s">
        <v>61</v>
      </c>
      <c r="O446" s="531" t="s">
        <v>62</v>
      </c>
      <c r="P446" s="446" t="s">
        <v>774</v>
      </c>
      <c r="Q446" s="531" t="str">
        <f t="shared" si="38"/>
        <v>ปตรี4คศ.3</v>
      </c>
      <c r="R446" s="426">
        <f t="shared" si="39"/>
        <v>3</v>
      </c>
      <c r="S446" s="452" t="e">
        <f t="shared" ca="1" si="40"/>
        <v>#N/A</v>
      </c>
      <c r="T446" s="531"/>
      <c r="U446" s="531"/>
      <c r="V446" s="531"/>
      <c r="W446" s="531"/>
      <c r="X446" s="531"/>
      <c r="Y446" s="531"/>
      <c r="Z446" s="531"/>
      <c r="AA446" s="531"/>
    </row>
    <row r="447" spans="1:27" ht="23.25">
      <c r="A447" s="531">
        <v>431</v>
      </c>
      <c r="B447" s="531" t="s">
        <v>5277</v>
      </c>
      <c r="C447" s="531" t="s">
        <v>6036</v>
      </c>
      <c r="D447" s="531" t="s">
        <v>6037</v>
      </c>
      <c r="E447" s="556" t="s">
        <v>4813</v>
      </c>
      <c r="F447" s="531" t="s">
        <v>4814</v>
      </c>
      <c r="G447" s="531" t="s">
        <v>3733</v>
      </c>
      <c r="H447" s="553" t="s">
        <v>3737</v>
      </c>
      <c r="I447" s="531" t="s">
        <v>32</v>
      </c>
      <c r="J447" s="542" t="s">
        <v>48</v>
      </c>
      <c r="K447" s="542">
        <v>23940</v>
      </c>
      <c r="L447" s="531">
        <v>2</v>
      </c>
      <c r="M447" s="531">
        <v>24440</v>
      </c>
      <c r="N447" s="531" t="s">
        <v>76</v>
      </c>
      <c r="O447" s="531" t="s">
        <v>62</v>
      </c>
      <c r="P447" s="446" t="s">
        <v>90</v>
      </c>
      <c r="Q447" s="531" t="str">
        <f t="shared" si="38"/>
        <v>ปโทคศ.2</v>
      </c>
      <c r="R447" s="426">
        <f t="shared" si="39"/>
        <v>12</v>
      </c>
      <c r="S447" s="452">
        <f t="shared" ca="1" si="40"/>
        <v>24440</v>
      </c>
      <c r="T447" s="531"/>
      <c r="U447" s="531"/>
      <c r="V447" s="531"/>
      <c r="W447" s="531"/>
      <c r="X447" s="531"/>
      <c r="Y447" s="531"/>
      <c r="Z447" s="531"/>
      <c r="AA447" s="531"/>
    </row>
    <row r="448" spans="1:27" ht="23.25">
      <c r="A448" s="531">
        <v>432</v>
      </c>
      <c r="B448" s="531" t="s">
        <v>5292</v>
      </c>
      <c r="C448" s="531" t="s">
        <v>6038</v>
      </c>
      <c r="D448" s="531" t="s">
        <v>6039</v>
      </c>
      <c r="E448" s="556" t="s">
        <v>80</v>
      </c>
      <c r="F448" s="531" t="s">
        <v>3734</v>
      </c>
      <c r="G448" s="531" t="s">
        <v>3733</v>
      </c>
      <c r="H448" s="553" t="s">
        <v>82</v>
      </c>
      <c r="I448" s="531" t="s">
        <v>32</v>
      </c>
      <c r="J448" s="542" t="s">
        <v>48</v>
      </c>
      <c r="K448" s="542">
        <v>22460</v>
      </c>
      <c r="L448" s="531">
        <v>2</v>
      </c>
      <c r="M448" s="531">
        <v>22940</v>
      </c>
      <c r="N448" s="531" t="s">
        <v>50</v>
      </c>
      <c r="O448" s="531" t="s">
        <v>83</v>
      </c>
      <c r="P448" s="446" t="s">
        <v>774</v>
      </c>
      <c r="Q448" s="531" t="str">
        <f t="shared" si="38"/>
        <v>ปตรี4คศ.2</v>
      </c>
      <c r="R448" s="426">
        <f t="shared" si="39"/>
        <v>2</v>
      </c>
      <c r="S448" s="452">
        <f t="shared" ca="1" si="40"/>
        <v>22940</v>
      </c>
      <c r="T448" s="531"/>
      <c r="U448" s="531"/>
      <c r="V448" s="531"/>
      <c r="W448" s="531"/>
      <c r="X448" s="531"/>
      <c r="Y448" s="531"/>
      <c r="Z448" s="531"/>
      <c r="AA448" s="531"/>
    </row>
    <row r="449" spans="1:27" ht="23.25">
      <c r="A449" s="531">
        <v>433</v>
      </c>
      <c r="B449" s="531" t="s">
        <v>5292</v>
      </c>
      <c r="C449" s="531" t="s">
        <v>5342</v>
      </c>
      <c r="D449" s="531" t="s">
        <v>6040</v>
      </c>
      <c r="E449" s="556" t="s">
        <v>3732</v>
      </c>
      <c r="F449" s="531" t="s">
        <v>3730</v>
      </c>
      <c r="G449" s="531" t="s">
        <v>3733</v>
      </c>
      <c r="H449" s="553" t="s">
        <v>3731</v>
      </c>
      <c r="I449" s="531" t="s">
        <v>32</v>
      </c>
      <c r="J449" s="542" t="s">
        <v>48</v>
      </c>
      <c r="K449" s="542">
        <v>26980</v>
      </c>
      <c r="L449" s="531">
        <v>2</v>
      </c>
      <c r="M449" s="531">
        <v>27500</v>
      </c>
      <c r="N449" s="531" t="s">
        <v>50</v>
      </c>
      <c r="O449" s="531" t="s">
        <v>863</v>
      </c>
      <c r="P449" s="446" t="s">
        <v>774</v>
      </c>
      <c r="Q449" s="531" t="str">
        <f t="shared" si="38"/>
        <v>ปตรี4คศ.2</v>
      </c>
      <c r="R449" s="426">
        <f t="shared" si="39"/>
        <v>2</v>
      </c>
      <c r="S449" s="452" t="e">
        <f t="shared" ca="1" si="40"/>
        <v>#N/A</v>
      </c>
      <c r="T449" s="531"/>
      <c r="U449" s="531"/>
      <c r="V449" s="531"/>
      <c r="W449" s="531"/>
      <c r="X449" s="531"/>
      <c r="Y449" s="531"/>
      <c r="Z449" s="531"/>
      <c r="AA449" s="531"/>
    </row>
    <row r="450" spans="1:27" ht="23.25">
      <c r="A450" s="531">
        <v>434</v>
      </c>
      <c r="B450" s="531" t="s">
        <v>5277</v>
      </c>
      <c r="C450" s="531" t="s">
        <v>5444</v>
      </c>
      <c r="D450" s="531" t="s">
        <v>6041</v>
      </c>
      <c r="E450" s="556" t="s">
        <v>3729</v>
      </c>
      <c r="F450" s="531" t="s">
        <v>3726</v>
      </c>
      <c r="G450" s="531" t="s">
        <v>3698</v>
      </c>
      <c r="H450" s="553" t="s">
        <v>3727</v>
      </c>
      <c r="I450" s="531" t="s">
        <v>861</v>
      </c>
      <c r="J450" s="542" t="s">
        <v>5303</v>
      </c>
      <c r="K450" s="542">
        <v>56450</v>
      </c>
      <c r="L450" s="531">
        <v>4</v>
      </c>
      <c r="M450" s="531">
        <v>57330</v>
      </c>
      <c r="N450" s="531" t="s">
        <v>94</v>
      </c>
      <c r="O450" s="531" t="s">
        <v>855</v>
      </c>
      <c r="P450" s="446" t="s">
        <v>90</v>
      </c>
      <c r="Q450" s="531" t="str">
        <f t="shared" si="38"/>
        <v>ปโทคศ.4(3)</v>
      </c>
      <c r="R450" s="426" t="e">
        <f t="shared" si="39"/>
        <v>#N/A</v>
      </c>
      <c r="S450" s="452" t="e">
        <f t="shared" ca="1" si="40"/>
        <v>#N/A</v>
      </c>
      <c r="T450" s="531"/>
      <c r="U450" s="531"/>
      <c r="V450" s="531"/>
      <c r="W450" s="531"/>
      <c r="X450" s="531"/>
      <c r="Y450" s="531"/>
      <c r="Z450" s="531"/>
      <c r="AA450" s="531"/>
    </row>
    <row r="451" spans="1:27" ht="23.25">
      <c r="A451" s="531">
        <v>435</v>
      </c>
      <c r="B451" s="531" t="s">
        <v>5277</v>
      </c>
      <c r="C451" s="531" t="s">
        <v>6042</v>
      </c>
      <c r="D451" s="531" t="s">
        <v>6043</v>
      </c>
      <c r="E451" s="556" t="s">
        <v>3704</v>
      </c>
      <c r="F451" s="531" t="s">
        <v>3703</v>
      </c>
      <c r="G451" s="531" t="s">
        <v>3698</v>
      </c>
      <c r="H451" s="553" t="s">
        <v>511</v>
      </c>
      <c r="I451" s="531" t="s">
        <v>32</v>
      </c>
      <c r="J451" s="542" t="s">
        <v>5306</v>
      </c>
      <c r="K451" s="542">
        <v>40100</v>
      </c>
      <c r="L451" s="531">
        <v>3</v>
      </c>
      <c r="M451" s="531">
        <v>40860</v>
      </c>
      <c r="N451" s="531" t="s">
        <v>43</v>
      </c>
      <c r="O451" s="531" t="s">
        <v>62</v>
      </c>
      <c r="P451" s="446" t="s">
        <v>774</v>
      </c>
      <c r="Q451" s="531" t="str">
        <f t="shared" si="38"/>
        <v>ปตรี4คศ.3(2)</v>
      </c>
      <c r="R451" s="426" t="e">
        <f t="shared" si="39"/>
        <v>#N/A</v>
      </c>
      <c r="S451" s="452" t="e">
        <f t="shared" ca="1" si="40"/>
        <v>#N/A</v>
      </c>
      <c r="T451" s="531"/>
      <c r="U451" s="531"/>
      <c r="V451" s="531"/>
      <c r="W451" s="531"/>
      <c r="X451" s="531"/>
      <c r="Y451" s="531"/>
      <c r="Z451" s="531"/>
      <c r="AA451" s="531"/>
    </row>
    <row r="452" spans="1:27" ht="23.25">
      <c r="A452" s="531">
        <v>436</v>
      </c>
      <c r="B452" s="531" t="s">
        <v>5292</v>
      </c>
      <c r="C452" s="531" t="s">
        <v>6044</v>
      </c>
      <c r="D452" s="531" t="s">
        <v>6045</v>
      </c>
      <c r="E452" s="556" t="s">
        <v>3725</v>
      </c>
      <c r="F452" s="531" t="s">
        <v>3723</v>
      </c>
      <c r="G452" s="531" t="s">
        <v>3698</v>
      </c>
      <c r="H452" s="553" t="s">
        <v>3724</v>
      </c>
      <c r="I452" s="531" t="s">
        <v>32</v>
      </c>
      <c r="J452" s="542" t="s">
        <v>781</v>
      </c>
      <c r="K452" s="542">
        <v>40100</v>
      </c>
      <c r="L452" s="531">
        <v>3</v>
      </c>
      <c r="M452" s="531">
        <v>40860</v>
      </c>
      <c r="N452" s="531" t="s">
        <v>50</v>
      </c>
      <c r="O452" s="531" t="s">
        <v>468</v>
      </c>
      <c r="P452" s="446" t="s">
        <v>774</v>
      </c>
      <c r="Q452" s="531" t="str">
        <f t="shared" si="38"/>
        <v>ปตรี4คศ.3</v>
      </c>
      <c r="R452" s="426">
        <f t="shared" si="39"/>
        <v>3</v>
      </c>
      <c r="S452" s="452" t="e">
        <f t="shared" ca="1" si="40"/>
        <v>#N/A</v>
      </c>
      <c r="T452" s="531"/>
      <c r="U452" s="531"/>
      <c r="V452" s="531"/>
      <c r="W452" s="531"/>
      <c r="X452" s="531"/>
      <c r="Y452" s="531"/>
      <c r="Z452" s="531"/>
      <c r="AA452" s="531"/>
    </row>
    <row r="453" spans="1:27" ht="23.25">
      <c r="A453" s="531">
        <v>437</v>
      </c>
      <c r="B453" s="531" t="s">
        <v>5292</v>
      </c>
      <c r="C453" s="531" t="s">
        <v>6046</v>
      </c>
      <c r="D453" s="531" t="s">
        <v>6047</v>
      </c>
      <c r="E453" s="556" t="s">
        <v>3722</v>
      </c>
      <c r="F453" s="531" t="s">
        <v>3720</v>
      </c>
      <c r="G453" s="531" t="s">
        <v>3698</v>
      </c>
      <c r="H453" s="553" t="s">
        <v>3721</v>
      </c>
      <c r="I453" s="531" t="s">
        <v>32</v>
      </c>
      <c r="J453" s="542" t="s">
        <v>781</v>
      </c>
      <c r="K453" s="542">
        <v>44560</v>
      </c>
      <c r="L453" s="531">
        <v>3</v>
      </c>
      <c r="M453" s="531">
        <v>46040</v>
      </c>
      <c r="N453" s="531" t="s">
        <v>43</v>
      </c>
      <c r="O453" s="531" t="s">
        <v>62</v>
      </c>
      <c r="P453" s="446" t="s">
        <v>774</v>
      </c>
      <c r="Q453" s="531" t="str">
        <f t="shared" si="38"/>
        <v>ปตรี4คศ.3</v>
      </c>
      <c r="R453" s="426">
        <f t="shared" si="39"/>
        <v>3</v>
      </c>
      <c r="S453" s="452" t="e">
        <f t="shared" ca="1" si="40"/>
        <v>#N/A</v>
      </c>
      <c r="T453" s="531"/>
      <c r="U453" s="531"/>
      <c r="V453" s="531"/>
      <c r="W453" s="531"/>
      <c r="X453" s="531"/>
      <c r="Y453" s="531"/>
      <c r="Z453" s="531"/>
      <c r="AA453" s="531"/>
    </row>
    <row r="454" spans="1:27" ht="23.25">
      <c r="A454" s="531">
        <v>438</v>
      </c>
      <c r="B454" s="531" t="s">
        <v>5277</v>
      </c>
      <c r="C454" s="531" t="s">
        <v>6048</v>
      </c>
      <c r="D454" s="531" t="s">
        <v>6049</v>
      </c>
      <c r="E454" s="556" t="s">
        <v>3719</v>
      </c>
      <c r="F454" s="531" t="s">
        <v>3717</v>
      </c>
      <c r="G454" s="531" t="s">
        <v>3698</v>
      </c>
      <c r="H454" s="553" t="s">
        <v>3718</v>
      </c>
      <c r="I454" s="531" t="s">
        <v>32</v>
      </c>
      <c r="J454" s="542" t="s">
        <v>781</v>
      </c>
      <c r="K454" s="542">
        <v>46760</v>
      </c>
      <c r="L454" s="531">
        <v>3</v>
      </c>
      <c r="M454" s="531">
        <v>47660</v>
      </c>
      <c r="N454" s="531" t="s">
        <v>320</v>
      </c>
      <c r="O454" s="531" t="s">
        <v>321</v>
      </c>
      <c r="P454" s="446" t="s">
        <v>90</v>
      </c>
      <c r="Q454" s="531" t="str">
        <f t="shared" si="38"/>
        <v>ปโทคศ.3</v>
      </c>
      <c r="R454" s="426">
        <f t="shared" si="39"/>
        <v>16</v>
      </c>
      <c r="S454" s="452" t="e">
        <f t="shared" ca="1" si="40"/>
        <v>#N/A</v>
      </c>
      <c r="T454" s="531"/>
      <c r="U454" s="531"/>
      <c r="V454" s="531"/>
      <c r="W454" s="531"/>
      <c r="X454" s="531"/>
      <c r="Y454" s="531"/>
      <c r="Z454" s="531"/>
      <c r="AA454" s="531"/>
    </row>
    <row r="455" spans="1:27" ht="23.25">
      <c r="A455" s="531">
        <v>439</v>
      </c>
      <c r="B455" s="531" t="s">
        <v>5277</v>
      </c>
      <c r="C455" s="531" t="s">
        <v>6050</v>
      </c>
      <c r="D455" s="531" t="s">
        <v>6051</v>
      </c>
      <c r="E455" s="556" t="s">
        <v>3716</v>
      </c>
      <c r="F455" s="531" t="s">
        <v>3714</v>
      </c>
      <c r="G455" s="531" t="s">
        <v>3698</v>
      </c>
      <c r="H455" s="553" t="s">
        <v>3715</v>
      </c>
      <c r="I455" s="531" t="s">
        <v>32</v>
      </c>
      <c r="J455" s="542" t="s">
        <v>781</v>
      </c>
      <c r="K455" s="542">
        <v>34470</v>
      </c>
      <c r="L455" s="531">
        <v>3</v>
      </c>
      <c r="M455" s="531">
        <v>35120</v>
      </c>
      <c r="N455" s="531" t="s">
        <v>50</v>
      </c>
      <c r="O455" s="531" t="s">
        <v>935</v>
      </c>
      <c r="P455" s="446" t="s">
        <v>774</v>
      </c>
      <c r="Q455" s="531" t="str">
        <f t="shared" si="38"/>
        <v>ปตรี4คศ.3</v>
      </c>
      <c r="R455" s="426">
        <f t="shared" si="39"/>
        <v>3</v>
      </c>
      <c r="S455" s="452" t="e">
        <f t="shared" ca="1" si="40"/>
        <v>#N/A</v>
      </c>
      <c r="T455" s="531"/>
      <c r="U455" s="531"/>
      <c r="V455" s="531"/>
      <c r="W455" s="531"/>
      <c r="X455" s="531"/>
      <c r="Y455" s="531"/>
      <c r="Z455" s="531"/>
      <c r="AA455" s="531"/>
    </row>
    <row r="456" spans="1:27" ht="23.25">
      <c r="A456" s="531">
        <v>440</v>
      </c>
      <c r="B456" s="531" t="s">
        <v>5292</v>
      </c>
      <c r="C456" s="531" t="s">
        <v>6052</v>
      </c>
      <c r="D456" s="531" t="s">
        <v>6049</v>
      </c>
      <c r="E456" s="556" t="s">
        <v>3713</v>
      </c>
      <c r="F456" s="531" t="s">
        <v>3711</v>
      </c>
      <c r="G456" s="531" t="s">
        <v>3698</v>
      </c>
      <c r="H456" s="553" t="s">
        <v>3712</v>
      </c>
      <c r="I456" s="531" t="s">
        <v>32</v>
      </c>
      <c r="J456" s="542" t="s">
        <v>781</v>
      </c>
      <c r="K456" s="542">
        <v>47660</v>
      </c>
      <c r="L456" s="531">
        <v>3</v>
      </c>
      <c r="M456" s="531">
        <v>48540</v>
      </c>
      <c r="N456" s="531" t="s">
        <v>43</v>
      </c>
      <c r="O456" s="531" t="s">
        <v>158</v>
      </c>
      <c r="P456" s="446" t="s">
        <v>774</v>
      </c>
      <c r="Q456" s="531" t="str">
        <f t="shared" si="38"/>
        <v>ปตรี4คศ.3</v>
      </c>
      <c r="R456" s="426">
        <f t="shared" si="39"/>
        <v>3</v>
      </c>
      <c r="S456" s="452" t="e">
        <f t="shared" ca="1" si="40"/>
        <v>#N/A</v>
      </c>
      <c r="T456" s="531"/>
      <c r="U456" s="531"/>
      <c r="V456" s="531"/>
      <c r="W456" s="531"/>
      <c r="X456" s="531"/>
      <c r="Y456" s="531"/>
      <c r="Z456" s="531"/>
      <c r="AA456" s="531"/>
    </row>
    <row r="457" spans="1:27" ht="23.25">
      <c r="A457" s="531">
        <v>441</v>
      </c>
      <c r="B457" s="531" t="s">
        <v>5292</v>
      </c>
      <c r="C457" s="531" t="s">
        <v>6053</v>
      </c>
      <c r="D457" s="531" t="s">
        <v>6054</v>
      </c>
      <c r="E457" s="556" t="s">
        <v>3710</v>
      </c>
      <c r="F457" s="531" t="s">
        <v>3708</v>
      </c>
      <c r="G457" s="531" t="s">
        <v>3698</v>
      </c>
      <c r="H457" s="553" t="s">
        <v>3709</v>
      </c>
      <c r="I457" s="531" t="s">
        <v>32</v>
      </c>
      <c r="J457" s="542" t="s">
        <v>781</v>
      </c>
      <c r="K457" s="542">
        <v>45290</v>
      </c>
      <c r="L457" s="531">
        <v>3</v>
      </c>
      <c r="M457" s="531">
        <v>46040</v>
      </c>
      <c r="N457" s="531" t="s">
        <v>61</v>
      </c>
      <c r="O457" s="531" t="s">
        <v>44</v>
      </c>
      <c r="P457" s="446" t="s">
        <v>774</v>
      </c>
      <c r="Q457" s="531" t="str">
        <f t="shared" si="38"/>
        <v>ปตรี4คศ.3</v>
      </c>
      <c r="R457" s="426">
        <f t="shared" si="39"/>
        <v>3</v>
      </c>
      <c r="S457" s="452" t="e">
        <f t="shared" ca="1" si="40"/>
        <v>#N/A</v>
      </c>
      <c r="T457" s="531"/>
      <c r="U457" s="531"/>
      <c r="V457" s="531"/>
      <c r="W457" s="531"/>
      <c r="X457" s="531"/>
      <c r="Y457" s="531"/>
      <c r="Z457" s="531"/>
      <c r="AA457" s="531"/>
    </row>
    <row r="458" spans="1:27" ht="23.25">
      <c r="A458" s="531">
        <v>442</v>
      </c>
      <c r="B458" s="531" t="s">
        <v>5292</v>
      </c>
      <c r="C458" s="531" t="s">
        <v>5586</v>
      </c>
      <c r="D458" s="531" t="s">
        <v>6055</v>
      </c>
      <c r="E458" s="556" t="s">
        <v>3707</v>
      </c>
      <c r="F458" s="531" t="s">
        <v>3705</v>
      </c>
      <c r="G458" s="531" t="s">
        <v>3698</v>
      </c>
      <c r="H458" s="553" t="s">
        <v>3706</v>
      </c>
      <c r="I458" s="531" t="s">
        <v>32</v>
      </c>
      <c r="J458" s="542" t="s">
        <v>781</v>
      </c>
      <c r="K458" s="542">
        <v>37900</v>
      </c>
      <c r="L458" s="531">
        <v>3</v>
      </c>
      <c r="M458" s="531">
        <v>38620</v>
      </c>
      <c r="N458" s="531" t="s">
        <v>50</v>
      </c>
      <c r="O458" s="531" t="s">
        <v>943</v>
      </c>
      <c r="P458" s="446" t="s">
        <v>774</v>
      </c>
      <c r="Q458" s="531" t="str">
        <f t="shared" si="38"/>
        <v>ปตรี4คศ.3</v>
      </c>
      <c r="R458" s="426">
        <f t="shared" si="39"/>
        <v>3</v>
      </c>
      <c r="S458" s="452" t="e">
        <f t="shared" ca="1" si="40"/>
        <v>#N/A</v>
      </c>
      <c r="T458" s="531"/>
      <c r="U458" s="531"/>
      <c r="V458" s="531"/>
      <c r="W458" s="531"/>
      <c r="X458" s="531"/>
      <c r="Y458" s="531"/>
      <c r="Z458" s="531"/>
      <c r="AA458" s="531"/>
    </row>
    <row r="459" spans="1:27" ht="23.25">
      <c r="A459" s="531">
        <v>443</v>
      </c>
      <c r="B459" s="531" t="s">
        <v>5277</v>
      </c>
      <c r="C459" s="531" t="s">
        <v>6056</v>
      </c>
      <c r="D459" s="531" t="s">
        <v>6057</v>
      </c>
      <c r="E459" s="556" t="s">
        <v>3702</v>
      </c>
      <c r="F459" s="531" t="s">
        <v>3700</v>
      </c>
      <c r="G459" s="531" t="s">
        <v>3698</v>
      </c>
      <c r="H459" s="553" t="s">
        <v>3701</v>
      </c>
      <c r="I459" s="531" t="s">
        <v>32</v>
      </c>
      <c r="J459" s="542" t="s">
        <v>781</v>
      </c>
      <c r="K459" s="542">
        <v>40100</v>
      </c>
      <c r="L459" s="531">
        <v>3</v>
      </c>
      <c r="M459" s="531">
        <v>40860</v>
      </c>
      <c r="N459" s="531" t="s">
        <v>61</v>
      </c>
      <c r="O459" s="531" t="s">
        <v>158</v>
      </c>
      <c r="P459" s="446" t="s">
        <v>774</v>
      </c>
      <c r="Q459" s="531" t="str">
        <f t="shared" si="38"/>
        <v>ปตรี4คศ.3</v>
      </c>
      <c r="R459" s="426">
        <f t="shared" si="39"/>
        <v>3</v>
      </c>
      <c r="S459" s="452" t="e">
        <f t="shared" ca="1" si="40"/>
        <v>#N/A</v>
      </c>
      <c r="T459" s="531"/>
      <c r="U459" s="531"/>
      <c r="V459" s="531"/>
      <c r="W459" s="531"/>
      <c r="X459" s="531"/>
      <c r="Y459" s="531"/>
      <c r="Z459" s="531"/>
      <c r="AA459" s="531"/>
    </row>
    <row r="460" spans="1:27" ht="23.25">
      <c r="A460" s="531">
        <v>444</v>
      </c>
      <c r="B460" s="531" t="s">
        <v>5292</v>
      </c>
      <c r="C460" s="531" t="s">
        <v>6058</v>
      </c>
      <c r="D460" s="531" t="s">
        <v>5879</v>
      </c>
      <c r="E460" s="556" t="s">
        <v>3697</v>
      </c>
      <c r="F460" s="531" t="s">
        <v>3695</v>
      </c>
      <c r="G460" s="531" t="s">
        <v>3698</v>
      </c>
      <c r="H460" s="553" t="s">
        <v>3696</v>
      </c>
      <c r="I460" s="531" t="s">
        <v>32</v>
      </c>
      <c r="J460" s="542" t="s">
        <v>48</v>
      </c>
      <c r="K460" s="542">
        <v>32060</v>
      </c>
      <c r="L460" s="531">
        <v>2</v>
      </c>
      <c r="M460" s="531">
        <v>32650</v>
      </c>
      <c r="N460" s="531" t="s">
        <v>76</v>
      </c>
      <c r="O460" s="531" t="s">
        <v>299</v>
      </c>
      <c r="P460" s="446" t="s">
        <v>90</v>
      </c>
      <c r="Q460" s="531" t="str">
        <f t="shared" si="38"/>
        <v>ปโทคศ.2</v>
      </c>
      <c r="R460" s="426">
        <f t="shared" si="39"/>
        <v>12</v>
      </c>
      <c r="S460" s="452" t="e">
        <f t="shared" ca="1" si="40"/>
        <v>#N/A</v>
      </c>
      <c r="T460" s="531"/>
      <c r="U460" s="531"/>
      <c r="V460" s="531"/>
      <c r="W460" s="531"/>
      <c r="X460" s="531"/>
      <c r="Y460" s="531"/>
      <c r="Z460" s="531"/>
      <c r="AA460" s="531"/>
    </row>
    <row r="461" spans="1:27" ht="23.25">
      <c r="A461" s="531">
        <v>445</v>
      </c>
      <c r="B461" s="531" t="s">
        <v>5292</v>
      </c>
      <c r="C461" s="531" t="s">
        <v>6059</v>
      </c>
      <c r="D461" s="531" t="s">
        <v>6060</v>
      </c>
      <c r="E461" s="556" t="s">
        <v>3767</v>
      </c>
      <c r="F461" s="531" t="s">
        <v>3765</v>
      </c>
      <c r="G461" s="531" t="s">
        <v>3760</v>
      </c>
      <c r="H461" s="553" t="s">
        <v>3766</v>
      </c>
      <c r="I461" s="531" t="s">
        <v>32</v>
      </c>
      <c r="J461" s="542" t="s">
        <v>5306</v>
      </c>
      <c r="K461" s="542">
        <v>40100</v>
      </c>
      <c r="L461" s="531">
        <v>3</v>
      </c>
      <c r="M461" s="531">
        <v>40860</v>
      </c>
      <c r="N461" s="531" t="s">
        <v>61</v>
      </c>
      <c r="O461" s="531" t="s">
        <v>44</v>
      </c>
      <c r="P461" s="446" t="s">
        <v>774</v>
      </c>
      <c r="Q461" s="531" t="str">
        <f t="shared" si="38"/>
        <v>ปตรี4คศ.3(2)</v>
      </c>
      <c r="R461" s="426" t="e">
        <f t="shared" si="39"/>
        <v>#N/A</v>
      </c>
      <c r="S461" s="452" t="e">
        <f t="shared" ca="1" si="40"/>
        <v>#N/A</v>
      </c>
      <c r="T461" s="531"/>
      <c r="U461" s="531"/>
      <c r="V461" s="531"/>
      <c r="W461" s="531"/>
      <c r="X461" s="531"/>
      <c r="Y461" s="531"/>
      <c r="Z461" s="531"/>
      <c r="AA461" s="531"/>
    </row>
    <row r="462" spans="1:27" ht="23.25">
      <c r="A462" s="531">
        <v>446</v>
      </c>
      <c r="B462" s="531" t="s">
        <v>5292</v>
      </c>
      <c r="C462" s="531" t="s">
        <v>5871</v>
      </c>
      <c r="D462" s="531" t="s">
        <v>6061</v>
      </c>
      <c r="E462" s="556" t="s">
        <v>3764</v>
      </c>
      <c r="F462" s="531" t="s">
        <v>3762</v>
      </c>
      <c r="G462" s="531" t="s">
        <v>3760</v>
      </c>
      <c r="H462" s="553" t="s">
        <v>3763</v>
      </c>
      <c r="I462" s="531" t="s">
        <v>32</v>
      </c>
      <c r="J462" s="542" t="s">
        <v>36</v>
      </c>
      <c r="K462" s="542">
        <v>17490</v>
      </c>
      <c r="L462" s="531">
        <v>1</v>
      </c>
      <c r="M462" s="531">
        <v>17910</v>
      </c>
      <c r="N462" s="531" t="s">
        <v>50</v>
      </c>
      <c r="O462" s="531" t="s">
        <v>62</v>
      </c>
      <c r="P462" s="446" t="s">
        <v>774</v>
      </c>
      <c r="Q462" s="531" t="str">
        <f t="shared" si="38"/>
        <v>ปตรี4คศ.1</v>
      </c>
      <c r="R462" s="426">
        <f t="shared" si="39"/>
        <v>1</v>
      </c>
      <c r="S462" s="452">
        <f t="shared" ca="1" si="40"/>
        <v>18690</v>
      </c>
      <c r="T462" s="531"/>
      <c r="U462" s="531"/>
      <c r="V462" s="531"/>
      <c r="W462" s="531"/>
      <c r="X462" s="531"/>
      <c r="Y462" s="541"/>
      <c r="Z462" s="541"/>
      <c r="AA462" s="531"/>
    </row>
    <row r="463" spans="1:27" ht="23.25">
      <c r="A463" s="531">
        <v>447</v>
      </c>
      <c r="B463" s="541" t="s">
        <v>5292</v>
      </c>
      <c r="C463" s="541" t="s">
        <v>6062</v>
      </c>
      <c r="D463" s="541" t="s">
        <v>5763</v>
      </c>
      <c r="E463" s="556" t="s">
        <v>31</v>
      </c>
      <c r="F463" s="541" t="s">
        <v>3809</v>
      </c>
      <c r="G463" s="541" t="s">
        <v>3802</v>
      </c>
      <c r="H463" s="554" t="s">
        <v>34</v>
      </c>
      <c r="I463" s="541" t="s">
        <v>32</v>
      </c>
      <c r="J463" s="544" t="s">
        <v>48</v>
      </c>
      <c r="K463" s="544">
        <v>18970</v>
      </c>
      <c r="L463" s="541">
        <v>2</v>
      </c>
      <c r="M463" s="541">
        <v>19950</v>
      </c>
      <c r="N463" s="541" t="s">
        <v>76</v>
      </c>
      <c r="O463" s="541" t="s">
        <v>855</v>
      </c>
      <c r="P463" s="446" t="s">
        <v>90</v>
      </c>
      <c r="Q463" s="531" t="str">
        <f t="shared" si="38"/>
        <v>ปโทคศ.2</v>
      </c>
      <c r="R463" s="426">
        <f t="shared" si="39"/>
        <v>12</v>
      </c>
      <c r="S463" s="452">
        <f t="shared" ca="1" si="40"/>
        <v>19950</v>
      </c>
      <c r="T463" s="541"/>
      <c r="U463" s="541"/>
      <c r="V463" s="541"/>
      <c r="W463" s="541"/>
      <c r="X463" s="541"/>
      <c r="Y463" s="531"/>
      <c r="Z463" s="531"/>
      <c r="AA463" s="541"/>
    </row>
    <row r="464" spans="1:27" ht="23.25">
      <c r="A464" s="531">
        <v>448</v>
      </c>
      <c r="B464" s="531" t="s">
        <v>5277</v>
      </c>
      <c r="C464" s="531" t="s">
        <v>6063</v>
      </c>
      <c r="D464" s="531" t="s">
        <v>6064</v>
      </c>
      <c r="E464" s="556" t="s">
        <v>46</v>
      </c>
      <c r="F464" s="531" t="s">
        <v>3804</v>
      </c>
      <c r="G464" s="531" t="s">
        <v>3802</v>
      </c>
      <c r="H464" s="553" t="s">
        <v>47</v>
      </c>
      <c r="I464" s="531" t="s">
        <v>32</v>
      </c>
      <c r="J464" s="542" t="s">
        <v>48</v>
      </c>
      <c r="K464" s="542">
        <v>20470</v>
      </c>
      <c r="L464" s="531">
        <v>2</v>
      </c>
      <c r="M464" s="531">
        <v>20960</v>
      </c>
      <c r="N464" s="531" t="s">
        <v>50</v>
      </c>
      <c r="O464" s="531" t="s">
        <v>51</v>
      </c>
      <c r="P464" s="446" t="s">
        <v>774</v>
      </c>
      <c r="Q464" s="531" t="str">
        <f t="shared" si="38"/>
        <v>ปตรี4คศ.2</v>
      </c>
      <c r="R464" s="426">
        <f t="shared" si="39"/>
        <v>2</v>
      </c>
      <c r="S464" s="452">
        <f t="shared" ca="1" si="40"/>
        <v>20960</v>
      </c>
      <c r="T464" s="531"/>
      <c r="U464" s="531"/>
      <c r="V464" s="531"/>
      <c r="W464" s="531"/>
      <c r="X464" s="531"/>
      <c r="Y464" s="541"/>
      <c r="Z464" s="541"/>
      <c r="AA464" s="531"/>
    </row>
    <row r="465" spans="1:27" ht="23.25">
      <c r="A465" s="531">
        <v>449</v>
      </c>
      <c r="B465" s="541" t="s">
        <v>5286</v>
      </c>
      <c r="C465" s="541" t="s">
        <v>6065</v>
      </c>
      <c r="D465" s="541" t="s">
        <v>5821</v>
      </c>
      <c r="E465" s="556" t="s">
        <v>41</v>
      </c>
      <c r="F465" s="541" t="s">
        <v>3805</v>
      </c>
      <c r="G465" s="541" t="s">
        <v>3802</v>
      </c>
      <c r="H465" s="554" t="s">
        <v>42</v>
      </c>
      <c r="I465" s="541" t="s">
        <v>32</v>
      </c>
      <c r="J465" s="544" t="s">
        <v>36</v>
      </c>
      <c r="K465" s="544">
        <v>18270</v>
      </c>
      <c r="L465" s="541">
        <v>1</v>
      </c>
      <c r="M465" s="541">
        <v>18690</v>
      </c>
      <c r="N465" s="541" t="s">
        <v>76</v>
      </c>
      <c r="O465" s="541" t="s">
        <v>855</v>
      </c>
      <c r="P465" s="446" t="s">
        <v>90</v>
      </c>
      <c r="Q465" s="531" t="str">
        <f t="shared" si="38"/>
        <v>ปโทคศ.1</v>
      </c>
      <c r="R465" s="426">
        <f t="shared" si="39"/>
        <v>11</v>
      </c>
      <c r="S465" s="452">
        <f t="shared" ca="1" si="40"/>
        <v>19510</v>
      </c>
      <c r="T465" s="541"/>
      <c r="U465" s="541"/>
      <c r="V465" s="541"/>
      <c r="W465" s="541"/>
      <c r="X465" s="541"/>
      <c r="Y465" s="531"/>
      <c r="Z465" s="531"/>
      <c r="AA465" s="541"/>
    </row>
    <row r="466" spans="1:27" ht="23.25">
      <c r="A466" s="531">
        <v>450</v>
      </c>
      <c r="B466" s="531" t="s">
        <v>5292</v>
      </c>
      <c r="C466" s="531" t="s">
        <v>6066</v>
      </c>
      <c r="D466" s="531" t="s">
        <v>6064</v>
      </c>
      <c r="E466" s="556" t="s">
        <v>622</v>
      </c>
      <c r="F466" s="531" t="s">
        <v>3832</v>
      </c>
      <c r="G466" s="531" t="s">
        <v>3802</v>
      </c>
      <c r="H466" s="553" t="s">
        <v>623</v>
      </c>
      <c r="I466" s="531" t="s">
        <v>32</v>
      </c>
      <c r="J466" s="542" t="s">
        <v>48</v>
      </c>
      <c r="K466" s="542">
        <v>20470</v>
      </c>
      <c r="L466" s="531">
        <v>2</v>
      </c>
      <c r="M466" s="531">
        <v>20960</v>
      </c>
      <c r="N466" s="531" t="s">
        <v>67</v>
      </c>
      <c r="O466" s="531" t="s">
        <v>624</v>
      </c>
      <c r="P466" s="446" t="s">
        <v>774</v>
      </c>
      <c r="Q466" s="531" t="str">
        <f t="shared" si="38"/>
        <v>ปตรี4คศ.2</v>
      </c>
      <c r="R466" s="426">
        <f t="shared" si="39"/>
        <v>2</v>
      </c>
      <c r="S466" s="452">
        <f t="shared" ca="1" si="40"/>
        <v>20960</v>
      </c>
      <c r="T466" s="531"/>
      <c r="U466" s="531"/>
      <c r="V466" s="531"/>
      <c r="W466" s="531"/>
      <c r="X466" s="531"/>
      <c r="Y466" s="531"/>
      <c r="Z466" s="531"/>
      <c r="AA466" s="531"/>
    </row>
    <row r="467" spans="1:27" ht="23.25">
      <c r="A467" s="531">
        <v>451</v>
      </c>
      <c r="B467" s="531" t="s">
        <v>5277</v>
      </c>
      <c r="C467" s="531" t="s">
        <v>6067</v>
      </c>
      <c r="D467" s="531" t="s">
        <v>6068</v>
      </c>
      <c r="E467" s="556" t="s">
        <v>3831</v>
      </c>
      <c r="F467" s="531" t="s">
        <v>3829</v>
      </c>
      <c r="G467" s="531" t="s">
        <v>3802</v>
      </c>
      <c r="H467" s="553" t="s">
        <v>3830</v>
      </c>
      <c r="I467" s="531" t="s">
        <v>32</v>
      </c>
      <c r="J467" s="542" t="s">
        <v>5306</v>
      </c>
      <c r="K467" s="542">
        <v>40860</v>
      </c>
      <c r="L467" s="531">
        <v>3</v>
      </c>
      <c r="M467" s="531">
        <v>41580</v>
      </c>
      <c r="N467" s="531" t="s">
        <v>61</v>
      </c>
      <c r="O467" s="531" t="s">
        <v>158</v>
      </c>
      <c r="P467" s="446" t="s">
        <v>774</v>
      </c>
      <c r="Q467" s="531" t="str">
        <f t="shared" si="38"/>
        <v>ปตรี4คศ.3(2)</v>
      </c>
      <c r="R467" s="426" t="e">
        <f t="shared" si="39"/>
        <v>#N/A</v>
      </c>
      <c r="S467" s="452" t="e">
        <f t="shared" ca="1" si="40"/>
        <v>#N/A</v>
      </c>
      <c r="T467" s="531"/>
      <c r="U467" s="531"/>
      <c r="V467" s="531"/>
      <c r="W467" s="531"/>
      <c r="X467" s="531"/>
      <c r="Y467" s="531"/>
      <c r="Z467" s="531"/>
      <c r="AA467" s="531"/>
    </row>
    <row r="468" spans="1:27" ht="23.25">
      <c r="A468" s="531">
        <v>452</v>
      </c>
      <c r="B468" s="531" t="s">
        <v>5286</v>
      </c>
      <c r="C468" s="531" t="s">
        <v>6069</v>
      </c>
      <c r="D468" s="531" t="s">
        <v>5982</v>
      </c>
      <c r="E468" s="556" t="s">
        <v>3828</v>
      </c>
      <c r="F468" s="531" t="s">
        <v>3826</v>
      </c>
      <c r="G468" s="531" t="s">
        <v>3802</v>
      </c>
      <c r="H468" s="553" t="s">
        <v>3827</v>
      </c>
      <c r="I468" s="531" t="s">
        <v>32</v>
      </c>
      <c r="J468" s="542" t="s">
        <v>781</v>
      </c>
      <c r="K468" s="542">
        <v>30020</v>
      </c>
      <c r="L468" s="531">
        <v>3</v>
      </c>
      <c r="M468" s="531">
        <v>30620</v>
      </c>
      <c r="N468" s="531" t="s">
        <v>50</v>
      </c>
      <c r="O468" s="531" t="s">
        <v>1000</v>
      </c>
      <c r="P468" s="446" t="s">
        <v>774</v>
      </c>
      <c r="Q468" s="531" t="str">
        <f t="shared" si="38"/>
        <v>ปตรี4คศ.3</v>
      </c>
      <c r="R468" s="426">
        <f t="shared" si="39"/>
        <v>3</v>
      </c>
      <c r="S468" s="452" t="e">
        <f t="shared" ca="1" si="40"/>
        <v>#N/A</v>
      </c>
      <c r="T468" s="531"/>
      <c r="U468" s="531"/>
      <c r="V468" s="531"/>
      <c r="W468" s="531"/>
      <c r="X468" s="531"/>
      <c r="Y468" s="531"/>
      <c r="Z468" s="531"/>
      <c r="AA468" s="531"/>
    </row>
    <row r="469" spans="1:27" ht="23.25">
      <c r="A469" s="531">
        <v>453</v>
      </c>
      <c r="B469" s="531" t="s">
        <v>5292</v>
      </c>
      <c r="C469" s="531" t="s">
        <v>6070</v>
      </c>
      <c r="D469" s="531" t="s">
        <v>6071</v>
      </c>
      <c r="E469" s="556" t="s">
        <v>3825</v>
      </c>
      <c r="F469" s="531" t="s">
        <v>3823</v>
      </c>
      <c r="G469" s="531" t="s">
        <v>3802</v>
      </c>
      <c r="H469" s="553" t="s">
        <v>3824</v>
      </c>
      <c r="I469" s="531" t="s">
        <v>32</v>
      </c>
      <c r="J469" s="542" t="s">
        <v>781</v>
      </c>
      <c r="K469" s="542">
        <v>40100</v>
      </c>
      <c r="L469" s="531">
        <v>3</v>
      </c>
      <c r="M469" s="531">
        <v>40860</v>
      </c>
      <c r="N469" s="531" t="s">
        <v>50</v>
      </c>
      <c r="O469" s="531" t="s">
        <v>62</v>
      </c>
      <c r="P469" s="446" t="s">
        <v>774</v>
      </c>
      <c r="Q469" s="531" t="str">
        <f t="shared" si="38"/>
        <v>ปตรี4คศ.3</v>
      </c>
      <c r="R469" s="426">
        <f t="shared" si="39"/>
        <v>3</v>
      </c>
      <c r="S469" s="452" t="e">
        <f t="shared" ca="1" si="40"/>
        <v>#N/A</v>
      </c>
      <c r="T469" s="531"/>
      <c r="U469" s="531"/>
      <c r="V469" s="531"/>
      <c r="W469" s="531"/>
      <c r="X469" s="531"/>
      <c r="Y469" s="531"/>
      <c r="Z469" s="531"/>
      <c r="AA469" s="531"/>
    </row>
    <row r="470" spans="1:27" ht="23.25">
      <c r="A470" s="531">
        <v>454</v>
      </c>
      <c r="B470" s="531" t="s">
        <v>5292</v>
      </c>
      <c r="C470" s="531" t="s">
        <v>5297</v>
      </c>
      <c r="D470" s="531" t="s">
        <v>6072</v>
      </c>
      <c r="E470" s="556" t="s">
        <v>3822</v>
      </c>
      <c r="F470" s="531" t="s">
        <v>3820</v>
      </c>
      <c r="G470" s="531" t="s">
        <v>3802</v>
      </c>
      <c r="H470" s="553" t="s">
        <v>3821</v>
      </c>
      <c r="I470" s="531" t="s">
        <v>32</v>
      </c>
      <c r="J470" s="542" t="s">
        <v>781</v>
      </c>
      <c r="K470" s="542">
        <v>43800</v>
      </c>
      <c r="L470" s="531">
        <v>3</v>
      </c>
      <c r="M470" s="531">
        <v>44560</v>
      </c>
      <c r="N470" s="531" t="s">
        <v>61</v>
      </c>
      <c r="O470" s="531" t="s">
        <v>164</v>
      </c>
      <c r="P470" s="446" t="s">
        <v>774</v>
      </c>
      <c r="Q470" s="531" t="str">
        <f t="shared" si="38"/>
        <v>ปตรี4คศ.3</v>
      </c>
      <c r="R470" s="426">
        <f t="shared" si="39"/>
        <v>3</v>
      </c>
      <c r="S470" s="452" t="e">
        <f t="shared" ca="1" si="40"/>
        <v>#N/A</v>
      </c>
      <c r="T470" s="531"/>
      <c r="U470" s="531"/>
      <c r="V470" s="531"/>
      <c r="W470" s="531"/>
      <c r="X470" s="531"/>
      <c r="Y470" s="531"/>
      <c r="Z470" s="531"/>
      <c r="AA470" s="531"/>
    </row>
    <row r="471" spans="1:27" ht="23.25">
      <c r="A471" s="531">
        <v>455</v>
      </c>
      <c r="B471" s="531" t="s">
        <v>5292</v>
      </c>
      <c r="C471" s="531" t="s">
        <v>6073</v>
      </c>
      <c r="D471" s="531" t="s">
        <v>6071</v>
      </c>
      <c r="E471" s="556" t="s">
        <v>3819</v>
      </c>
      <c r="F471" s="531" t="s">
        <v>3817</v>
      </c>
      <c r="G471" s="531" t="s">
        <v>3802</v>
      </c>
      <c r="H471" s="553" t="s">
        <v>3818</v>
      </c>
      <c r="I471" s="531" t="s">
        <v>32</v>
      </c>
      <c r="J471" s="542" t="s">
        <v>48</v>
      </c>
      <c r="K471" s="542">
        <v>37830</v>
      </c>
      <c r="L471" s="531">
        <v>3</v>
      </c>
      <c r="M471" s="531">
        <v>38620</v>
      </c>
      <c r="N471" s="531" t="s">
        <v>1090</v>
      </c>
      <c r="O471" s="531" t="s">
        <v>1089</v>
      </c>
      <c r="P471" s="531"/>
      <c r="Q471" s="531" t="str">
        <f t="shared" si="38"/>
        <v>คศ.2</v>
      </c>
      <c r="R471" s="426" t="e">
        <f t="shared" si="39"/>
        <v>#N/A</v>
      </c>
      <c r="S471" s="452" t="e">
        <f t="shared" ca="1" si="40"/>
        <v>#N/A</v>
      </c>
      <c r="T471" s="531"/>
      <c r="U471" s="531"/>
      <c r="V471" s="531"/>
      <c r="W471" s="531"/>
      <c r="X471" s="531"/>
      <c r="Y471" s="531"/>
      <c r="Z471" s="531"/>
      <c r="AA471" s="531"/>
    </row>
    <row r="472" spans="1:27" ht="23.25">
      <c r="A472" s="531">
        <v>456</v>
      </c>
      <c r="B472" s="531" t="s">
        <v>5277</v>
      </c>
      <c r="C472" s="531" t="s">
        <v>6074</v>
      </c>
      <c r="D472" s="531" t="s">
        <v>6075</v>
      </c>
      <c r="E472" s="556" t="s">
        <v>3816</v>
      </c>
      <c r="F472" s="531" t="s">
        <v>3814</v>
      </c>
      <c r="G472" s="531" t="s">
        <v>3802</v>
      </c>
      <c r="H472" s="553" t="s">
        <v>3815</v>
      </c>
      <c r="I472" s="531" t="s">
        <v>32</v>
      </c>
      <c r="J472" s="542" t="s">
        <v>781</v>
      </c>
      <c r="K472" s="542">
        <v>40100</v>
      </c>
      <c r="L472" s="531">
        <v>3</v>
      </c>
      <c r="M472" s="531">
        <v>41580</v>
      </c>
      <c r="N472" s="531" t="s">
        <v>50</v>
      </c>
      <c r="O472" s="531" t="s">
        <v>693</v>
      </c>
      <c r="P472" s="446" t="s">
        <v>774</v>
      </c>
      <c r="Q472" s="531" t="str">
        <f t="shared" si="38"/>
        <v>ปตรี4คศ.3</v>
      </c>
      <c r="R472" s="426">
        <f t="shared" si="39"/>
        <v>3</v>
      </c>
      <c r="S472" s="452" t="e">
        <f t="shared" ca="1" si="40"/>
        <v>#N/A</v>
      </c>
      <c r="T472" s="531"/>
      <c r="U472" s="531"/>
      <c r="V472" s="531"/>
      <c r="W472" s="531"/>
      <c r="X472" s="531"/>
      <c r="Y472" s="531"/>
      <c r="Z472" s="531"/>
      <c r="AA472" s="531"/>
    </row>
    <row r="473" spans="1:27" ht="23.25">
      <c r="A473" s="531">
        <v>457</v>
      </c>
      <c r="B473" s="531" t="s">
        <v>5292</v>
      </c>
      <c r="C473" s="531" t="s">
        <v>6076</v>
      </c>
      <c r="D473" s="531" t="s">
        <v>6077</v>
      </c>
      <c r="E473" s="556" t="s">
        <v>3813</v>
      </c>
      <c r="F473" s="531" t="s">
        <v>3810</v>
      </c>
      <c r="G473" s="531" t="s">
        <v>3802</v>
      </c>
      <c r="H473" s="553" t="s">
        <v>3811</v>
      </c>
      <c r="I473" s="531" t="s">
        <v>32</v>
      </c>
      <c r="J473" s="542" t="s">
        <v>781</v>
      </c>
      <c r="K473" s="542">
        <v>32510</v>
      </c>
      <c r="L473" s="531">
        <v>3</v>
      </c>
      <c r="M473" s="531">
        <v>33140</v>
      </c>
      <c r="N473" s="531" t="s">
        <v>50</v>
      </c>
      <c r="O473" s="531" t="s">
        <v>863</v>
      </c>
      <c r="P473" s="446" t="s">
        <v>774</v>
      </c>
      <c r="Q473" s="531" t="str">
        <f t="shared" si="38"/>
        <v>ปตรี4คศ.3</v>
      </c>
      <c r="R473" s="426">
        <f t="shared" si="39"/>
        <v>3</v>
      </c>
      <c r="S473" s="452" t="e">
        <f t="shared" ca="1" si="40"/>
        <v>#N/A</v>
      </c>
      <c r="T473" s="531"/>
      <c r="U473" s="531"/>
      <c r="V473" s="531"/>
      <c r="W473" s="531"/>
      <c r="X473" s="531"/>
      <c r="Y473" s="531"/>
      <c r="Z473" s="531"/>
      <c r="AA473" s="531"/>
    </row>
    <row r="474" spans="1:27" ht="23.25">
      <c r="A474" s="531">
        <v>458</v>
      </c>
      <c r="B474" s="531" t="s">
        <v>5286</v>
      </c>
      <c r="C474" s="531" t="s">
        <v>5559</v>
      </c>
      <c r="D474" s="531" t="s">
        <v>6078</v>
      </c>
      <c r="E474" s="556" t="s">
        <v>3808</v>
      </c>
      <c r="F474" s="531" t="s">
        <v>3806</v>
      </c>
      <c r="G474" s="531" t="s">
        <v>3802</v>
      </c>
      <c r="H474" s="553" t="s">
        <v>3807</v>
      </c>
      <c r="I474" s="531" t="s">
        <v>32</v>
      </c>
      <c r="J474" s="542" t="s">
        <v>36</v>
      </c>
      <c r="K474" s="542">
        <v>15840</v>
      </c>
      <c r="L474" s="531">
        <v>1</v>
      </c>
      <c r="M474" s="531">
        <v>16260</v>
      </c>
      <c r="N474" s="447" t="s">
        <v>67</v>
      </c>
      <c r="O474" s="531" t="s">
        <v>4925</v>
      </c>
      <c r="P474" s="454" t="s">
        <v>774</v>
      </c>
      <c r="Q474" s="531" t="str">
        <f t="shared" si="38"/>
        <v>ปตรี4คศ.1</v>
      </c>
      <c r="R474" s="426">
        <f t="shared" si="39"/>
        <v>1</v>
      </c>
      <c r="S474" s="452">
        <f t="shared" ca="1" si="40"/>
        <v>17490</v>
      </c>
      <c r="T474" s="531"/>
      <c r="U474" s="531"/>
      <c r="V474" s="531"/>
      <c r="W474" s="531"/>
      <c r="X474" s="531"/>
      <c r="Y474" s="531"/>
      <c r="Z474" s="531"/>
      <c r="AA474" s="531"/>
    </row>
    <row r="475" spans="1:27" ht="23.25">
      <c r="A475" s="531">
        <v>459</v>
      </c>
      <c r="B475" s="531" t="s">
        <v>5277</v>
      </c>
      <c r="C475" s="531" t="s">
        <v>6079</v>
      </c>
      <c r="D475" s="531" t="s">
        <v>6080</v>
      </c>
      <c r="E475" s="556" t="s">
        <v>4913</v>
      </c>
      <c r="F475" s="531" t="s">
        <v>4914</v>
      </c>
      <c r="G475" s="531" t="s">
        <v>3802</v>
      </c>
      <c r="H475" s="553" t="s">
        <v>66</v>
      </c>
      <c r="I475" s="531" t="s">
        <v>32</v>
      </c>
      <c r="J475" s="542" t="s">
        <v>48</v>
      </c>
      <c r="K475" s="542">
        <v>19460</v>
      </c>
      <c r="L475" s="531">
        <v>2</v>
      </c>
      <c r="M475" s="531">
        <v>19950</v>
      </c>
      <c r="N475" s="531" t="s">
        <v>50</v>
      </c>
      <c r="O475" s="531" t="s">
        <v>507</v>
      </c>
      <c r="P475" s="446" t="s">
        <v>774</v>
      </c>
      <c r="Q475" s="531" t="str">
        <f t="shared" si="38"/>
        <v>ปตรี4คศ.2</v>
      </c>
      <c r="R475" s="426">
        <f t="shared" si="39"/>
        <v>2</v>
      </c>
      <c r="S475" s="452">
        <f t="shared" ca="1" si="40"/>
        <v>20470</v>
      </c>
      <c r="T475" s="531"/>
      <c r="U475" s="531"/>
      <c r="V475" s="531"/>
      <c r="W475" s="531"/>
      <c r="X475" s="531"/>
      <c r="Y475" s="531"/>
      <c r="Z475" s="531"/>
      <c r="AA475" s="531"/>
    </row>
    <row r="476" spans="1:27" ht="23.25">
      <c r="A476" s="531">
        <v>460</v>
      </c>
      <c r="B476" s="531" t="s">
        <v>5292</v>
      </c>
      <c r="C476" s="531" t="s">
        <v>6081</v>
      </c>
      <c r="D476" s="531" t="s">
        <v>6082</v>
      </c>
      <c r="E476" s="556" t="s">
        <v>59</v>
      </c>
      <c r="F476" s="531" t="s">
        <v>3801</v>
      </c>
      <c r="G476" s="531" t="s">
        <v>3802</v>
      </c>
      <c r="H476" s="553" t="s">
        <v>60</v>
      </c>
      <c r="I476" s="531" t="s">
        <v>32</v>
      </c>
      <c r="J476" s="542" t="s">
        <v>36</v>
      </c>
      <c r="K476" s="542">
        <v>16670</v>
      </c>
      <c r="L476" s="531">
        <v>1</v>
      </c>
      <c r="M476" s="531">
        <v>17490</v>
      </c>
      <c r="N476" s="531" t="s">
        <v>1062</v>
      </c>
      <c r="O476" s="531" t="s">
        <v>62</v>
      </c>
      <c r="P476" s="446" t="s">
        <v>774</v>
      </c>
      <c r="Q476" s="531" t="str">
        <f t="shared" si="38"/>
        <v>ปตรี4คศ.1</v>
      </c>
      <c r="R476" s="426">
        <f t="shared" si="39"/>
        <v>1</v>
      </c>
      <c r="S476" s="452">
        <f t="shared" ca="1" si="40"/>
        <v>17910</v>
      </c>
      <c r="T476" s="531"/>
      <c r="U476" s="531"/>
      <c r="V476" s="531"/>
      <c r="W476" s="531"/>
      <c r="X476" s="531"/>
      <c r="Y476" s="531"/>
      <c r="Z476" s="531"/>
      <c r="AA476" s="531"/>
    </row>
    <row r="477" spans="1:27" ht="23.25">
      <c r="A477" s="531">
        <v>461</v>
      </c>
      <c r="B477" s="531" t="s">
        <v>5292</v>
      </c>
      <c r="C477" s="531" t="s">
        <v>5409</v>
      </c>
      <c r="D477" s="531" t="s">
        <v>6080</v>
      </c>
      <c r="E477" s="556" t="s">
        <v>54</v>
      </c>
      <c r="F477" s="531" t="s">
        <v>3803</v>
      </c>
      <c r="G477" s="531" t="s">
        <v>3802</v>
      </c>
      <c r="H477" s="553" t="s">
        <v>55</v>
      </c>
      <c r="I477" s="531" t="s">
        <v>32</v>
      </c>
      <c r="J477" s="542" t="s">
        <v>48</v>
      </c>
      <c r="K477" s="542">
        <v>19460</v>
      </c>
      <c r="L477" s="531">
        <v>2</v>
      </c>
      <c r="M477" s="531">
        <v>19950</v>
      </c>
      <c r="N477" s="531" t="s">
        <v>50</v>
      </c>
      <c r="O477" s="531" t="s">
        <v>56</v>
      </c>
      <c r="P477" s="446" t="s">
        <v>774</v>
      </c>
      <c r="Q477" s="531" t="str">
        <f t="shared" si="38"/>
        <v>ปตรี4คศ.2</v>
      </c>
      <c r="R477" s="426">
        <f t="shared" si="39"/>
        <v>2</v>
      </c>
      <c r="S477" s="452">
        <f t="shared" ca="1" si="40"/>
        <v>20470</v>
      </c>
      <c r="T477" s="531"/>
      <c r="U477" s="531"/>
      <c r="V477" s="531"/>
      <c r="W477" s="531"/>
      <c r="X477" s="531"/>
      <c r="Y477" s="531"/>
      <c r="Z477" s="531"/>
      <c r="AA477" s="531"/>
    </row>
    <row r="478" spans="1:27" ht="23.25">
      <c r="A478" s="531">
        <v>462</v>
      </c>
      <c r="B478" s="531" t="s">
        <v>5277</v>
      </c>
      <c r="C478" s="531" t="s">
        <v>6083</v>
      </c>
      <c r="D478" s="531" t="s">
        <v>6084</v>
      </c>
      <c r="E478" s="556" t="s">
        <v>3798</v>
      </c>
      <c r="F478" s="531" t="s">
        <v>3796</v>
      </c>
      <c r="G478" s="531" t="s">
        <v>3771</v>
      </c>
      <c r="H478" s="553" t="s">
        <v>3797</v>
      </c>
      <c r="I478" s="531" t="s">
        <v>861</v>
      </c>
      <c r="J478" s="542" t="s">
        <v>5303</v>
      </c>
      <c r="K478" s="542">
        <v>56450</v>
      </c>
      <c r="L478" s="531">
        <v>4</v>
      </c>
      <c r="M478" s="531">
        <v>57330</v>
      </c>
      <c r="N478" s="531" t="s">
        <v>43</v>
      </c>
      <c r="O478" s="531" t="s">
        <v>855</v>
      </c>
      <c r="P478" s="446" t="s">
        <v>774</v>
      </c>
      <c r="Q478" s="531" t="str">
        <f t="shared" si="38"/>
        <v>ปตรี4คศ.4(3)</v>
      </c>
      <c r="R478" s="426" t="e">
        <f t="shared" si="39"/>
        <v>#N/A</v>
      </c>
      <c r="S478" s="452" t="e">
        <f t="shared" ca="1" si="40"/>
        <v>#N/A</v>
      </c>
      <c r="T478" s="531"/>
      <c r="U478" s="531"/>
      <c r="V478" s="531"/>
      <c r="W478" s="531"/>
      <c r="X478" s="531"/>
      <c r="Y478" s="531"/>
      <c r="Z478" s="531"/>
      <c r="AA478" s="531"/>
    </row>
    <row r="479" spans="1:27" ht="23.25">
      <c r="A479" s="531">
        <v>463</v>
      </c>
      <c r="B479" s="531" t="s">
        <v>5292</v>
      </c>
      <c r="C479" s="531" t="s">
        <v>6085</v>
      </c>
      <c r="D479" s="531" t="s">
        <v>6086</v>
      </c>
      <c r="E479" s="556" t="s">
        <v>3778</v>
      </c>
      <c r="F479" s="531" t="s">
        <v>3776</v>
      </c>
      <c r="G479" s="531" t="s">
        <v>3771</v>
      </c>
      <c r="H479" s="553" t="s">
        <v>3777</v>
      </c>
      <c r="I479" s="531" t="s">
        <v>32</v>
      </c>
      <c r="J479" s="542" t="s">
        <v>781</v>
      </c>
      <c r="K479" s="542">
        <v>34470</v>
      </c>
      <c r="L479" s="531">
        <v>3</v>
      </c>
      <c r="M479" s="531">
        <v>35120</v>
      </c>
      <c r="N479" s="531" t="s">
        <v>50</v>
      </c>
      <c r="O479" s="531" t="s">
        <v>863</v>
      </c>
      <c r="P479" s="446" t="s">
        <v>774</v>
      </c>
      <c r="Q479" s="531" t="str">
        <f t="shared" si="38"/>
        <v>ปตรี4คศ.3</v>
      </c>
      <c r="R479" s="426">
        <f t="shared" si="39"/>
        <v>3</v>
      </c>
      <c r="S479" s="452" t="e">
        <f t="shared" ca="1" si="40"/>
        <v>#N/A</v>
      </c>
      <c r="T479" s="531"/>
      <c r="U479" s="531"/>
      <c r="V479" s="531"/>
      <c r="W479" s="531"/>
      <c r="X479" s="531"/>
      <c r="Y479" s="531"/>
      <c r="Z479" s="531"/>
      <c r="AA479" s="531"/>
    </row>
    <row r="480" spans="1:27" ht="23.25">
      <c r="A480" s="531">
        <v>464</v>
      </c>
      <c r="B480" s="531" t="s">
        <v>5286</v>
      </c>
      <c r="C480" s="531" t="s">
        <v>6087</v>
      </c>
      <c r="D480" s="531" t="s">
        <v>5845</v>
      </c>
      <c r="E480" s="556" t="s">
        <v>71</v>
      </c>
      <c r="F480" s="531" t="s">
        <v>3779</v>
      </c>
      <c r="G480" s="531" t="s">
        <v>3771</v>
      </c>
      <c r="H480" s="553" t="s">
        <v>73</v>
      </c>
      <c r="I480" s="531" t="s">
        <v>32</v>
      </c>
      <c r="J480" s="542" t="s">
        <v>36</v>
      </c>
      <c r="K480" s="542">
        <v>14620</v>
      </c>
      <c r="L480" s="531">
        <v>1</v>
      </c>
      <c r="M480" s="531">
        <v>15020</v>
      </c>
      <c r="N480" s="447" t="s">
        <v>61</v>
      </c>
      <c r="O480" s="531" t="s">
        <v>74</v>
      </c>
      <c r="P480" s="446" t="s">
        <v>774</v>
      </c>
      <c r="Q480" s="531" t="str">
        <f t="shared" si="38"/>
        <v>ปตรี4คศ.1</v>
      </c>
      <c r="R480" s="426">
        <f t="shared" si="39"/>
        <v>1</v>
      </c>
      <c r="S480" s="452">
        <f t="shared" ca="1" si="40"/>
        <v>16260</v>
      </c>
      <c r="T480" s="531"/>
      <c r="U480" s="531"/>
      <c r="V480" s="531"/>
      <c r="W480" s="531"/>
      <c r="X480" s="531"/>
      <c r="Y480" s="531"/>
      <c r="Z480" s="531"/>
      <c r="AA480" s="531"/>
    </row>
    <row r="481" spans="1:27" ht="23.25">
      <c r="A481" s="531">
        <v>465</v>
      </c>
      <c r="B481" s="531" t="s">
        <v>5286</v>
      </c>
      <c r="C481" s="531" t="s">
        <v>5586</v>
      </c>
      <c r="D481" s="531" t="s">
        <v>6088</v>
      </c>
      <c r="E481" s="556" t="s">
        <v>3795</v>
      </c>
      <c r="F481" s="531" t="s">
        <v>3793</v>
      </c>
      <c r="G481" s="531" t="s">
        <v>3771</v>
      </c>
      <c r="H481" s="553" t="s">
        <v>3794</v>
      </c>
      <c r="I481" s="531" t="s">
        <v>32</v>
      </c>
      <c r="J481" s="542" t="s">
        <v>48</v>
      </c>
      <c r="K481" s="542">
        <v>24930</v>
      </c>
      <c r="L481" s="531">
        <v>2</v>
      </c>
      <c r="M481" s="531">
        <v>25440</v>
      </c>
      <c r="N481" s="531" t="s">
        <v>193</v>
      </c>
      <c r="O481" s="531" t="s">
        <v>56</v>
      </c>
      <c r="P481" s="446" t="s">
        <v>90</v>
      </c>
      <c r="Q481" s="531" t="str">
        <f t="shared" si="38"/>
        <v>ปโทคศ.2</v>
      </c>
      <c r="R481" s="426">
        <f t="shared" si="39"/>
        <v>12</v>
      </c>
      <c r="S481" s="452">
        <f t="shared" ca="1" si="40"/>
        <v>25440</v>
      </c>
      <c r="T481" s="531"/>
      <c r="U481" s="531"/>
      <c r="V481" s="531"/>
      <c r="W481" s="531"/>
      <c r="X481" s="531"/>
      <c r="Y481" s="531"/>
      <c r="Z481" s="531"/>
      <c r="AA481" s="531"/>
    </row>
    <row r="482" spans="1:27" ht="23.25">
      <c r="A482" s="531">
        <v>466</v>
      </c>
      <c r="B482" s="531" t="s">
        <v>5286</v>
      </c>
      <c r="C482" s="531" t="s">
        <v>6089</v>
      </c>
      <c r="D482" s="531" t="s">
        <v>5763</v>
      </c>
      <c r="E482" s="556" t="s">
        <v>3792</v>
      </c>
      <c r="F482" s="531" t="s">
        <v>3790</v>
      </c>
      <c r="G482" s="531" t="s">
        <v>3771</v>
      </c>
      <c r="H482" s="553" t="s">
        <v>3791</v>
      </c>
      <c r="I482" s="531" t="s">
        <v>32</v>
      </c>
      <c r="J482" s="542" t="s">
        <v>48</v>
      </c>
      <c r="K482" s="542">
        <v>31440</v>
      </c>
      <c r="L482" s="531">
        <v>2</v>
      </c>
      <c r="M482" s="531">
        <v>32060</v>
      </c>
      <c r="N482" s="531" t="s">
        <v>50</v>
      </c>
      <c r="O482" s="531" t="s">
        <v>62</v>
      </c>
      <c r="P482" s="446" t="s">
        <v>774</v>
      </c>
      <c r="Q482" s="531" t="str">
        <f t="shared" si="38"/>
        <v>ปตรี4คศ.2</v>
      </c>
      <c r="R482" s="426">
        <f t="shared" si="39"/>
        <v>2</v>
      </c>
      <c r="S482" s="452" t="e">
        <f t="shared" ca="1" si="40"/>
        <v>#N/A</v>
      </c>
      <c r="T482" s="531"/>
      <c r="U482" s="531"/>
      <c r="V482" s="531"/>
      <c r="W482" s="531"/>
      <c r="X482" s="531"/>
      <c r="Y482" s="531"/>
      <c r="Z482" s="531"/>
      <c r="AA482" s="531"/>
    </row>
    <row r="483" spans="1:27" ht="23.25">
      <c r="A483" s="531">
        <v>467</v>
      </c>
      <c r="B483" s="531" t="s">
        <v>5292</v>
      </c>
      <c r="C483" s="531" t="s">
        <v>6090</v>
      </c>
      <c r="D483" s="531" t="s">
        <v>6091</v>
      </c>
      <c r="E483" s="556" t="s">
        <v>3789</v>
      </c>
      <c r="F483" s="531" t="s">
        <v>3787</v>
      </c>
      <c r="G483" s="531" t="s">
        <v>3771</v>
      </c>
      <c r="H483" s="553" t="s">
        <v>3788</v>
      </c>
      <c r="I483" s="531" t="s">
        <v>32</v>
      </c>
      <c r="J483" s="542" t="s">
        <v>781</v>
      </c>
      <c r="K483" s="542">
        <v>33800</v>
      </c>
      <c r="L483" s="531">
        <v>3</v>
      </c>
      <c r="M483" s="531">
        <v>35120</v>
      </c>
      <c r="N483" s="531" t="s">
        <v>1090</v>
      </c>
      <c r="O483" s="531" t="s">
        <v>1089</v>
      </c>
      <c r="P483" s="531"/>
      <c r="Q483" s="531" t="str">
        <f t="shared" si="38"/>
        <v>คศ.3</v>
      </c>
      <c r="R483" s="426" t="e">
        <f t="shared" si="39"/>
        <v>#N/A</v>
      </c>
      <c r="S483" s="452" t="e">
        <f t="shared" ca="1" si="40"/>
        <v>#N/A</v>
      </c>
      <c r="T483" s="531"/>
      <c r="U483" s="531"/>
      <c r="V483" s="531"/>
      <c r="W483" s="531"/>
      <c r="X483" s="531"/>
      <c r="Y483" s="531"/>
      <c r="Z483" s="531"/>
      <c r="AA483" s="531"/>
    </row>
    <row r="484" spans="1:27" ht="23.25">
      <c r="A484" s="531">
        <v>468</v>
      </c>
      <c r="B484" s="531" t="s">
        <v>5286</v>
      </c>
      <c r="C484" s="531" t="s">
        <v>6092</v>
      </c>
      <c r="D484" s="531" t="s">
        <v>6093</v>
      </c>
      <c r="E484" s="556" t="s">
        <v>3786</v>
      </c>
      <c r="F484" s="531" t="s">
        <v>3784</v>
      </c>
      <c r="G484" s="531" t="s">
        <v>3771</v>
      </c>
      <c r="H484" s="553" t="s">
        <v>3785</v>
      </c>
      <c r="I484" s="531" t="s">
        <v>32</v>
      </c>
      <c r="J484" s="542" t="s">
        <v>781</v>
      </c>
      <c r="K484" s="542">
        <v>31250</v>
      </c>
      <c r="L484" s="531">
        <v>3</v>
      </c>
      <c r="M484" s="531">
        <v>31870</v>
      </c>
      <c r="N484" s="531" t="s">
        <v>50</v>
      </c>
      <c r="O484" s="531" t="s">
        <v>863</v>
      </c>
      <c r="P484" s="446" t="s">
        <v>774</v>
      </c>
      <c r="Q484" s="531" t="str">
        <f t="shared" si="38"/>
        <v>ปตรี4คศ.3</v>
      </c>
      <c r="R484" s="426">
        <f t="shared" si="39"/>
        <v>3</v>
      </c>
      <c r="S484" s="452" t="e">
        <f t="shared" ca="1" si="40"/>
        <v>#N/A</v>
      </c>
      <c r="T484" s="531"/>
      <c r="U484" s="531"/>
      <c r="V484" s="531"/>
      <c r="W484" s="531"/>
      <c r="X484" s="531"/>
      <c r="Y484" s="531"/>
      <c r="Z484" s="531"/>
      <c r="AA484" s="531"/>
    </row>
    <row r="485" spans="1:27" ht="23.25">
      <c r="A485" s="531">
        <v>469</v>
      </c>
      <c r="B485" s="531" t="s">
        <v>5286</v>
      </c>
      <c r="C485" s="531" t="s">
        <v>6094</v>
      </c>
      <c r="D485" s="531" t="s">
        <v>6043</v>
      </c>
      <c r="E485" s="556" t="s">
        <v>7400</v>
      </c>
      <c r="F485" s="531" t="s">
        <v>6095</v>
      </c>
      <c r="G485" s="531" t="s">
        <v>3771</v>
      </c>
      <c r="H485" s="553" t="s">
        <v>3782</v>
      </c>
      <c r="I485" s="531" t="s">
        <v>32</v>
      </c>
      <c r="J485" s="542" t="s">
        <v>36</v>
      </c>
      <c r="K485" s="542">
        <v>0</v>
      </c>
      <c r="L485" s="531">
        <v>1</v>
      </c>
      <c r="M485" s="531">
        <v>15020</v>
      </c>
      <c r="N485" s="531"/>
      <c r="O485" s="531"/>
      <c r="P485" s="531"/>
      <c r="Q485" s="531" t="str">
        <f t="shared" si="38"/>
        <v>คศ.1</v>
      </c>
      <c r="R485" s="426" t="e">
        <f t="shared" si="39"/>
        <v>#N/A</v>
      </c>
      <c r="S485" s="452" t="e">
        <f t="shared" ca="1" si="40"/>
        <v>#N/A</v>
      </c>
      <c r="T485" s="531"/>
      <c r="U485" s="531"/>
      <c r="V485" s="531"/>
      <c r="W485" s="531"/>
      <c r="X485" s="531"/>
      <c r="Y485" s="531"/>
      <c r="Z485" s="531"/>
      <c r="AA485" s="531"/>
    </row>
    <row r="486" spans="1:27" ht="23.25">
      <c r="A486" s="531"/>
      <c r="B486" s="531"/>
      <c r="C486" s="531"/>
      <c r="D486" s="531"/>
      <c r="E486" s="556"/>
      <c r="F486" s="531"/>
      <c r="G486" s="531" t="s">
        <v>7427</v>
      </c>
      <c r="H486" s="553"/>
      <c r="I486" s="531"/>
      <c r="J486" s="542"/>
      <c r="K486" s="542"/>
      <c r="L486" s="531"/>
      <c r="M486" s="531"/>
      <c r="N486" s="531"/>
      <c r="O486" s="531"/>
      <c r="P486" s="531"/>
      <c r="Q486" s="531"/>
      <c r="R486" s="426"/>
      <c r="S486" s="452"/>
      <c r="T486" s="531"/>
      <c r="U486" s="531"/>
      <c r="V486" s="531"/>
      <c r="W486" s="531"/>
      <c r="X486" s="531"/>
      <c r="Y486" s="531"/>
      <c r="Z486" s="531"/>
      <c r="AA486" s="531"/>
    </row>
    <row r="487" spans="1:27" ht="23.25">
      <c r="A487" s="531">
        <v>470</v>
      </c>
      <c r="B487" s="531" t="s">
        <v>5292</v>
      </c>
      <c r="C487" s="531" t="s">
        <v>5355</v>
      </c>
      <c r="D487" s="531" t="s">
        <v>6096</v>
      </c>
      <c r="E487" s="556" t="s">
        <v>3770</v>
      </c>
      <c r="F487" s="531" t="s">
        <v>3768</v>
      </c>
      <c r="G487" s="531" t="s">
        <v>3771</v>
      </c>
      <c r="H487" s="553" t="s">
        <v>3769</v>
      </c>
      <c r="I487" s="531" t="s">
        <v>32</v>
      </c>
      <c r="J487" s="542" t="s">
        <v>48</v>
      </c>
      <c r="K487" s="542">
        <v>20960</v>
      </c>
      <c r="L487" s="531">
        <v>2</v>
      </c>
      <c r="M487" s="531">
        <v>21460</v>
      </c>
      <c r="N487" s="531" t="s">
        <v>50</v>
      </c>
      <c r="O487" s="531" t="s">
        <v>62</v>
      </c>
      <c r="P487" s="446" t="s">
        <v>774</v>
      </c>
      <c r="Q487" s="531" t="str">
        <f t="shared" si="38"/>
        <v>ปตรี4คศ.2</v>
      </c>
      <c r="R487" s="426">
        <f t="shared" si="39"/>
        <v>2</v>
      </c>
      <c r="S487" s="452">
        <f t="shared" ca="1" si="40"/>
        <v>21460</v>
      </c>
      <c r="T487" s="531"/>
      <c r="U487" s="531"/>
      <c r="V487" s="531"/>
      <c r="W487" s="531"/>
      <c r="X487" s="531"/>
      <c r="Y487" s="531"/>
      <c r="Z487" s="531"/>
      <c r="AA487" s="531"/>
    </row>
    <row r="488" spans="1:27" ht="23.25">
      <c r="A488" s="531">
        <v>471</v>
      </c>
      <c r="B488" s="531" t="s">
        <v>5277</v>
      </c>
      <c r="C488" s="531" t="s">
        <v>5386</v>
      </c>
      <c r="D488" s="531" t="s">
        <v>5982</v>
      </c>
      <c r="E488" s="556" t="s">
        <v>3774</v>
      </c>
      <c r="F488" s="531" t="s">
        <v>3772</v>
      </c>
      <c r="G488" s="531" t="s">
        <v>3771</v>
      </c>
      <c r="H488" s="553" t="s">
        <v>3773</v>
      </c>
      <c r="I488" s="531" t="s">
        <v>32</v>
      </c>
      <c r="J488" s="542" t="s">
        <v>781</v>
      </c>
      <c r="K488" s="542">
        <v>40100</v>
      </c>
      <c r="L488" s="531">
        <v>3</v>
      </c>
      <c r="M488" s="531">
        <v>40860</v>
      </c>
      <c r="N488" s="531" t="s">
        <v>50</v>
      </c>
      <c r="O488" s="531" t="s">
        <v>158</v>
      </c>
      <c r="P488" s="446" t="s">
        <v>774</v>
      </c>
      <c r="Q488" s="531" t="str">
        <f t="shared" si="38"/>
        <v>ปตรี4คศ.3</v>
      </c>
      <c r="R488" s="426">
        <f t="shared" si="39"/>
        <v>3</v>
      </c>
      <c r="S488" s="452" t="e">
        <f t="shared" ca="1" si="40"/>
        <v>#N/A</v>
      </c>
      <c r="T488" s="531"/>
      <c r="U488" s="531"/>
      <c r="V488" s="531"/>
      <c r="W488" s="531"/>
      <c r="X488" s="531"/>
      <c r="Y488" s="531"/>
      <c r="Z488" s="531"/>
      <c r="AA488" s="531"/>
    </row>
    <row r="489" spans="1:27" ht="23.25">
      <c r="A489" s="531">
        <v>472</v>
      </c>
      <c r="B489" s="531" t="s">
        <v>5292</v>
      </c>
      <c r="C489" s="531" t="s">
        <v>6097</v>
      </c>
      <c r="D489" s="531" t="s">
        <v>6098</v>
      </c>
      <c r="E489" s="556" t="s">
        <v>2502</v>
      </c>
      <c r="F489" s="531" t="s">
        <v>2499</v>
      </c>
      <c r="G489" s="531" t="s">
        <v>2503</v>
      </c>
      <c r="H489" s="553" t="s">
        <v>2500</v>
      </c>
      <c r="I489" s="531" t="s">
        <v>861</v>
      </c>
      <c r="J489" s="542" t="s">
        <v>781</v>
      </c>
      <c r="K489" s="542">
        <v>42330</v>
      </c>
      <c r="L489" s="531">
        <v>3</v>
      </c>
      <c r="M489" s="531">
        <v>43080</v>
      </c>
      <c r="N489" s="531" t="s">
        <v>76</v>
      </c>
      <c r="O489" s="531" t="s">
        <v>62</v>
      </c>
      <c r="P489" s="446" t="s">
        <v>90</v>
      </c>
      <c r="Q489" s="531" t="str">
        <f t="shared" si="38"/>
        <v>ปโทคศ.3</v>
      </c>
      <c r="R489" s="426">
        <f t="shared" si="39"/>
        <v>16</v>
      </c>
      <c r="S489" s="452" t="e">
        <f t="shared" ca="1" si="40"/>
        <v>#N/A</v>
      </c>
      <c r="T489" s="531"/>
      <c r="U489" s="531"/>
      <c r="V489" s="531"/>
      <c r="W489" s="531"/>
      <c r="X489" s="531"/>
      <c r="Y489" s="531"/>
      <c r="Z489" s="531"/>
      <c r="AA489" s="531"/>
    </row>
    <row r="490" spans="1:27" ht="23.25">
      <c r="A490" s="531">
        <v>473</v>
      </c>
      <c r="B490" s="531" t="s">
        <v>6099</v>
      </c>
      <c r="C490" s="531" t="s">
        <v>6100</v>
      </c>
      <c r="D490" s="531" t="s">
        <v>6101</v>
      </c>
      <c r="E490" s="556" t="s">
        <v>3346</v>
      </c>
      <c r="F490" s="531" t="s">
        <v>3343</v>
      </c>
      <c r="G490" s="531" t="s">
        <v>2503</v>
      </c>
      <c r="H490" s="553" t="s">
        <v>3344</v>
      </c>
      <c r="I490" s="531" t="s">
        <v>32</v>
      </c>
      <c r="J490" s="542" t="s">
        <v>781</v>
      </c>
      <c r="K490" s="542">
        <v>35800</v>
      </c>
      <c r="L490" s="531">
        <v>3</v>
      </c>
      <c r="M490" s="531">
        <v>36480</v>
      </c>
      <c r="N490" s="531" t="s">
        <v>50</v>
      </c>
      <c r="O490" s="531" t="s">
        <v>693</v>
      </c>
      <c r="P490" s="446" t="s">
        <v>774</v>
      </c>
      <c r="Q490" s="531" t="str">
        <f t="shared" si="38"/>
        <v>ปตรี4คศ.3</v>
      </c>
      <c r="R490" s="426">
        <f t="shared" si="39"/>
        <v>3</v>
      </c>
      <c r="S490" s="452" t="e">
        <f t="shared" ca="1" si="40"/>
        <v>#N/A</v>
      </c>
      <c r="T490" s="531"/>
      <c r="U490" s="531"/>
      <c r="V490" s="531"/>
      <c r="W490" s="531"/>
      <c r="X490" s="531"/>
      <c r="Y490" s="531"/>
      <c r="Z490" s="531"/>
      <c r="AA490" s="531"/>
    </row>
    <row r="491" spans="1:27" ht="23.25">
      <c r="A491" s="531">
        <v>474</v>
      </c>
      <c r="B491" s="531" t="s">
        <v>5292</v>
      </c>
      <c r="C491" s="531" t="s">
        <v>5582</v>
      </c>
      <c r="D491" s="531" t="s">
        <v>6102</v>
      </c>
      <c r="E491" s="556" t="s">
        <v>3342</v>
      </c>
      <c r="F491" s="531" t="s">
        <v>3340</v>
      </c>
      <c r="G491" s="531" t="s">
        <v>2503</v>
      </c>
      <c r="H491" s="553" t="s">
        <v>3341</v>
      </c>
      <c r="I491" s="531" t="s">
        <v>32</v>
      </c>
      <c r="J491" s="542" t="s">
        <v>781</v>
      </c>
      <c r="K491" s="542">
        <v>31250</v>
      </c>
      <c r="L491" s="531">
        <v>3</v>
      </c>
      <c r="M491" s="531">
        <v>31870</v>
      </c>
      <c r="N491" s="531" t="s">
        <v>38</v>
      </c>
      <c r="O491" s="531" t="s">
        <v>935</v>
      </c>
      <c r="P491" s="446" t="s">
        <v>774</v>
      </c>
      <c r="Q491" s="531" t="str">
        <f t="shared" si="38"/>
        <v>ปตรี4คศ.3</v>
      </c>
      <c r="R491" s="426">
        <f t="shared" si="39"/>
        <v>3</v>
      </c>
      <c r="S491" s="452" t="e">
        <f t="shared" ca="1" si="40"/>
        <v>#N/A</v>
      </c>
      <c r="T491" s="531"/>
      <c r="U491" s="531"/>
      <c r="V491" s="531"/>
      <c r="W491" s="531"/>
      <c r="X491" s="531"/>
      <c r="Y491" s="531"/>
      <c r="Z491" s="531"/>
      <c r="AA491" s="531"/>
    </row>
    <row r="492" spans="1:27" ht="23.25">
      <c r="A492" s="531">
        <v>475</v>
      </c>
      <c r="B492" s="531" t="s">
        <v>5292</v>
      </c>
      <c r="C492" s="531" t="s">
        <v>6103</v>
      </c>
      <c r="D492" s="531" t="s">
        <v>6104</v>
      </c>
      <c r="E492" s="556" t="s">
        <v>3374</v>
      </c>
      <c r="F492" s="531" t="s">
        <v>3372</v>
      </c>
      <c r="G492" s="531" t="s">
        <v>2503</v>
      </c>
      <c r="H492" s="553" t="s">
        <v>3373</v>
      </c>
      <c r="I492" s="531" t="s">
        <v>32</v>
      </c>
      <c r="J492" s="542" t="s">
        <v>781</v>
      </c>
      <c r="K492" s="542">
        <v>33140</v>
      </c>
      <c r="L492" s="531">
        <v>3</v>
      </c>
      <c r="M492" s="531">
        <v>33800</v>
      </c>
      <c r="N492" s="531" t="s">
        <v>61</v>
      </c>
      <c r="O492" s="531" t="s">
        <v>44</v>
      </c>
      <c r="P492" s="446" t="s">
        <v>774</v>
      </c>
      <c r="Q492" s="531" t="str">
        <f t="shared" si="38"/>
        <v>ปตรี4คศ.3</v>
      </c>
      <c r="R492" s="426">
        <f t="shared" si="39"/>
        <v>3</v>
      </c>
      <c r="S492" s="452" t="e">
        <f t="shared" ca="1" si="40"/>
        <v>#N/A</v>
      </c>
      <c r="T492" s="531"/>
      <c r="U492" s="531"/>
      <c r="V492" s="531"/>
      <c r="W492" s="531"/>
      <c r="X492" s="531"/>
      <c r="Y492" s="531"/>
      <c r="Z492" s="531"/>
      <c r="AA492" s="531"/>
    </row>
    <row r="493" spans="1:27" ht="23.25">
      <c r="A493" s="531">
        <v>476</v>
      </c>
      <c r="B493" s="531" t="s">
        <v>5286</v>
      </c>
      <c r="C493" s="531" t="s">
        <v>6105</v>
      </c>
      <c r="D493" s="531" t="s">
        <v>5331</v>
      </c>
      <c r="E493" s="556" t="s">
        <v>3371</v>
      </c>
      <c r="F493" s="531" t="s">
        <v>3369</v>
      </c>
      <c r="G493" s="531" t="s">
        <v>2503</v>
      </c>
      <c r="H493" s="553" t="s">
        <v>3370</v>
      </c>
      <c r="I493" s="531" t="s">
        <v>32</v>
      </c>
      <c r="J493" s="542" t="s">
        <v>48</v>
      </c>
      <c r="K493" s="542">
        <v>32060</v>
      </c>
      <c r="L493" s="531">
        <v>2</v>
      </c>
      <c r="M493" s="531">
        <v>32650</v>
      </c>
      <c r="N493" s="531" t="s">
        <v>61</v>
      </c>
      <c r="O493" s="531" t="s">
        <v>44</v>
      </c>
      <c r="P493" s="446" t="s">
        <v>774</v>
      </c>
      <c r="Q493" s="531" t="str">
        <f t="shared" si="38"/>
        <v>ปตรี4คศ.2</v>
      </c>
      <c r="R493" s="426">
        <f t="shared" si="39"/>
        <v>2</v>
      </c>
      <c r="S493" s="452" t="e">
        <f t="shared" ca="1" si="40"/>
        <v>#N/A</v>
      </c>
      <c r="T493" s="531"/>
      <c r="U493" s="531"/>
      <c r="V493" s="531"/>
      <c r="W493" s="531"/>
      <c r="X493" s="531"/>
      <c r="Y493" s="531"/>
      <c r="Z493" s="531"/>
      <c r="AA493" s="531"/>
    </row>
    <row r="494" spans="1:27" ht="23.25">
      <c r="A494" s="531">
        <v>477</v>
      </c>
      <c r="B494" s="531" t="s">
        <v>5292</v>
      </c>
      <c r="C494" s="531" t="s">
        <v>6106</v>
      </c>
      <c r="D494" s="531" t="s">
        <v>6107</v>
      </c>
      <c r="E494" s="556" t="s">
        <v>3368</v>
      </c>
      <c r="F494" s="531" t="s">
        <v>3366</v>
      </c>
      <c r="G494" s="531" t="s">
        <v>2503</v>
      </c>
      <c r="H494" s="553" t="s">
        <v>3367</v>
      </c>
      <c r="I494" s="531" t="s">
        <v>32</v>
      </c>
      <c r="J494" s="542" t="s">
        <v>5303</v>
      </c>
      <c r="K494" s="542">
        <v>56450</v>
      </c>
      <c r="L494" s="531">
        <v>4</v>
      </c>
      <c r="M494" s="531">
        <v>58260</v>
      </c>
      <c r="N494" s="531" t="s">
        <v>43</v>
      </c>
      <c r="O494" s="531" t="s">
        <v>62</v>
      </c>
      <c r="P494" s="446" t="s">
        <v>774</v>
      </c>
      <c r="Q494" s="531" t="str">
        <f t="shared" si="38"/>
        <v>ปตรี4คศ.4(3)</v>
      </c>
      <c r="R494" s="426" t="e">
        <f t="shared" si="39"/>
        <v>#N/A</v>
      </c>
      <c r="S494" s="452" t="e">
        <f t="shared" ca="1" si="40"/>
        <v>#N/A</v>
      </c>
      <c r="T494" s="531"/>
      <c r="U494" s="531"/>
      <c r="V494" s="531"/>
      <c r="W494" s="531"/>
      <c r="X494" s="531"/>
      <c r="Y494" s="531"/>
      <c r="Z494" s="531"/>
      <c r="AA494" s="531"/>
    </row>
    <row r="495" spans="1:27" ht="23.25">
      <c r="A495" s="531">
        <v>478</v>
      </c>
      <c r="B495" s="531" t="s">
        <v>5277</v>
      </c>
      <c r="C495" s="531" t="s">
        <v>5990</v>
      </c>
      <c r="D495" s="531" t="s">
        <v>6102</v>
      </c>
      <c r="E495" s="556" t="s">
        <v>178</v>
      </c>
      <c r="F495" s="531" t="s">
        <v>3365</v>
      </c>
      <c r="G495" s="531" t="s">
        <v>2503</v>
      </c>
      <c r="H495" s="553" t="s">
        <v>180</v>
      </c>
      <c r="I495" s="531" t="s">
        <v>32</v>
      </c>
      <c r="J495" s="542" t="s">
        <v>48</v>
      </c>
      <c r="K495" s="542">
        <v>20960</v>
      </c>
      <c r="L495" s="531">
        <v>2</v>
      </c>
      <c r="M495" s="531">
        <v>21460</v>
      </c>
      <c r="N495" s="531" t="s">
        <v>38</v>
      </c>
      <c r="O495" s="531" t="s">
        <v>181</v>
      </c>
      <c r="P495" s="446" t="s">
        <v>774</v>
      </c>
      <c r="Q495" s="531" t="str">
        <f t="shared" si="38"/>
        <v>ปตรี4คศ.2</v>
      </c>
      <c r="R495" s="426">
        <f t="shared" si="39"/>
        <v>2</v>
      </c>
      <c r="S495" s="452">
        <f t="shared" ca="1" si="40"/>
        <v>21460</v>
      </c>
      <c r="T495" s="531"/>
      <c r="U495" s="531"/>
      <c r="V495" s="531"/>
      <c r="W495" s="531"/>
      <c r="X495" s="531"/>
      <c r="Y495" s="531"/>
      <c r="Z495" s="531"/>
      <c r="AA495" s="531"/>
    </row>
    <row r="496" spans="1:27" ht="23.25">
      <c r="A496" s="531">
        <v>479</v>
      </c>
      <c r="B496" s="531" t="s">
        <v>5277</v>
      </c>
      <c r="C496" s="531" t="s">
        <v>6108</v>
      </c>
      <c r="D496" s="531" t="s">
        <v>6107</v>
      </c>
      <c r="E496" s="556" t="s">
        <v>3364</v>
      </c>
      <c r="F496" s="531" t="s">
        <v>3362</v>
      </c>
      <c r="G496" s="531" t="s">
        <v>2503</v>
      </c>
      <c r="H496" s="553" t="s">
        <v>3363</v>
      </c>
      <c r="I496" s="531" t="s">
        <v>32</v>
      </c>
      <c r="J496" s="542" t="s">
        <v>5303</v>
      </c>
      <c r="K496" s="542">
        <v>57330</v>
      </c>
      <c r="L496" s="531">
        <v>4</v>
      </c>
      <c r="M496" s="531">
        <v>58260</v>
      </c>
      <c r="N496" s="531" t="s">
        <v>50</v>
      </c>
      <c r="O496" s="531" t="s">
        <v>62</v>
      </c>
      <c r="P496" s="446" t="s">
        <v>774</v>
      </c>
      <c r="Q496" s="531" t="str">
        <f t="shared" si="38"/>
        <v>ปตรี4คศ.4(3)</v>
      </c>
      <c r="R496" s="426" t="e">
        <f t="shared" si="39"/>
        <v>#N/A</v>
      </c>
      <c r="S496" s="452" t="e">
        <f t="shared" ca="1" si="40"/>
        <v>#N/A</v>
      </c>
      <c r="T496" s="531"/>
      <c r="U496" s="531"/>
      <c r="V496" s="531"/>
      <c r="W496" s="531"/>
      <c r="X496" s="531"/>
      <c r="Y496" s="531"/>
      <c r="Z496" s="531"/>
      <c r="AA496" s="531"/>
    </row>
    <row r="497" spans="1:27" ht="23.25">
      <c r="A497" s="531">
        <v>480</v>
      </c>
      <c r="B497" s="531" t="s">
        <v>5292</v>
      </c>
      <c r="C497" s="531" t="s">
        <v>6109</v>
      </c>
      <c r="D497" s="531" t="s">
        <v>6110</v>
      </c>
      <c r="E497" s="556" t="s">
        <v>3361</v>
      </c>
      <c r="F497" s="531" t="s">
        <v>3359</v>
      </c>
      <c r="G497" s="531" t="s">
        <v>2503</v>
      </c>
      <c r="H497" s="553" t="s">
        <v>3360</v>
      </c>
      <c r="I497" s="531" t="s">
        <v>32</v>
      </c>
      <c r="J497" s="542" t="s">
        <v>5306</v>
      </c>
      <c r="K497" s="542">
        <v>40100</v>
      </c>
      <c r="L497" s="531">
        <v>3</v>
      </c>
      <c r="M497" s="531">
        <v>40860</v>
      </c>
      <c r="N497" s="531" t="s">
        <v>50</v>
      </c>
      <c r="O497" s="531" t="s">
        <v>62</v>
      </c>
      <c r="P497" s="446" t="s">
        <v>774</v>
      </c>
      <c r="Q497" s="531" t="str">
        <f t="shared" si="38"/>
        <v>ปตรี4คศ.3(2)</v>
      </c>
      <c r="R497" s="426" t="e">
        <f t="shared" si="39"/>
        <v>#N/A</v>
      </c>
      <c r="S497" s="452" t="e">
        <f t="shared" ca="1" si="40"/>
        <v>#N/A</v>
      </c>
      <c r="T497" s="531"/>
      <c r="U497" s="531"/>
      <c r="V497" s="531"/>
      <c r="W497" s="531"/>
      <c r="X497" s="531"/>
      <c r="Y497" s="531"/>
      <c r="Z497" s="531"/>
      <c r="AA497" s="531"/>
    </row>
    <row r="498" spans="1:27" ht="23.25">
      <c r="A498" s="531">
        <v>481</v>
      </c>
      <c r="B498" s="531" t="s">
        <v>5292</v>
      </c>
      <c r="C498" s="531" t="s">
        <v>5336</v>
      </c>
      <c r="D498" s="531" t="s">
        <v>6111</v>
      </c>
      <c r="E498" s="556" t="s">
        <v>3358</v>
      </c>
      <c r="F498" s="531" t="s">
        <v>3356</v>
      </c>
      <c r="G498" s="531" t="s">
        <v>2503</v>
      </c>
      <c r="H498" s="553" t="s">
        <v>3357</v>
      </c>
      <c r="I498" s="531" t="s">
        <v>32</v>
      </c>
      <c r="J498" s="542" t="s">
        <v>781</v>
      </c>
      <c r="K498" s="542">
        <v>40100</v>
      </c>
      <c r="L498" s="531">
        <v>3</v>
      </c>
      <c r="M498" s="531">
        <v>41580</v>
      </c>
      <c r="N498" s="531" t="s">
        <v>50</v>
      </c>
      <c r="O498" s="531" t="s">
        <v>62</v>
      </c>
      <c r="P498" s="446" t="s">
        <v>774</v>
      </c>
      <c r="Q498" s="531" t="str">
        <f t="shared" si="38"/>
        <v>ปตรี4คศ.3</v>
      </c>
      <c r="R498" s="426">
        <f t="shared" si="39"/>
        <v>3</v>
      </c>
      <c r="S498" s="452" t="e">
        <f t="shared" ca="1" si="40"/>
        <v>#N/A</v>
      </c>
      <c r="T498" s="531"/>
      <c r="U498" s="531"/>
      <c r="V498" s="531"/>
      <c r="W498" s="531"/>
      <c r="X498" s="531"/>
      <c r="Y498" s="531"/>
      <c r="Z498" s="531"/>
      <c r="AA498" s="531"/>
    </row>
    <row r="499" spans="1:27" ht="23.25">
      <c r="A499" s="531">
        <v>482</v>
      </c>
      <c r="B499" s="531" t="s">
        <v>5277</v>
      </c>
      <c r="C499" s="531" t="s">
        <v>6112</v>
      </c>
      <c r="D499" s="531" t="s">
        <v>6113</v>
      </c>
      <c r="E499" s="556" t="s">
        <v>3355</v>
      </c>
      <c r="F499" s="531" t="s">
        <v>3353</v>
      </c>
      <c r="G499" s="531" t="s">
        <v>2503</v>
      </c>
      <c r="H499" s="553" t="s">
        <v>3354</v>
      </c>
      <c r="I499" s="531" t="s">
        <v>32</v>
      </c>
      <c r="J499" s="542" t="s">
        <v>781</v>
      </c>
      <c r="K499" s="542">
        <v>44560</v>
      </c>
      <c r="L499" s="531">
        <v>3</v>
      </c>
      <c r="M499" s="531">
        <v>45290</v>
      </c>
      <c r="N499" s="531" t="s">
        <v>50</v>
      </c>
      <c r="O499" s="531" t="s">
        <v>62</v>
      </c>
      <c r="P499" s="446" t="s">
        <v>774</v>
      </c>
      <c r="Q499" s="531" t="str">
        <f t="shared" si="38"/>
        <v>ปตรี4คศ.3</v>
      </c>
      <c r="R499" s="426">
        <f t="shared" si="39"/>
        <v>3</v>
      </c>
      <c r="S499" s="452" t="e">
        <f t="shared" ca="1" si="40"/>
        <v>#N/A</v>
      </c>
      <c r="T499" s="531"/>
      <c r="U499" s="531"/>
      <c r="V499" s="531"/>
      <c r="W499" s="531"/>
      <c r="X499" s="531"/>
      <c r="Y499" s="531"/>
      <c r="Z499" s="531"/>
      <c r="AA499" s="531"/>
    </row>
    <row r="500" spans="1:27" ht="23.25">
      <c r="A500" s="531">
        <v>483</v>
      </c>
      <c r="B500" s="531" t="s">
        <v>5292</v>
      </c>
      <c r="C500" s="531" t="s">
        <v>6114</v>
      </c>
      <c r="D500" s="531" t="s">
        <v>6115</v>
      </c>
      <c r="E500" s="556" t="s">
        <v>3352</v>
      </c>
      <c r="F500" s="531" t="s">
        <v>3350</v>
      </c>
      <c r="G500" s="531" t="s">
        <v>2503</v>
      </c>
      <c r="H500" s="553" t="s">
        <v>3351</v>
      </c>
      <c r="I500" s="531" t="s">
        <v>32</v>
      </c>
      <c r="J500" s="542" t="s">
        <v>781</v>
      </c>
      <c r="K500" s="542">
        <v>43800</v>
      </c>
      <c r="L500" s="531">
        <v>3</v>
      </c>
      <c r="M500" s="531">
        <v>44560</v>
      </c>
      <c r="N500" s="531" t="s">
        <v>43</v>
      </c>
      <c r="O500" s="531" t="s">
        <v>62</v>
      </c>
      <c r="P500" s="446" t="s">
        <v>774</v>
      </c>
      <c r="Q500" s="531" t="str">
        <f t="shared" si="38"/>
        <v>ปตรี4คศ.3</v>
      </c>
      <c r="R500" s="426">
        <f t="shared" si="39"/>
        <v>3</v>
      </c>
      <c r="S500" s="452" t="e">
        <f t="shared" ca="1" si="40"/>
        <v>#N/A</v>
      </c>
      <c r="T500" s="531"/>
      <c r="U500" s="531"/>
      <c r="V500" s="531"/>
      <c r="W500" s="531"/>
      <c r="X500" s="531"/>
      <c r="Y500" s="531"/>
      <c r="Z500" s="531"/>
      <c r="AA500" s="531"/>
    </row>
    <row r="501" spans="1:27" ht="23.25">
      <c r="A501" s="531">
        <v>484</v>
      </c>
      <c r="B501" s="531" t="s">
        <v>5292</v>
      </c>
      <c r="C501" s="531" t="s">
        <v>6116</v>
      </c>
      <c r="D501" s="531" t="s">
        <v>6117</v>
      </c>
      <c r="E501" s="556" t="s">
        <v>3349</v>
      </c>
      <c r="F501" s="531" t="s">
        <v>3347</v>
      </c>
      <c r="G501" s="531" t="s">
        <v>2503</v>
      </c>
      <c r="H501" s="553" t="s">
        <v>3348</v>
      </c>
      <c r="I501" s="531" t="s">
        <v>32</v>
      </c>
      <c r="J501" s="542" t="s">
        <v>781</v>
      </c>
      <c r="K501" s="542">
        <v>40100</v>
      </c>
      <c r="L501" s="531">
        <v>3</v>
      </c>
      <c r="M501" s="531">
        <v>41580</v>
      </c>
      <c r="N501" s="531" t="s">
        <v>50</v>
      </c>
      <c r="O501" s="531" t="s">
        <v>62</v>
      </c>
      <c r="P501" s="446" t="s">
        <v>774</v>
      </c>
      <c r="Q501" s="531" t="str">
        <f t="shared" si="38"/>
        <v>ปตรี4คศ.3</v>
      </c>
      <c r="R501" s="426">
        <f t="shared" si="39"/>
        <v>3</v>
      </c>
      <c r="S501" s="452" t="e">
        <f t="shared" ca="1" si="40"/>
        <v>#N/A</v>
      </c>
      <c r="T501" s="531"/>
      <c r="U501" s="531"/>
      <c r="V501" s="531"/>
      <c r="W501" s="531"/>
      <c r="X501" s="531"/>
      <c r="Y501" s="531"/>
      <c r="Z501" s="531"/>
      <c r="AA501" s="531"/>
    </row>
    <row r="502" spans="1:27" ht="23.25">
      <c r="A502" s="531">
        <v>485</v>
      </c>
      <c r="B502" s="531" t="s">
        <v>5277</v>
      </c>
      <c r="C502" s="531" t="s">
        <v>6118</v>
      </c>
      <c r="D502" s="531" t="s">
        <v>6119</v>
      </c>
      <c r="E502" s="556" t="s">
        <v>3308</v>
      </c>
      <c r="F502" s="531" t="s">
        <v>3306</v>
      </c>
      <c r="G502" s="531" t="s">
        <v>3297</v>
      </c>
      <c r="H502" s="553" t="s">
        <v>3307</v>
      </c>
      <c r="I502" s="531" t="s">
        <v>861</v>
      </c>
      <c r="J502" s="542" t="s">
        <v>781</v>
      </c>
      <c r="K502" s="542">
        <v>30020</v>
      </c>
      <c r="L502" s="531">
        <v>3</v>
      </c>
      <c r="M502" s="531">
        <v>31250</v>
      </c>
      <c r="N502" s="531" t="s">
        <v>76</v>
      </c>
      <c r="O502" s="531" t="s">
        <v>855</v>
      </c>
      <c r="P502" s="446" t="s">
        <v>90</v>
      </c>
      <c r="Q502" s="531" t="str">
        <f t="shared" si="38"/>
        <v>ปโทคศ.3</v>
      </c>
      <c r="R502" s="426">
        <f t="shared" si="39"/>
        <v>16</v>
      </c>
      <c r="S502" s="452">
        <f t="shared" ca="1" si="40"/>
        <v>30620</v>
      </c>
      <c r="T502" s="531"/>
      <c r="U502" s="531"/>
      <c r="V502" s="531"/>
      <c r="W502" s="531"/>
      <c r="X502" s="531"/>
      <c r="Y502" s="531"/>
      <c r="Z502" s="531"/>
      <c r="AA502" s="531"/>
    </row>
    <row r="503" spans="1:27" ht="23.25">
      <c r="A503" s="531">
        <v>486</v>
      </c>
      <c r="B503" s="531" t="s">
        <v>5292</v>
      </c>
      <c r="C503" s="531" t="s">
        <v>5536</v>
      </c>
      <c r="D503" s="531" t="s">
        <v>5534</v>
      </c>
      <c r="E503" s="556" t="s">
        <v>3301</v>
      </c>
      <c r="F503" s="531" t="s">
        <v>3299</v>
      </c>
      <c r="G503" s="531" t="s">
        <v>3297</v>
      </c>
      <c r="H503" s="553" t="s">
        <v>3300</v>
      </c>
      <c r="I503" s="531" t="s">
        <v>32</v>
      </c>
      <c r="J503" s="542" t="s">
        <v>48</v>
      </c>
      <c r="K503" s="542">
        <v>31440</v>
      </c>
      <c r="L503" s="531">
        <v>2</v>
      </c>
      <c r="M503" s="531">
        <v>32060</v>
      </c>
      <c r="N503" s="531" t="s">
        <v>61</v>
      </c>
      <c r="O503" s="531" t="s">
        <v>62</v>
      </c>
      <c r="P503" s="446" t="s">
        <v>774</v>
      </c>
      <c r="Q503" s="531" t="str">
        <f t="shared" si="38"/>
        <v>ปตรี4คศ.2</v>
      </c>
      <c r="R503" s="426">
        <f t="shared" si="39"/>
        <v>2</v>
      </c>
      <c r="S503" s="452" t="e">
        <f t="shared" ca="1" si="40"/>
        <v>#N/A</v>
      </c>
      <c r="T503" s="531"/>
      <c r="U503" s="531"/>
      <c r="V503" s="531"/>
      <c r="W503" s="531"/>
      <c r="X503" s="531"/>
      <c r="Y503" s="531"/>
      <c r="Z503" s="531"/>
      <c r="AA503" s="531"/>
    </row>
    <row r="504" spans="1:27" ht="23.25">
      <c r="A504" s="531">
        <v>487</v>
      </c>
      <c r="B504" s="531" t="s">
        <v>5292</v>
      </c>
      <c r="C504" s="531" t="s">
        <v>6120</v>
      </c>
      <c r="D504" s="531" t="s">
        <v>6121</v>
      </c>
      <c r="E504" s="556" t="s">
        <v>188</v>
      </c>
      <c r="F504" s="531" t="s">
        <v>3305</v>
      </c>
      <c r="G504" s="531" t="s">
        <v>3297</v>
      </c>
      <c r="H504" s="553" t="s">
        <v>190</v>
      </c>
      <c r="I504" s="531" t="s">
        <v>32</v>
      </c>
      <c r="J504" s="542" t="s">
        <v>48</v>
      </c>
      <c r="K504" s="542">
        <v>20470</v>
      </c>
      <c r="L504" s="531">
        <v>2</v>
      </c>
      <c r="M504" s="531">
        <v>21460</v>
      </c>
      <c r="N504" s="531" t="s">
        <v>193</v>
      </c>
      <c r="O504" s="531" t="s">
        <v>95</v>
      </c>
      <c r="P504" s="446" t="s">
        <v>90</v>
      </c>
      <c r="Q504" s="531" t="str">
        <f t="shared" si="38"/>
        <v>ปโทคศ.2</v>
      </c>
      <c r="R504" s="426">
        <f t="shared" si="39"/>
        <v>12</v>
      </c>
      <c r="S504" s="452">
        <f t="shared" ca="1" si="40"/>
        <v>21460</v>
      </c>
      <c r="T504" s="531"/>
      <c r="U504" s="531"/>
      <c r="V504" s="531"/>
      <c r="W504" s="531"/>
      <c r="X504" s="531"/>
      <c r="Y504" s="531"/>
      <c r="Z504" s="531"/>
      <c r="AA504" s="531"/>
    </row>
    <row r="505" spans="1:27" ht="23.25">
      <c r="A505" s="531">
        <v>488</v>
      </c>
      <c r="B505" s="531" t="s">
        <v>5292</v>
      </c>
      <c r="C505" s="531" t="s">
        <v>6122</v>
      </c>
      <c r="D505" s="531" t="s">
        <v>6123</v>
      </c>
      <c r="E505" s="556" t="s">
        <v>3304</v>
      </c>
      <c r="F505" s="531" t="s">
        <v>3302</v>
      </c>
      <c r="G505" s="531" t="s">
        <v>3297</v>
      </c>
      <c r="H505" s="553" t="s">
        <v>3303</v>
      </c>
      <c r="I505" s="531" t="s">
        <v>32</v>
      </c>
      <c r="J505" s="542" t="s">
        <v>48</v>
      </c>
      <c r="K505" s="542">
        <v>36250</v>
      </c>
      <c r="L505" s="531">
        <v>2</v>
      </c>
      <c r="M505" s="531">
        <v>36840</v>
      </c>
      <c r="N505" s="531" t="s">
        <v>61</v>
      </c>
      <c r="O505" s="531" t="s">
        <v>158</v>
      </c>
      <c r="P505" s="446" t="s">
        <v>774</v>
      </c>
      <c r="Q505" s="531" t="str">
        <f t="shared" si="38"/>
        <v>ปตรี4คศ.2</v>
      </c>
      <c r="R505" s="426">
        <f t="shared" si="39"/>
        <v>2</v>
      </c>
      <c r="S505" s="452" t="e">
        <f t="shared" ca="1" si="40"/>
        <v>#N/A</v>
      </c>
      <c r="T505" s="531"/>
      <c r="U505" s="531"/>
      <c r="V505" s="531"/>
      <c r="W505" s="531"/>
      <c r="X505" s="531"/>
      <c r="Y505" s="531"/>
      <c r="Z505" s="531"/>
      <c r="AA505" s="531"/>
    </row>
    <row r="506" spans="1:27" ht="23.25">
      <c r="A506" s="531">
        <v>489</v>
      </c>
      <c r="B506" s="531" t="s">
        <v>5292</v>
      </c>
      <c r="C506" s="531" t="s">
        <v>6124</v>
      </c>
      <c r="D506" s="531" t="s">
        <v>6125</v>
      </c>
      <c r="E506" s="556" t="s">
        <v>196</v>
      </c>
      <c r="F506" s="531" t="s">
        <v>3298</v>
      </c>
      <c r="G506" s="531" t="s">
        <v>3297</v>
      </c>
      <c r="H506" s="553" t="s">
        <v>197</v>
      </c>
      <c r="I506" s="531" t="s">
        <v>32</v>
      </c>
      <c r="J506" s="542" t="s">
        <v>36</v>
      </c>
      <c r="K506" s="542">
        <v>17070</v>
      </c>
      <c r="L506" s="531">
        <v>1</v>
      </c>
      <c r="M506" s="531">
        <v>17490</v>
      </c>
      <c r="N506" s="531" t="s">
        <v>43</v>
      </c>
      <c r="O506" s="531" t="s">
        <v>198</v>
      </c>
      <c r="P506" s="446" t="s">
        <v>774</v>
      </c>
      <c r="Q506" s="531" t="str">
        <f t="shared" si="38"/>
        <v>ปตรี4คศ.1</v>
      </c>
      <c r="R506" s="426">
        <f t="shared" si="39"/>
        <v>1</v>
      </c>
      <c r="S506" s="452">
        <f t="shared" ca="1" si="40"/>
        <v>18270</v>
      </c>
      <c r="T506" s="531"/>
      <c r="U506" s="531"/>
      <c r="V506" s="531"/>
      <c r="W506" s="531"/>
      <c r="X506" s="531"/>
      <c r="Y506" s="531"/>
      <c r="Z506" s="531"/>
      <c r="AA506" s="531"/>
    </row>
    <row r="507" spans="1:27" ht="23.25">
      <c r="A507" s="531">
        <v>490</v>
      </c>
      <c r="B507" s="531" t="s">
        <v>5277</v>
      </c>
      <c r="C507" s="531" t="s">
        <v>6126</v>
      </c>
      <c r="D507" s="531" t="s">
        <v>6127</v>
      </c>
      <c r="E507" s="556" t="s">
        <v>3296</v>
      </c>
      <c r="F507" s="531" t="s">
        <v>3293</v>
      </c>
      <c r="G507" s="531" t="s">
        <v>3297</v>
      </c>
      <c r="H507" s="553" t="s">
        <v>3294</v>
      </c>
      <c r="I507" s="531" t="s">
        <v>32</v>
      </c>
      <c r="J507" s="542" t="s">
        <v>48</v>
      </c>
      <c r="K507" s="542">
        <v>32650</v>
      </c>
      <c r="L507" s="531">
        <v>2</v>
      </c>
      <c r="M507" s="531">
        <v>33260</v>
      </c>
      <c r="N507" s="531" t="s">
        <v>50</v>
      </c>
      <c r="O507" s="531" t="s">
        <v>935</v>
      </c>
      <c r="P507" s="446" t="s">
        <v>774</v>
      </c>
      <c r="Q507" s="531" t="str">
        <f t="shared" si="38"/>
        <v>ปตรี4คศ.2</v>
      </c>
      <c r="R507" s="426">
        <f t="shared" si="39"/>
        <v>2</v>
      </c>
      <c r="S507" s="452" t="e">
        <f t="shared" ca="1" si="40"/>
        <v>#N/A</v>
      </c>
      <c r="T507" s="531"/>
      <c r="U507" s="531"/>
      <c r="V507" s="531"/>
      <c r="W507" s="531"/>
      <c r="X507" s="531"/>
      <c r="Y507" s="531"/>
      <c r="Z507" s="531"/>
      <c r="AA507" s="531"/>
    </row>
    <row r="508" spans="1:27" ht="23.25">
      <c r="A508" s="531">
        <v>491</v>
      </c>
      <c r="B508" s="531" t="s">
        <v>5277</v>
      </c>
      <c r="C508" s="531" t="s">
        <v>5320</v>
      </c>
      <c r="D508" s="531" t="s">
        <v>6128</v>
      </c>
      <c r="E508" s="556" t="s">
        <v>3492</v>
      </c>
      <c r="F508" s="531" t="s">
        <v>3489</v>
      </c>
      <c r="G508" s="531" t="s">
        <v>3255</v>
      </c>
      <c r="H508" s="553" t="s">
        <v>3490</v>
      </c>
      <c r="I508" s="531" t="s">
        <v>861</v>
      </c>
      <c r="J508" s="542" t="s">
        <v>781</v>
      </c>
      <c r="K508" s="542">
        <v>47660</v>
      </c>
      <c r="L508" s="531">
        <v>3</v>
      </c>
      <c r="M508" s="531">
        <v>48540</v>
      </c>
      <c r="N508" s="531" t="s">
        <v>61</v>
      </c>
      <c r="O508" s="531" t="s">
        <v>1000</v>
      </c>
      <c r="P508" s="446" t="s">
        <v>774</v>
      </c>
      <c r="Q508" s="531" t="str">
        <f t="shared" si="38"/>
        <v>ปตรี4คศ.3</v>
      </c>
      <c r="R508" s="426">
        <f t="shared" si="39"/>
        <v>3</v>
      </c>
      <c r="S508" s="452" t="e">
        <f t="shared" ca="1" si="40"/>
        <v>#N/A</v>
      </c>
      <c r="T508" s="531"/>
      <c r="U508" s="531"/>
      <c r="V508" s="531"/>
      <c r="W508" s="531"/>
      <c r="X508" s="531"/>
      <c r="Y508" s="531"/>
      <c r="Z508" s="531"/>
      <c r="AA508" s="531"/>
    </row>
    <row r="509" spans="1:27" s="564" customFormat="1" ht="23.25">
      <c r="A509" s="560">
        <v>492</v>
      </c>
      <c r="B509" s="560" t="s">
        <v>5286</v>
      </c>
      <c r="C509" s="560" t="s">
        <v>5494</v>
      </c>
      <c r="D509" s="560" t="s">
        <v>6129</v>
      </c>
      <c r="E509" s="561" t="s">
        <v>3278</v>
      </c>
      <c r="F509" s="560" t="s">
        <v>3276</v>
      </c>
      <c r="G509" s="560" t="s">
        <v>3255</v>
      </c>
      <c r="H509" s="562" t="s">
        <v>3277</v>
      </c>
      <c r="I509" s="560" t="s">
        <v>32</v>
      </c>
      <c r="J509" s="542" t="s">
        <v>781</v>
      </c>
      <c r="K509" s="542">
        <v>26350</v>
      </c>
      <c r="L509" s="560">
        <v>3</v>
      </c>
      <c r="M509" s="560">
        <v>27580</v>
      </c>
      <c r="N509" s="560" t="s">
        <v>50</v>
      </c>
      <c r="O509" s="560" t="s">
        <v>863</v>
      </c>
      <c r="P509" s="563" t="s">
        <v>774</v>
      </c>
      <c r="Q509" s="560" t="str">
        <f t="shared" si="38"/>
        <v>ปตรี4คศ.3</v>
      </c>
      <c r="R509" s="426">
        <f t="shared" si="39"/>
        <v>3</v>
      </c>
      <c r="S509" s="452" t="e">
        <f t="shared" ca="1" si="40"/>
        <v>#N/A</v>
      </c>
      <c r="T509" s="560" t="s">
        <v>7429</v>
      </c>
      <c r="U509" s="560"/>
      <c r="V509" s="560"/>
      <c r="W509" s="560"/>
      <c r="X509" s="560"/>
      <c r="Y509" s="560"/>
      <c r="Z509" s="560"/>
      <c r="AA509" s="560"/>
    </row>
    <row r="510" spans="1:27" ht="23.25">
      <c r="A510" s="531">
        <v>493</v>
      </c>
      <c r="B510" s="531" t="s">
        <v>5292</v>
      </c>
      <c r="C510" s="531" t="s">
        <v>6130</v>
      </c>
      <c r="D510" s="531" t="s">
        <v>6131</v>
      </c>
      <c r="E510" s="556" t="s">
        <v>201</v>
      </c>
      <c r="F510" s="531" t="s">
        <v>3275</v>
      </c>
      <c r="G510" s="531" t="s">
        <v>3255</v>
      </c>
      <c r="H510" s="553" t="s">
        <v>203</v>
      </c>
      <c r="I510" s="531" t="s">
        <v>32</v>
      </c>
      <c r="J510" s="542" t="s">
        <v>48</v>
      </c>
      <c r="K510" s="542">
        <v>20960</v>
      </c>
      <c r="L510" s="531">
        <v>2</v>
      </c>
      <c r="M510" s="531">
        <v>21460</v>
      </c>
      <c r="N510" s="531" t="s">
        <v>61</v>
      </c>
      <c r="O510" s="531" t="s">
        <v>44</v>
      </c>
      <c r="P510" s="446" t="s">
        <v>774</v>
      </c>
      <c r="Q510" s="531" t="str">
        <f t="shared" ref="Q510:Q573" si="41">CONCATENATE(P510,J510)</f>
        <v>ปตรี4คศ.2</v>
      </c>
      <c r="R510" s="426">
        <f t="shared" ref="R510:R573" si="42">VLOOKUP(Q510,$Y$4:$Z$24,2,FALSE)</f>
        <v>2</v>
      </c>
      <c r="S510" s="452">
        <f t="shared" ref="S510:S573" ca="1" si="43">VLOOKUP(K510,INDIRECT("_k"&amp;R510),2,FALSE)</f>
        <v>21460</v>
      </c>
      <c r="T510" s="531"/>
      <c r="U510" s="531"/>
      <c r="V510" s="531"/>
      <c r="W510" s="531"/>
      <c r="X510" s="531"/>
      <c r="Y510" s="531"/>
      <c r="Z510" s="531"/>
      <c r="AA510" s="531"/>
    </row>
    <row r="511" spans="1:27" ht="23.25">
      <c r="A511" s="531">
        <v>494</v>
      </c>
      <c r="B511" s="531" t="s">
        <v>5286</v>
      </c>
      <c r="C511" s="531" t="s">
        <v>5582</v>
      </c>
      <c r="D511" s="531" t="s">
        <v>6132</v>
      </c>
      <c r="E511" s="556" t="s">
        <v>3274</v>
      </c>
      <c r="F511" s="531" t="s">
        <v>3272</v>
      </c>
      <c r="G511" s="531" t="s">
        <v>3255</v>
      </c>
      <c r="H511" s="553" t="s">
        <v>3273</v>
      </c>
      <c r="I511" s="531" t="s">
        <v>32</v>
      </c>
      <c r="J511" s="542" t="s">
        <v>48</v>
      </c>
      <c r="K511" s="542">
        <v>31440</v>
      </c>
      <c r="L511" s="531">
        <v>2</v>
      </c>
      <c r="M511" s="531">
        <v>32060</v>
      </c>
      <c r="N511" s="531" t="s">
        <v>50</v>
      </c>
      <c r="O511" s="531" t="s">
        <v>62</v>
      </c>
      <c r="P511" s="446" t="s">
        <v>774</v>
      </c>
      <c r="Q511" s="531" t="str">
        <f t="shared" si="41"/>
        <v>ปตรี4คศ.2</v>
      </c>
      <c r="R511" s="426">
        <f t="shared" si="42"/>
        <v>2</v>
      </c>
      <c r="S511" s="452" t="e">
        <f t="shared" ca="1" si="43"/>
        <v>#N/A</v>
      </c>
      <c r="T511" s="531"/>
      <c r="U511" s="531"/>
      <c r="V511" s="531"/>
      <c r="W511" s="531"/>
      <c r="X511" s="531"/>
      <c r="Y511" s="531"/>
      <c r="Z511" s="531"/>
      <c r="AA511" s="531"/>
    </row>
    <row r="512" spans="1:27" ht="23.25">
      <c r="A512" s="531">
        <v>495</v>
      </c>
      <c r="B512" s="531" t="s">
        <v>5286</v>
      </c>
      <c r="C512" s="531" t="s">
        <v>5838</v>
      </c>
      <c r="D512" s="531" t="s">
        <v>5889</v>
      </c>
      <c r="E512" s="556" t="s">
        <v>3271</v>
      </c>
      <c r="F512" s="531" t="s">
        <v>3269</v>
      </c>
      <c r="G512" s="531" t="s">
        <v>3255</v>
      </c>
      <c r="H512" s="553" t="s">
        <v>3270</v>
      </c>
      <c r="I512" s="531" t="s">
        <v>32</v>
      </c>
      <c r="J512" s="542" t="s">
        <v>781</v>
      </c>
      <c r="K512" s="542">
        <v>33800</v>
      </c>
      <c r="L512" s="531">
        <v>3</v>
      </c>
      <c r="M512" s="531">
        <v>34470</v>
      </c>
      <c r="N512" s="531" t="s">
        <v>50</v>
      </c>
      <c r="O512" s="531" t="s">
        <v>62</v>
      </c>
      <c r="P512" s="446" t="s">
        <v>774</v>
      </c>
      <c r="Q512" s="531" t="str">
        <f t="shared" si="41"/>
        <v>ปตรี4คศ.3</v>
      </c>
      <c r="R512" s="426">
        <f t="shared" si="42"/>
        <v>3</v>
      </c>
      <c r="S512" s="452" t="e">
        <f t="shared" ca="1" si="43"/>
        <v>#N/A</v>
      </c>
      <c r="T512" s="531"/>
      <c r="U512" s="531"/>
      <c r="V512" s="531"/>
      <c r="W512" s="531"/>
      <c r="X512" s="531"/>
      <c r="Y512" s="531"/>
      <c r="Z512" s="531"/>
      <c r="AA512" s="531"/>
    </row>
    <row r="513" spans="1:27" ht="23.25">
      <c r="A513" s="531">
        <v>496</v>
      </c>
      <c r="B513" s="531" t="s">
        <v>5277</v>
      </c>
      <c r="C513" s="531" t="s">
        <v>6133</v>
      </c>
      <c r="D513" s="531" t="s">
        <v>6134</v>
      </c>
      <c r="E513" s="556" t="s">
        <v>3268</v>
      </c>
      <c r="F513" s="531" t="s">
        <v>3266</v>
      </c>
      <c r="G513" s="531" t="s">
        <v>3255</v>
      </c>
      <c r="H513" s="553" t="s">
        <v>3267</v>
      </c>
      <c r="I513" s="531" t="s">
        <v>32</v>
      </c>
      <c r="J513" s="542" t="s">
        <v>48</v>
      </c>
      <c r="K513" s="542">
        <v>30280</v>
      </c>
      <c r="L513" s="531">
        <v>2</v>
      </c>
      <c r="M513" s="531">
        <v>30850</v>
      </c>
      <c r="N513" s="531" t="s">
        <v>61</v>
      </c>
      <c r="O513" s="531" t="s">
        <v>62</v>
      </c>
      <c r="P513" s="446" t="s">
        <v>774</v>
      </c>
      <c r="Q513" s="531" t="str">
        <f t="shared" si="41"/>
        <v>ปตรี4คศ.2</v>
      </c>
      <c r="R513" s="426">
        <f t="shared" si="42"/>
        <v>2</v>
      </c>
      <c r="S513" s="452" t="e">
        <f t="shared" ca="1" si="43"/>
        <v>#N/A</v>
      </c>
      <c r="T513" s="531"/>
      <c r="U513" s="531"/>
      <c r="V513" s="531"/>
      <c r="W513" s="531"/>
      <c r="X513" s="531"/>
      <c r="Y513" s="531"/>
      <c r="Z513" s="531"/>
      <c r="AA513" s="531"/>
    </row>
    <row r="514" spans="1:27" ht="23.25">
      <c r="A514" s="531">
        <v>497</v>
      </c>
      <c r="B514" s="531" t="s">
        <v>5277</v>
      </c>
      <c r="C514" s="531" t="s">
        <v>6135</v>
      </c>
      <c r="D514" s="531" t="s">
        <v>5466</v>
      </c>
      <c r="E514" s="556" t="s">
        <v>3265</v>
      </c>
      <c r="F514" s="531" t="s">
        <v>3263</v>
      </c>
      <c r="G514" s="531" t="s">
        <v>3255</v>
      </c>
      <c r="H514" s="553" t="s">
        <v>3264</v>
      </c>
      <c r="I514" s="531" t="s">
        <v>32</v>
      </c>
      <c r="J514" s="542" t="s">
        <v>781</v>
      </c>
      <c r="K514" s="542">
        <v>37900</v>
      </c>
      <c r="L514" s="531">
        <v>3</v>
      </c>
      <c r="M514" s="531">
        <v>38620</v>
      </c>
      <c r="N514" s="531" t="s">
        <v>61</v>
      </c>
      <c r="O514" s="531" t="s">
        <v>657</v>
      </c>
      <c r="P514" s="446" t="s">
        <v>774</v>
      </c>
      <c r="Q514" s="531" t="str">
        <f t="shared" si="41"/>
        <v>ปตรี4คศ.3</v>
      </c>
      <c r="R514" s="426">
        <f t="shared" si="42"/>
        <v>3</v>
      </c>
      <c r="S514" s="452" t="e">
        <f t="shared" ca="1" si="43"/>
        <v>#N/A</v>
      </c>
      <c r="T514" s="531"/>
      <c r="U514" s="531"/>
      <c r="V514" s="531"/>
      <c r="W514" s="531"/>
      <c r="X514" s="531"/>
      <c r="Y514" s="531"/>
      <c r="Z514" s="531"/>
      <c r="AA514" s="531"/>
    </row>
    <row r="515" spans="1:27" ht="23.25">
      <c r="A515" s="531">
        <v>498</v>
      </c>
      <c r="B515" s="531" t="s">
        <v>5292</v>
      </c>
      <c r="C515" s="531" t="s">
        <v>6136</v>
      </c>
      <c r="D515" s="531" t="s">
        <v>6137</v>
      </c>
      <c r="E515" s="556" t="s">
        <v>205</v>
      </c>
      <c r="F515" s="531" t="s">
        <v>3262</v>
      </c>
      <c r="G515" s="531" t="s">
        <v>3255</v>
      </c>
      <c r="H515" s="553" t="s">
        <v>206</v>
      </c>
      <c r="I515" s="531" t="s">
        <v>32</v>
      </c>
      <c r="J515" s="542" t="s">
        <v>48</v>
      </c>
      <c r="K515" s="542">
        <v>24930</v>
      </c>
      <c r="L515" s="531">
        <v>2</v>
      </c>
      <c r="M515" s="531">
        <v>25440</v>
      </c>
      <c r="N515" s="531" t="s">
        <v>50</v>
      </c>
      <c r="O515" s="531" t="s">
        <v>56</v>
      </c>
      <c r="P515" s="446" t="s">
        <v>774</v>
      </c>
      <c r="Q515" s="531" t="str">
        <f t="shared" si="41"/>
        <v>ปตรี4คศ.2</v>
      </c>
      <c r="R515" s="426">
        <f t="shared" si="42"/>
        <v>2</v>
      </c>
      <c r="S515" s="452">
        <f t="shared" ca="1" si="43"/>
        <v>25440</v>
      </c>
      <c r="T515" s="531"/>
      <c r="U515" s="531"/>
      <c r="V515" s="531"/>
      <c r="W515" s="531"/>
      <c r="X515" s="531"/>
      <c r="Y515" s="531"/>
      <c r="Z515" s="531"/>
      <c r="AA515" s="531"/>
    </row>
    <row r="516" spans="1:27" ht="23.25">
      <c r="A516" s="531">
        <v>499</v>
      </c>
      <c r="B516" s="531" t="s">
        <v>5286</v>
      </c>
      <c r="C516" s="531" t="s">
        <v>6138</v>
      </c>
      <c r="D516" s="531" t="s">
        <v>6139</v>
      </c>
      <c r="E516" s="556" t="s">
        <v>3261</v>
      </c>
      <c r="F516" s="531" t="s">
        <v>3259</v>
      </c>
      <c r="G516" s="531" t="s">
        <v>3255</v>
      </c>
      <c r="H516" s="553" t="s">
        <v>3260</v>
      </c>
      <c r="I516" s="531" t="s">
        <v>32</v>
      </c>
      <c r="J516" s="542" t="s">
        <v>781</v>
      </c>
      <c r="K516" s="542">
        <v>30620</v>
      </c>
      <c r="L516" s="531">
        <v>3</v>
      </c>
      <c r="M516" s="531">
        <v>31250</v>
      </c>
      <c r="N516" s="531" t="s">
        <v>50</v>
      </c>
      <c r="O516" s="531" t="s">
        <v>1089</v>
      </c>
      <c r="P516" s="446" t="s">
        <v>774</v>
      </c>
      <c r="Q516" s="531" t="str">
        <f t="shared" si="41"/>
        <v>ปตรี4คศ.3</v>
      </c>
      <c r="R516" s="426">
        <f t="shared" si="42"/>
        <v>3</v>
      </c>
      <c r="S516" s="452" t="e">
        <f t="shared" ca="1" si="43"/>
        <v>#N/A</v>
      </c>
      <c r="T516" s="531"/>
      <c r="U516" s="531"/>
      <c r="V516" s="531"/>
      <c r="W516" s="531"/>
      <c r="X516" s="531"/>
      <c r="Y516" s="531"/>
      <c r="Z516" s="531"/>
      <c r="AA516" s="531"/>
    </row>
    <row r="517" spans="1:27" ht="23.25">
      <c r="A517" s="531">
        <v>500</v>
      </c>
      <c r="B517" s="531" t="s">
        <v>5292</v>
      </c>
      <c r="C517" s="531" t="s">
        <v>5576</v>
      </c>
      <c r="D517" s="531" t="s">
        <v>6140</v>
      </c>
      <c r="E517" s="556" t="s">
        <v>3258</v>
      </c>
      <c r="F517" s="531" t="s">
        <v>3256</v>
      </c>
      <c r="G517" s="531" t="s">
        <v>3255</v>
      </c>
      <c r="H517" s="553" t="s">
        <v>3257</v>
      </c>
      <c r="I517" s="531" t="s">
        <v>32</v>
      </c>
      <c r="J517" s="542" t="s">
        <v>781</v>
      </c>
      <c r="K517" s="542">
        <v>40100</v>
      </c>
      <c r="L517" s="531">
        <v>3</v>
      </c>
      <c r="M517" s="531">
        <v>40860</v>
      </c>
      <c r="N517" s="531" t="s">
        <v>43</v>
      </c>
      <c r="O517" s="531" t="s">
        <v>158</v>
      </c>
      <c r="P517" s="446" t="s">
        <v>774</v>
      </c>
      <c r="Q517" s="531" t="str">
        <f t="shared" si="41"/>
        <v>ปตรี4คศ.3</v>
      </c>
      <c r="R517" s="426">
        <f t="shared" si="42"/>
        <v>3</v>
      </c>
      <c r="S517" s="452" t="e">
        <f t="shared" ca="1" si="43"/>
        <v>#N/A</v>
      </c>
      <c r="T517" s="531"/>
      <c r="U517" s="531"/>
      <c r="V517" s="531"/>
      <c r="W517" s="531"/>
      <c r="X517" s="531"/>
      <c r="Y517" s="531"/>
      <c r="Z517" s="531"/>
      <c r="AA517" s="531"/>
    </row>
    <row r="518" spans="1:27" ht="23.25">
      <c r="A518" s="531">
        <v>501</v>
      </c>
      <c r="B518" s="531" t="s">
        <v>5292</v>
      </c>
      <c r="C518" s="531" t="s">
        <v>6141</v>
      </c>
      <c r="D518" s="531" t="s">
        <v>6142</v>
      </c>
      <c r="E518" s="556" t="s">
        <v>207</v>
      </c>
      <c r="F518" s="531" t="s">
        <v>3254</v>
      </c>
      <c r="G518" s="531" t="s">
        <v>3255</v>
      </c>
      <c r="H518" s="553" t="s">
        <v>208</v>
      </c>
      <c r="I518" s="531" t="s">
        <v>32</v>
      </c>
      <c r="J518" s="542" t="s">
        <v>48</v>
      </c>
      <c r="K518" s="542">
        <v>26450</v>
      </c>
      <c r="L518" s="531">
        <v>2</v>
      </c>
      <c r="M518" s="531">
        <v>26980</v>
      </c>
      <c r="N518" s="531" t="s">
        <v>209</v>
      </c>
      <c r="O518" s="531" t="s">
        <v>210</v>
      </c>
      <c r="P518" s="446" t="s">
        <v>90</v>
      </c>
      <c r="Q518" s="531" t="str">
        <f t="shared" si="41"/>
        <v>ปโทคศ.2</v>
      </c>
      <c r="R518" s="426">
        <f t="shared" si="42"/>
        <v>12</v>
      </c>
      <c r="S518" s="452">
        <f t="shared" ca="1" si="43"/>
        <v>26980</v>
      </c>
      <c r="T518" s="531"/>
      <c r="U518" s="531"/>
      <c r="V518" s="531"/>
      <c r="W518" s="531"/>
      <c r="X518" s="531"/>
      <c r="Y518" s="531"/>
      <c r="Z518" s="531"/>
      <c r="AA518" s="531"/>
    </row>
    <row r="519" spans="1:27" ht="23.25">
      <c r="A519" s="531">
        <v>502</v>
      </c>
      <c r="B519" s="531" t="s">
        <v>5277</v>
      </c>
      <c r="C519" s="531" t="s">
        <v>5446</v>
      </c>
      <c r="D519" s="531" t="s">
        <v>5659</v>
      </c>
      <c r="E519" s="556" t="s">
        <v>3339</v>
      </c>
      <c r="F519" s="531" t="s">
        <v>3337</v>
      </c>
      <c r="G519" s="531" t="s">
        <v>3312</v>
      </c>
      <c r="H519" s="553" t="s">
        <v>3338</v>
      </c>
      <c r="I519" s="531" t="s">
        <v>861</v>
      </c>
      <c r="J519" s="542" t="s">
        <v>781</v>
      </c>
      <c r="K519" s="542">
        <v>48540</v>
      </c>
      <c r="L519" s="531">
        <v>3</v>
      </c>
      <c r="M519" s="531">
        <v>49420</v>
      </c>
      <c r="N519" s="531" t="s">
        <v>193</v>
      </c>
      <c r="O519" s="531" t="s">
        <v>855</v>
      </c>
      <c r="P519" s="446" t="s">
        <v>90</v>
      </c>
      <c r="Q519" s="531" t="str">
        <f t="shared" si="41"/>
        <v>ปโทคศ.3</v>
      </c>
      <c r="R519" s="426">
        <f t="shared" si="42"/>
        <v>16</v>
      </c>
      <c r="S519" s="452" t="e">
        <f t="shared" ca="1" si="43"/>
        <v>#N/A</v>
      </c>
      <c r="T519" s="531"/>
      <c r="U519" s="531"/>
      <c r="V519" s="531"/>
      <c r="W519" s="531"/>
      <c r="X519" s="531"/>
      <c r="Y519" s="531"/>
      <c r="Z519" s="531"/>
      <c r="AA519" s="531"/>
    </row>
    <row r="520" spans="1:27" ht="23.25">
      <c r="A520" s="531">
        <v>503</v>
      </c>
      <c r="B520" s="531" t="s">
        <v>5292</v>
      </c>
      <c r="C520" s="531" t="s">
        <v>6143</v>
      </c>
      <c r="D520" s="531" t="s">
        <v>6144</v>
      </c>
      <c r="E520" s="556" t="s">
        <v>3336</v>
      </c>
      <c r="F520" s="531" t="s">
        <v>3333</v>
      </c>
      <c r="G520" s="531" t="s">
        <v>3312</v>
      </c>
      <c r="H520" s="553" t="s">
        <v>3334</v>
      </c>
      <c r="I520" s="531" t="s">
        <v>32</v>
      </c>
      <c r="J520" s="542" t="s">
        <v>36</v>
      </c>
      <c r="K520" s="542">
        <v>16670</v>
      </c>
      <c r="L520" s="531">
        <v>1</v>
      </c>
      <c r="M520" s="531">
        <v>17070</v>
      </c>
      <c r="N520" s="531" t="s">
        <v>61</v>
      </c>
      <c r="O520" s="531" t="s">
        <v>83</v>
      </c>
      <c r="P520" s="446" t="s">
        <v>774</v>
      </c>
      <c r="Q520" s="531" t="str">
        <f t="shared" si="41"/>
        <v>ปตรี4คศ.1</v>
      </c>
      <c r="R520" s="426">
        <f t="shared" si="42"/>
        <v>1</v>
      </c>
      <c r="S520" s="452">
        <f t="shared" ca="1" si="43"/>
        <v>17910</v>
      </c>
      <c r="T520" s="531"/>
      <c r="U520" s="531"/>
      <c r="V520" s="531"/>
      <c r="W520" s="531"/>
      <c r="X520" s="531"/>
      <c r="Y520" s="531"/>
      <c r="Z520" s="531"/>
      <c r="AA520" s="531"/>
    </row>
    <row r="521" spans="1:27" ht="23.25">
      <c r="A521" s="531">
        <v>504</v>
      </c>
      <c r="B521" s="531" t="s">
        <v>5286</v>
      </c>
      <c r="C521" s="531" t="s">
        <v>6145</v>
      </c>
      <c r="D521" s="531" t="s">
        <v>6146</v>
      </c>
      <c r="E521" s="556" t="s">
        <v>7401</v>
      </c>
      <c r="F521" s="531" t="s">
        <v>4831</v>
      </c>
      <c r="G521" s="531" t="s">
        <v>3312</v>
      </c>
      <c r="H521" s="553" t="s">
        <v>3331</v>
      </c>
      <c r="I521" s="531" t="s">
        <v>32</v>
      </c>
      <c r="J521" s="542" t="s">
        <v>36</v>
      </c>
      <c r="K521" s="542">
        <v>16260</v>
      </c>
      <c r="L521" s="531">
        <v>1</v>
      </c>
      <c r="M521" s="531">
        <v>16670</v>
      </c>
      <c r="N521" s="531" t="s">
        <v>67</v>
      </c>
      <c r="O521" s="531" t="s">
        <v>44</v>
      </c>
      <c r="P521" s="433" t="s">
        <v>775</v>
      </c>
      <c r="Q521" s="531" t="str">
        <f t="shared" si="41"/>
        <v>ปตรี5คศ.1</v>
      </c>
      <c r="R521" s="426">
        <f t="shared" si="42"/>
        <v>5</v>
      </c>
      <c r="S521" s="452">
        <f t="shared" ca="1" si="43"/>
        <v>17910</v>
      </c>
      <c r="T521" s="531"/>
      <c r="U521" s="531"/>
      <c r="V521" s="531"/>
      <c r="W521" s="531"/>
      <c r="X521" s="531"/>
      <c r="Y521" s="531"/>
      <c r="Z521" s="531"/>
      <c r="AA521" s="531"/>
    </row>
    <row r="522" spans="1:27" ht="23.25">
      <c r="A522" s="531">
        <v>505</v>
      </c>
      <c r="B522" s="531" t="s">
        <v>5277</v>
      </c>
      <c r="C522" s="531" t="s">
        <v>6147</v>
      </c>
      <c r="D522" s="531" t="s">
        <v>6148</v>
      </c>
      <c r="E522" s="556" t="s">
        <v>3328</v>
      </c>
      <c r="F522" s="531" t="s">
        <v>3326</v>
      </c>
      <c r="G522" s="531" t="s">
        <v>3312</v>
      </c>
      <c r="H522" s="553" t="s">
        <v>3327</v>
      </c>
      <c r="I522" s="531" t="s">
        <v>32</v>
      </c>
      <c r="J522" s="542" t="s">
        <v>781</v>
      </c>
      <c r="K522" s="542">
        <v>40860</v>
      </c>
      <c r="L522" s="531">
        <v>3</v>
      </c>
      <c r="M522" s="531">
        <v>41580</v>
      </c>
      <c r="N522" s="531" t="s">
        <v>50</v>
      </c>
      <c r="O522" s="531" t="s">
        <v>164</v>
      </c>
      <c r="P522" s="446" t="s">
        <v>774</v>
      </c>
      <c r="Q522" s="531" t="str">
        <f t="shared" si="41"/>
        <v>ปตรี4คศ.3</v>
      </c>
      <c r="R522" s="426">
        <f t="shared" si="42"/>
        <v>3</v>
      </c>
      <c r="S522" s="452" t="e">
        <f t="shared" ca="1" si="43"/>
        <v>#N/A</v>
      </c>
      <c r="T522" s="531"/>
      <c r="U522" s="531"/>
      <c r="V522" s="531"/>
      <c r="W522" s="531"/>
      <c r="X522" s="531"/>
      <c r="Y522" s="531"/>
      <c r="Z522" s="531"/>
      <c r="AA522" s="531"/>
    </row>
    <row r="523" spans="1:27" ht="23.25">
      <c r="A523" s="531">
        <v>506</v>
      </c>
      <c r="B523" s="531" t="s">
        <v>5292</v>
      </c>
      <c r="C523" s="531" t="s">
        <v>6149</v>
      </c>
      <c r="D523" s="531" t="s">
        <v>6150</v>
      </c>
      <c r="E523" s="556" t="s">
        <v>184</v>
      </c>
      <c r="F523" s="531" t="s">
        <v>3325</v>
      </c>
      <c r="G523" s="531" t="s">
        <v>3312</v>
      </c>
      <c r="H523" s="553" t="s">
        <v>186</v>
      </c>
      <c r="I523" s="531" t="s">
        <v>32</v>
      </c>
      <c r="J523" s="542" t="s">
        <v>48</v>
      </c>
      <c r="K523" s="542">
        <v>27500</v>
      </c>
      <c r="L523" s="531">
        <v>2</v>
      </c>
      <c r="M523" s="531">
        <v>28050</v>
      </c>
      <c r="N523" s="531" t="s">
        <v>76</v>
      </c>
      <c r="O523" s="531" t="s">
        <v>62</v>
      </c>
      <c r="P523" s="446" t="s">
        <v>90</v>
      </c>
      <c r="Q523" s="531" t="str">
        <f t="shared" si="41"/>
        <v>ปโทคศ.2</v>
      </c>
      <c r="R523" s="426">
        <f t="shared" si="42"/>
        <v>12</v>
      </c>
      <c r="S523" s="452">
        <f t="shared" ca="1" si="43"/>
        <v>28050</v>
      </c>
      <c r="T523" s="531"/>
      <c r="U523" s="531"/>
      <c r="V523" s="531"/>
      <c r="W523" s="531"/>
      <c r="X523" s="531"/>
      <c r="Y523" s="531"/>
      <c r="Z523" s="531"/>
      <c r="AA523" s="531"/>
    </row>
    <row r="524" spans="1:27" ht="23.25">
      <c r="A524" s="531">
        <v>507</v>
      </c>
      <c r="B524" s="531" t="s">
        <v>5292</v>
      </c>
      <c r="C524" s="531" t="s">
        <v>6151</v>
      </c>
      <c r="D524" s="531" t="s">
        <v>6152</v>
      </c>
      <c r="E524" s="556" t="s">
        <v>3324</v>
      </c>
      <c r="F524" s="531" t="s">
        <v>3322</v>
      </c>
      <c r="G524" s="531" t="s">
        <v>3312</v>
      </c>
      <c r="H524" s="553" t="s">
        <v>3323</v>
      </c>
      <c r="I524" s="531" t="s">
        <v>32</v>
      </c>
      <c r="J524" s="542" t="s">
        <v>48</v>
      </c>
      <c r="K524" s="542">
        <v>28050</v>
      </c>
      <c r="L524" s="531">
        <v>2</v>
      </c>
      <c r="M524" s="531">
        <v>29140</v>
      </c>
      <c r="N524" s="531" t="s">
        <v>50</v>
      </c>
      <c r="O524" s="531" t="s">
        <v>863</v>
      </c>
      <c r="P524" s="446" t="s">
        <v>774</v>
      </c>
      <c r="Q524" s="531" t="str">
        <f t="shared" si="41"/>
        <v>ปตรี4คศ.2</v>
      </c>
      <c r="R524" s="426">
        <f t="shared" si="42"/>
        <v>2</v>
      </c>
      <c r="S524" s="452" t="e">
        <f t="shared" ca="1" si="43"/>
        <v>#N/A</v>
      </c>
      <c r="T524" s="531"/>
      <c r="U524" s="531"/>
      <c r="V524" s="531"/>
      <c r="W524" s="531"/>
      <c r="X524" s="531"/>
      <c r="Y524" s="531"/>
      <c r="Z524" s="531"/>
      <c r="AA524" s="531"/>
    </row>
    <row r="525" spans="1:27" ht="23.25">
      <c r="A525" s="531">
        <v>508</v>
      </c>
      <c r="B525" s="531" t="s">
        <v>5286</v>
      </c>
      <c r="C525" s="531" t="s">
        <v>6153</v>
      </c>
      <c r="D525" s="531" t="s">
        <v>6154</v>
      </c>
      <c r="E525" s="556" t="s">
        <v>3321</v>
      </c>
      <c r="F525" s="531" t="s">
        <v>3319</v>
      </c>
      <c r="G525" s="531" t="s">
        <v>3312</v>
      </c>
      <c r="H525" s="553" t="s">
        <v>3320</v>
      </c>
      <c r="I525" s="531" t="s">
        <v>32</v>
      </c>
      <c r="J525" s="542" t="s">
        <v>48</v>
      </c>
      <c r="K525" s="542">
        <v>26450</v>
      </c>
      <c r="L525" s="531">
        <v>2</v>
      </c>
      <c r="M525" s="531">
        <v>26980</v>
      </c>
      <c r="N525" s="531" t="s">
        <v>50</v>
      </c>
      <c r="O525" s="531" t="s">
        <v>83</v>
      </c>
      <c r="P525" s="446" t="s">
        <v>774</v>
      </c>
      <c r="Q525" s="531" t="str">
        <f t="shared" si="41"/>
        <v>ปตรี4คศ.2</v>
      </c>
      <c r="R525" s="426">
        <f t="shared" si="42"/>
        <v>2</v>
      </c>
      <c r="S525" s="452" t="e">
        <f t="shared" ca="1" si="43"/>
        <v>#N/A</v>
      </c>
      <c r="T525" s="531"/>
      <c r="U525" s="531"/>
      <c r="V525" s="531"/>
      <c r="W525" s="531"/>
      <c r="X525" s="531"/>
      <c r="Y525" s="531"/>
      <c r="Z525" s="531"/>
      <c r="AA525" s="531"/>
    </row>
    <row r="526" spans="1:27" ht="23.25">
      <c r="A526" s="531">
        <v>509</v>
      </c>
      <c r="B526" s="531" t="s">
        <v>5277</v>
      </c>
      <c r="C526" s="531" t="s">
        <v>6155</v>
      </c>
      <c r="D526" s="531" t="s">
        <v>6156</v>
      </c>
      <c r="E526" s="556" t="s">
        <v>3318</v>
      </c>
      <c r="F526" s="531" t="s">
        <v>3316</v>
      </c>
      <c r="G526" s="531" t="s">
        <v>3312</v>
      </c>
      <c r="H526" s="553" t="s">
        <v>3317</v>
      </c>
      <c r="I526" s="531" t="s">
        <v>32</v>
      </c>
      <c r="J526" s="542" t="s">
        <v>781</v>
      </c>
      <c r="K526" s="542">
        <v>31250</v>
      </c>
      <c r="L526" s="531">
        <v>3</v>
      </c>
      <c r="M526" s="531">
        <v>32510</v>
      </c>
      <c r="N526" s="531" t="s">
        <v>50</v>
      </c>
      <c r="O526" s="531" t="s">
        <v>62</v>
      </c>
      <c r="P526" s="446" t="s">
        <v>774</v>
      </c>
      <c r="Q526" s="531" t="str">
        <f t="shared" si="41"/>
        <v>ปตรี4คศ.3</v>
      </c>
      <c r="R526" s="426">
        <f t="shared" si="42"/>
        <v>3</v>
      </c>
      <c r="S526" s="452" t="e">
        <f t="shared" ca="1" si="43"/>
        <v>#N/A</v>
      </c>
      <c r="T526" s="531"/>
      <c r="U526" s="531"/>
      <c r="V526" s="531"/>
      <c r="W526" s="531"/>
      <c r="X526" s="531"/>
      <c r="Y526" s="531"/>
      <c r="Z526" s="531"/>
      <c r="AA526" s="531"/>
    </row>
    <row r="527" spans="1:27" ht="23.25">
      <c r="A527" s="531">
        <v>510</v>
      </c>
      <c r="B527" s="531" t="s">
        <v>5292</v>
      </c>
      <c r="C527" s="531" t="s">
        <v>6157</v>
      </c>
      <c r="D527" s="531" t="s">
        <v>6156</v>
      </c>
      <c r="E527" s="556" t="s">
        <v>3315</v>
      </c>
      <c r="F527" s="531" t="s">
        <v>3313</v>
      </c>
      <c r="G527" s="531" t="s">
        <v>3312</v>
      </c>
      <c r="H527" s="553" t="s">
        <v>3314</v>
      </c>
      <c r="I527" s="531" t="s">
        <v>32</v>
      </c>
      <c r="J527" s="542" t="s">
        <v>781</v>
      </c>
      <c r="K527" s="542">
        <v>31250</v>
      </c>
      <c r="L527" s="531">
        <v>3</v>
      </c>
      <c r="M527" s="531">
        <v>31870</v>
      </c>
      <c r="N527" s="531" t="s">
        <v>50</v>
      </c>
      <c r="O527" s="531" t="s">
        <v>62</v>
      </c>
      <c r="P527" s="446" t="s">
        <v>774</v>
      </c>
      <c r="Q527" s="531" t="str">
        <f t="shared" si="41"/>
        <v>ปตรี4คศ.3</v>
      </c>
      <c r="R527" s="426">
        <f t="shared" si="42"/>
        <v>3</v>
      </c>
      <c r="S527" s="452" t="e">
        <f t="shared" ca="1" si="43"/>
        <v>#N/A</v>
      </c>
      <c r="T527" s="531"/>
      <c r="U527" s="531"/>
      <c r="V527" s="531"/>
      <c r="W527" s="531"/>
      <c r="X527" s="531"/>
      <c r="Y527" s="531"/>
      <c r="Z527" s="531"/>
      <c r="AA527" s="531"/>
    </row>
    <row r="528" spans="1:27" ht="23.25">
      <c r="A528" s="531">
        <v>511</v>
      </c>
      <c r="B528" s="531" t="s">
        <v>5286</v>
      </c>
      <c r="C528" s="531" t="s">
        <v>6158</v>
      </c>
      <c r="D528" s="531" t="s">
        <v>5789</v>
      </c>
      <c r="E528" s="556" t="s">
        <v>3311</v>
      </c>
      <c r="F528" s="531" t="s">
        <v>3309</v>
      </c>
      <c r="G528" s="531" t="s">
        <v>3312</v>
      </c>
      <c r="H528" s="553" t="s">
        <v>3310</v>
      </c>
      <c r="I528" s="531" t="s">
        <v>32</v>
      </c>
      <c r="J528" s="542" t="s">
        <v>48</v>
      </c>
      <c r="K528" s="542">
        <v>24930</v>
      </c>
      <c r="L528" s="531">
        <v>2</v>
      </c>
      <c r="M528" s="531">
        <v>25440</v>
      </c>
      <c r="N528" s="531" t="s">
        <v>50</v>
      </c>
      <c r="O528" s="531" t="s">
        <v>56</v>
      </c>
      <c r="P528" s="446" t="s">
        <v>774</v>
      </c>
      <c r="Q528" s="531" t="str">
        <f t="shared" si="41"/>
        <v>ปตรี4คศ.2</v>
      </c>
      <c r="R528" s="426">
        <f t="shared" si="42"/>
        <v>2</v>
      </c>
      <c r="S528" s="452">
        <f t="shared" ca="1" si="43"/>
        <v>25440</v>
      </c>
      <c r="T528" s="531"/>
      <c r="U528" s="531"/>
      <c r="V528" s="531"/>
      <c r="W528" s="531"/>
      <c r="X528" s="531"/>
      <c r="Y528" s="531"/>
      <c r="Z528" s="531"/>
      <c r="AA528" s="531"/>
    </row>
    <row r="529" spans="1:27" ht="23.25">
      <c r="A529" s="531">
        <v>512</v>
      </c>
      <c r="B529" s="531" t="s">
        <v>5277</v>
      </c>
      <c r="C529" s="531" t="s">
        <v>6159</v>
      </c>
      <c r="D529" s="531" t="s">
        <v>6137</v>
      </c>
      <c r="E529" s="556" t="s">
        <v>3238</v>
      </c>
      <c r="F529" s="531" t="s">
        <v>3236</v>
      </c>
      <c r="G529" s="531" t="s">
        <v>3216</v>
      </c>
      <c r="H529" s="553" t="s">
        <v>3237</v>
      </c>
      <c r="I529" s="531" t="s">
        <v>861</v>
      </c>
      <c r="J529" s="542" t="s">
        <v>48</v>
      </c>
      <c r="K529" s="542">
        <v>27500</v>
      </c>
      <c r="L529" s="531">
        <v>2</v>
      </c>
      <c r="M529" s="531">
        <v>28050</v>
      </c>
      <c r="N529" s="531" t="s">
        <v>94</v>
      </c>
      <c r="O529" s="531" t="s">
        <v>95</v>
      </c>
      <c r="P529" s="446" t="s">
        <v>90</v>
      </c>
      <c r="Q529" s="531" t="str">
        <f t="shared" si="41"/>
        <v>ปโทคศ.2</v>
      </c>
      <c r="R529" s="426">
        <f t="shared" si="42"/>
        <v>12</v>
      </c>
      <c r="S529" s="452">
        <f t="shared" ca="1" si="43"/>
        <v>28050</v>
      </c>
      <c r="T529" s="531"/>
      <c r="U529" s="531"/>
      <c r="V529" s="531"/>
      <c r="W529" s="531"/>
      <c r="X529" s="531"/>
      <c r="Y529" s="531"/>
      <c r="Z529" s="531"/>
      <c r="AA529" s="531"/>
    </row>
    <row r="530" spans="1:27" ht="23.25">
      <c r="A530" s="531">
        <v>513</v>
      </c>
      <c r="B530" s="531" t="s">
        <v>5292</v>
      </c>
      <c r="C530" s="531" t="s">
        <v>6160</v>
      </c>
      <c r="D530" s="531" t="s">
        <v>5985</v>
      </c>
      <c r="E530" s="556" t="s">
        <v>3235</v>
      </c>
      <c r="F530" s="531" t="s">
        <v>3233</v>
      </c>
      <c r="G530" s="531" t="s">
        <v>3216</v>
      </c>
      <c r="H530" s="553" t="s">
        <v>3234</v>
      </c>
      <c r="I530" s="531" t="s">
        <v>32</v>
      </c>
      <c r="J530" s="542" t="s">
        <v>781</v>
      </c>
      <c r="K530" s="542">
        <v>40100</v>
      </c>
      <c r="L530" s="531">
        <v>3</v>
      </c>
      <c r="M530" s="531">
        <v>40860</v>
      </c>
      <c r="N530" s="531" t="s">
        <v>50</v>
      </c>
      <c r="O530" s="531" t="s">
        <v>44</v>
      </c>
      <c r="P530" s="446" t="s">
        <v>774</v>
      </c>
      <c r="Q530" s="531" t="str">
        <f t="shared" si="41"/>
        <v>ปตรี4คศ.3</v>
      </c>
      <c r="R530" s="426">
        <f t="shared" si="42"/>
        <v>3</v>
      </c>
      <c r="S530" s="452" t="e">
        <f t="shared" ca="1" si="43"/>
        <v>#N/A</v>
      </c>
      <c r="T530" s="531"/>
      <c r="U530" s="531"/>
      <c r="V530" s="531"/>
      <c r="W530" s="531"/>
      <c r="X530" s="531"/>
      <c r="Y530" s="531"/>
      <c r="Z530" s="531"/>
      <c r="AA530" s="531"/>
    </row>
    <row r="531" spans="1:27" ht="23.25">
      <c r="A531" s="531">
        <v>514</v>
      </c>
      <c r="B531" s="531" t="s">
        <v>5292</v>
      </c>
      <c r="C531" s="531" t="s">
        <v>5496</v>
      </c>
      <c r="D531" s="531" t="s">
        <v>6161</v>
      </c>
      <c r="E531" s="556" t="s">
        <v>3232</v>
      </c>
      <c r="F531" s="531" t="s">
        <v>3230</v>
      </c>
      <c r="G531" s="531" t="s">
        <v>3216</v>
      </c>
      <c r="H531" s="553" t="s">
        <v>3231</v>
      </c>
      <c r="I531" s="531" t="s">
        <v>32</v>
      </c>
      <c r="J531" s="542" t="s">
        <v>5306</v>
      </c>
      <c r="K531" s="542">
        <v>40100</v>
      </c>
      <c r="L531" s="531">
        <v>3</v>
      </c>
      <c r="M531" s="531">
        <v>40860</v>
      </c>
      <c r="N531" s="531" t="s">
        <v>43</v>
      </c>
      <c r="O531" s="531" t="s">
        <v>62</v>
      </c>
      <c r="P531" s="446" t="s">
        <v>774</v>
      </c>
      <c r="Q531" s="531" t="str">
        <f t="shared" si="41"/>
        <v>ปตรี4คศ.3(2)</v>
      </c>
      <c r="R531" s="426" t="e">
        <f t="shared" si="42"/>
        <v>#N/A</v>
      </c>
      <c r="S531" s="452" t="e">
        <f t="shared" ca="1" si="43"/>
        <v>#N/A</v>
      </c>
      <c r="T531" s="531"/>
      <c r="U531" s="531"/>
      <c r="V531" s="531"/>
      <c r="W531" s="531"/>
      <c r="X531" s="531"/>
      <c r="Y531" s="531"/>
      <c r="Z531" s="531"/>
      <c r="AA531" s="531"/>
    </row>
    <row r="532" spans="1:27" ht="23.25">
      <c r="A532" s="531">
        <v>515</v>
      </c>
      <c r="B532" s="531" t="s">
        <v>5292</v>
      </c>
      <c r="C532" s="531" t="s">
        <v>6162</v>
      </c>
      <c r="D532" s="531" t="s">
        <v>5985</v>
      </c>
      <c r="E532" s="556" t="s">
        <v>3229</v>
      </c>
      <c r="F532" s="531" t="s">
        <v>3227</v>
      </c>
      <c r="G532" s="531" t="s">
        <v>3216</v>
      </c>
      <c r="H532" s="553" t="s">
        <v>3228</v>
      </c>
      <c r="I532" s="531" t="s">
        <v>32</v>
      </c>
      <c r="J532" s="542" t="s">
        <v>5306</v>
      </c>
      <c r="K532" s="542">
        <v>40100</v>
      </c>
      <c r="L532" s="531">
        <v>3</v>
      </c>
      <c r="M532" s="531">
        <v>40860</v>
      </c>
      <c r="N532" s="531" t="s">
        <v>50</v>
      </c>
      <c r="O532" s="531" t="s">
        <v>158</v>
      </c>
      <c r="P532" s="446" t="s">
        <v>774</v>
      </c>
      <c r="Q532" s="531" t="str">
        <f t="shared" si="41"/>
        <v>ปตรี4คศ.3(2)</v>
      </c>
      <c r="R532" s="426" t="e">
        <f t="shared" si="42"/>
        <v>#N/A</v>
      </c>
      <c r="S532" s="452" t="e">
        <f t="shared" ca="1" si="43"/>
        <v>#N/A</v>
      </c>
      <c r="T532" s="531"/>
      <c r="U532" s="531"/>
      <c r="V532" s="531"/>
      <c r="W532" s="531"/>
      <c r="X532" s="531"/>
      <c r="Y532" s="531"/>
      <c r="Z532" s="531"/>
      <c r="AA532" s="531"/>
    </row>
    <row r="533" spans="1:27" ht="23.25">
      <c r="A533" s="531">
        <v>516</v>
      </c>
      <c r="B533" s="531" t="s">
        <v>5292</v>
      </c>
      <c r="C533" s="531" t="s">
        <v>6163</v>
      </c>
      <c r="D533" s="531" t="s">
        <v>6164</v>
      </c>
      <c r="E533" s="556" t="s">
        <v>3226</v>
      </c>
      <c r="F533" s="531" t="s">
        <v>3224</v>
      </c>
      <c r="G533" s="531" t="s">
        <v>3216</v>
      </c>
      <c r="H533" s="553" t="s">
        <v>3225</v>
      </c>
      <c r="I533" s="531" t="s">
        <v>32</v>
      </c>
      <c r="J533" s="542" t="s">
        <v>48</v>
      </c>
      <c r="K533" s="542">
        <v>36250</v>
      </c>
      <c r="L533" s="531">
        <v>2</v>
      </c>
      <c r="M533" s="531">
        <v>36840</v>
      </c>
      <c r="N533" s="531" t="s">
        <v>61</v>
      </c>
      <c r="O533" s="531" t="s">
        <v>1089</v>
      </c>
      <c r="P533" s="446" t="s">
        <v>774</v>
      </c>
      <c r="Q533" s="531" t="str">
        <f t="shared" si="41"/>
        <v>ปตรี4คศ.2</v>
      </c>
      <c r="R533" s="426">
        <f t="shared" si="42"/>
        <v>2</v>
      </c>
      <c r="S533" s="452" t="e">
        <f t="shared" ca="1" si="43"/>
        <v>#N/A</v>
      </c>
      <c r="T533" s="531"/>
      <c r="U533" s="531"/>
      <c r="V533" s="531"/>
      <c r="W533" s="531"/>
      <c r="X533" s="531"/>
      <c r="Y533" s="531"/>
      <c r="Z533" s="531"/>
      <c r="AA533" s="531"/>
    </row>
    <row r="534" spans="1:27" ht="23.25">
      <c r="A534" s="531">
        <v>517</v>
      </c>
      <c r="B534" s="531" t="s">
        <v>5286</v>
      </c>
      <c r="C534" s="531" t="s">
        <v>6165</v>
      </c>
      <c r="D534" s="531" t="s">
        <v>6166</v>
      </c>
      <c r="E534" s="556" t="s">
        <v>3223</v>
      </c>
      <c r="F534" s="531" t="s">
        <v>3221</v>
      </c>
      <c r="G534" s="531" t="s">
        <v>3216</v>
      </c>
      <c r="H534" s="553" t="s">
        <v>3222</v>
      </c>
      <c r="I534" s="531" t="s">
        <v>32</v>
      </c>
      <c r="J534" s="542" t="s">
        <v>5306</v>
      </c>
      <c r="K534" s="542">
        <v>40100</v>
      </c>
      <c r="L534" s="531">
        <v>3</v>
      </c>
      <c r="M534" s="531">
        <v>41580</v>
      </c>
      <c r="N534" s="531" t="s">
        <v>43</v>
      </c>
      <c r="O534" s="531" t="s">
        <v>62</v>
      </c>
      <c r="P534" s="446" t="s">
        <v>774</v>
      </c>
      <c r="Q534" s="531" t="str">
        <f t="shared" si="41"/>
        <v>ปตรี4คศ.3(2)</v>
      </c>
      <c r="R534" s="426" t="e">
        <f t="shared" si="42"/>
        <v>#N/A</v>
      </c>
      <c r="S534" s="452" t="e">
        <f t="shared" ca="1" si="43"/>
        <v>#N/A</v>
      </c>
      <c r="T534" s="531"/>
      <c r="U534" s="531"/>
      <c r="V534" s="531"/>
      <c r="W534" s="531"/>
      <c r="X534" s="531"/>
      <c r="Y534" s="531"/>
      <c r="Z534" s="531"/>
      <c r="AA534" s="531"/>
    </row>
    <row r="535" spans="1:27" ht="23.25">
      <c r="A535" s="531">
        <v>518</v>
      </c>
      <c r="B535" s="531" t="s">
        <v>5292</v>
      </c>
      <c r="C535" s="531" t="s">
        <v>6167</v>
      </c>
      <c r="D535" s="531" t="s">
        <v>6168</v>
      </c>
      <c r="E535" s="556" t="s">
        <v>4833</v>
      </c>
      <c r="F535" s="531" t="s">
        <v>4834</v>
      </c>
      <c r="G535" s="531" t="s">
        <v>3216</v>
      </c>
      <c r="H535" s="553" t="s">
        <v>6169</v>
      </c>
      <c r="I535" s="531" t="s">
        <v>32</v>
      </c>
      <c r="J535" s="542" t="s">
        <v>36</v>
      </c>
      <c r="K535" s="542">
        <v>15020</v>
      </c>
      <c r="L535" s="531">
        <v>1</v>
      </c>
      <c r="M535" s="531">
        <v>15440</v>
      </c>
      <c r="N535" s="531" t="s">
        <v>50</v>
      </c>
      <c r="O535" s="531" t="s">
        <v>164</v>
      </c>
      <c r="P535" s="446" t="s">
        <v>775</v>
      </c>
      <c r="Q535" s="531" t="str">
        <f t="shared" si="41"/>
        <v>ปตรี5คศ.1</v>
      </c>
      <c r="R535" s="426">
        <f t="shared" si="42"/>
        <v>5</v>
      </c>
      <c r="S535" s="452">
        <f t="shared" ca="1" si="43"/>
        <v>16670</v>
      </c>
      <c r="T535" s="531"/>
      <c r="U535" s="531"/>
      <c r="V535" s="531"/>
      <c r="W535" s="531"/>
      <c r="X535" s="531"/>
      <c r="Y535" s="531"/>
      <c r="Z535" s="531"/>
      <c r="AA535" s="531"/>
    </row>
    <row r="536" spans="1:27" ht="23.25">
      <c r="A536" s="531">
        <v>519</v>
      </c>
      <c r="B536" s="531" t="s">
        <v>5286</v>
      </c>
      <c r="C536" s="531" t="s">
        <v>5284</v>
      </c>
      <c r="D536" s="531" t="s">
        <v>6170</v>
      </c>
      <c r="E536" s="556" t="s">
        <v>3220</v>
      </c>
      <c r="F536" s="531" t="s">
        <v>3218</v>
      </c>
      <c r="G536" s="531" t="s">
        <v>3216</v>
      </c>
      <c r="H536" s="553" t="s">
        <v>3219</v>
      </c>
      <c r="I536" s="531" t="s">
        <v>32</v>
      </c>
      <c r="J536" s="542" t="s">
        <v>48</v>
      </c>
      <c r="K536" s="542">
        <v>29690</v>
      </c>
      <c r="L536" s="531">
        <v>2</v>
      </c>
      <c r="M536" s="531">
        <v>30280</v>
      </c>
      <c r="N536" s="531" t="s">
        <v>61</v>
      </c>
      <c r="O536" s="531" t="s">
        <v>158</v>
      </c>
      <c r="P536" s="446" t="s">
        <v>774</v>
      </c>
      <c r="Q536" s="531" t="str">
        <f t="shared" si="41"/>
        <v>ปตรี4คศ.2</v>
      </c>
      <c r="R536" s="426">
        <f t="shared" si="42"/>
        <v>2</v>
      </c>
      <c r="S536" s="452" t="e">
        <f t="shared" ca="1" si="43"/>
        <v>#N/A</v>
      </c>
      <c r="T536" s="531"/>
      <c r="U536" s="531"/>
      <c r="V536" s="531"/>
      <c r="W536" s="531"/>
      <c r="X536" s="531"/>
      <c r="Y536" s="531"/>
      <c r="Z536" s="531"/>
      <c r="AA536" s="531"/>
    </row>
    <row r="537" spans="1:27" ht="23.25">
      <c r="A537" s="531">
        <v>520</v>
      </c>
      <c r="B537" s="531" t="s">
        <v>5286</v>
      </c>
      <c r="C537" s="531" t="s">
        <v>6171</v>
      </c>
      <c r="D537" s="531" t="s">
        <v>6172</v>
      </c>
      <c r="E537" s="556" t="s">
        <v>3214</v>
      </c>
      <c r="F537" s="531" t="s">
        <v>3212</v>
      </c>
      <c r="G537" s="531" t="s">
        <v>3216</v>
      </c>
      <c r="H537" s="553" t="s">
        <v>3213</v>
      </c>
      <c r="I537" s="531" t="s">
        <v>65</v>
      </c>
      <c r="J537" s="542" t="s">
        <v>65</v>
      </c>
      <c r="K537" s="542">
        <v>13470</v>
      </c>
      <c r="L537" s="531">
        <v>99</v>
      </c>
      <c r="M537" s="531">
        <v>13770</v>
      </c>
      <c r="N537" s="531" t="s">
        <v>43</v>
      </c>
      <c r="O537" s="531" t="s">
        <v>395</v>
      </c>
      <c r="P537" s="446" t="s">
        <v>775</v>
      </c>
      <c r="Q537" s="531" t="str">
        <f t="shared" si="41"/>
        <v>ปตรี5ครูผู้ช่วย</v>
      </c>
      <c r="R537" s="426">
        <f t="shared" si="42"/>
        <v>4</v>
      </c>
      <c r="S537" s="452" t="e">
        <f t="shared" ca="1" si="43"/>
        <v>#N/A</v>
      </c>
      <c r="T537" s="531"/>
      <c r="U537" s="531"/>
      <c r="V537" s="531"/>
      <c r="W537" s="531"/>
      <c r="X537" s="531"/>
      <c r="Y537" s="531"/>
      <c r="Z537" s="531"/>
      <c r="AA537" s="531"/>
    </row>
    <row r="538" spans="1:27" ht="23.25">
      <c r="A538" s="531">
        <v>521</v>
      </c>
      <c r="B538" s="531" t="s">
        <v>5277</v>
      </c>
      <c r="C538" s="531" t="s">
        <v>6173</v>
      </c>
      <c r="D538" s="531" t="s">
        <v>6174</v>
      </c>
      <c r="E538" s="556" t="s">
        <v>3281</v>
      </c>
      <c r="F538" s="531" t="s">
        <v>3279</v>
      </c>
      <c r="G538" s="531" t="s">
        <v>3282</v>
      </c>
      <c r="H538" s="553" t="s">
        <v>3280</v>
      </c>
      <c r="I538" s="531" t="s">
        <v>32</v>
      </c>
      <c r="J538" s="542" t="s">
        <v>781</v>
      </c>
      <c r="K538" s="542">
        <v>39370</v>
      </c>
      <c r="L538" s="531">
        <v>3</v>
      </c>
      <c r="M538" s="531">
        <v>40100</v>
      </c>
      <c r="N538" s="531" t="s">
        <v>43</v>
      </c>
      <c r="O538" s="531" t="s">
        <v>855</v>
      </c>
      <c r="P538" s="446" t="s">
        <v>774</v>
      </c>
      <c r="Q538" s="531" t="str">
        <f t="shared" si="41"/>
        <v>ปตรี4คศ.3</v>
      </c>
      <c r="R538" s="426">
        <f t="shared" si="42"/>
        <v>3</v>
      </c>
      <c r="S538" s="452" t="e">
        <f t="shared" ca="1" si="43"/>
        <v>#N/A</v>
      </c>
      <c r="T538" s="531"/>
      <c r="U538" s="531"/>
      <c r="V538" s="531"/>
      <c r="W538" s="531"/>
      <c r="X538" s="531"/>
      <c r="Y538" s="531"/>
      <c r="Z538" s="531"/>
      <c r="AA538" s="531"/>
    </row>
    <row r="539" spans="1:27" ht="23.25">
      <c r="A539" s="531">
        <v>522</v>
      </c>
      <c r="B539" s="531" t="s">
        <v>5292</v>
      </c>
      <c r="C539" s="531" t="s">
        <v>5643</v>
      </c>
      <c r="D539" s="531" t="s">
        <v>6174</v>
      </c>
      <c r="E539" s="556" t="s">
        <v>3292</v>
      </c>
      <c r="F539" s="531" t="s">
        <v>3290</v>
      </c>
      <c r="G539" s="531" t="s">
        <v>3282</v>
      </c>
      <c r="H539" s="553" t="s">
        <v>3291</v>
      </c>
      <c r="I539" s="531" t="s">
        <v>32</v>
      </c>
      <c r="J539" s="542" t="s">
        <v>781</v>
      </c>
      <c r="K539" s="542">
        <v>40100</v>
      </c>
      <c r="L539" s="531">
        <v>3</v>
      </c>
      <c r="M539" s="531">
        <v>40860</v>
      </c>
      <c r="N539" s="531" t="s">
        <v>61</v>
      </c>
      <c r="O539" s="531" t="s">
        <v>44</v>
      </c>
      <c r="P539" s="446" t="s">
        <v>774</v>
      </c>
      <c r="Q539" s="531" t="str">
        <f t="shared" si="41"/>
        <v>ปตรี4คศ.3</v>
      </c>
      <c r="R539" s="426">
        <f t="shared" si="42"/>
        <v>3</v>
      </c>
      <c r="S539" s="452" t="e">
        <f t="shared" ca="1" si="43"/>
        <v>#N/A</v>
      </c>
      <c r="T539" s="531"/>
      <c r="U539" s="531"/>
      <c r="V539" s="531"/>
      <c r="W539" s="531"/>
      <c r="X539" s="531"/>
      <c r="Y539" s="531"/>
      <c r="Z539" s="531"/>
      <c r="AA539" s="531"/>
    </row>
    <row r="540" spans="1:27" ht="23.25">
      <c r="A540" s="531">
        <v>523</v>
      </c>
      <c r="B540" s="531" t="s">
        <v>5292</v>
      </c>
      <c r="C540" s="531" t="s">
        <v>6175</v>
      </c>
      <c r="D540" s="531" t="s">
        <v>6176</v>
      </c>
      <c r="E540" s="556" t="s">
        <v>3289</v>
      </c>
      <c r="F540" s="531" t="s">
        <v>3287</v>
      </c>
      <c r="G540" s="531" t="s">
        <v>3282</v>
      </c>
      <c r="H540" s="553" t="s">
        <v>3288</v>
      </c>
      <c r="I540" s="531" t="s">
        <v>32</v>
      </c>
      <c r="J540" s="542" t="s">
        <v>48</v>
      </c>
      <c r="K540" s="542">
        <v>37830</v>
      </c>
      <c r="L540" s="531">
        <v>3</v>
      </c>
      <c r="M540" s="531">
        <v>38620</v>
      </c>
      <c r="N540" s="531" t="s">
        <v>50</v>
      </c>
      <c r="O540" s="531" t="s">
        <v>62</v>
      </c>
      <c r="P540" s="446" t="s">
        <v>774</v>
      </c>
      <c r="Q540" s="531" t="str">
        <f t="shared" si="41"/>
        <v>ปตรี4คศ.2</v>
      </c>
      <c r="R540" s="426">
        <f t="shared" si="42"/>
        <v>2</v>
      </c>
      <c r="S540" s="452" t="e">
        <f t="shared" ca="1" si="43"/>
        <v>#N/A</v>
      </c>
      <c r="T540" s="531"/>
      <c r="U540" s="531"/>
      <c r="V540" s="531"/>
      <c r="W540" s="531"/>
      <c r="X540" s="531"/>
      <c r="Y540" s="531"/>
      <c r="Z540" s="531"/>
      <c r="AA540" s="531"/>
    </row>
    <row r="541" spans="1:27" ht="23.25">
      <c r="A541" s="531">
        <v>524</v>
      </c>
      <c r="B541" s="531" t="s">
        <v>5277</v>
      </c>
      <c r="C541" s="531" t="s">
        <v>5447</v>
      </c>
      <c r="D541" s="531" t="s">
        <v>5601</v>
      </c>
      <c r="E541" s="556" t="s">
        <v>3286</v>
      </c>
      <c r="F541" s="531" t="s">
        <v>3284</v>
      </c>
      <c r="G541" s="531" t="s">
        <v>3282</v>
      </c>
      <c r="H541" s="553" t="s">
        <v>3285</v>
      </c>
      <c r="I541" s="531" t="s">
        <v>32</v>
      </c>
      <c r="J541" s="542" t="s">
        <v>5306</v>
      </c>
      <c r="K541" s="542">
        <v>40100</v>
      </c>
      <c r="L541" s="531">
        <v>3</v>
      </c>
      <c r="M541" s="531">
        <v>40860</v>
      </c>
      <c r="N541" s="531" t="s">
        <v>43</v>
      </c>
      <c r="O541" s="531" t="s">
        <v>158</v>
      </c>
      <c r="P541" s="446" t="s">
        <v>774</v>
      </c>
      <c r="Q541" s="531" t="str">
        <f t="shared" si="41"/>
        <v>ปตรี4คศ.3(2)</v>
      </c>
      <c r="R541" s="426" t="e">
        <f t="shared" si="42"/>
        <v>#N/A</v>
      </c>
      <c r="S541" s="452" t="e">
        <f t="shared" ca="1" si="43"/>
        <v>#N/A</v>
      </c>
      <c r="T541" s="531"/>
      <c r="U541" s="531"/>
      <c r="V541" s="531"/>
      <c r="W541" s="531"/>
      <c r="X541" s="531"/>
      <c r="Y541" s="531"/>
      <c r="Z541" s="531"/>
      <c r="AA541" s="531"/>
    </row>
    <row r="542" spans="1:27" ht="23.25">
      <c r="A542" s="531">
        <v>525</v>
      </c>
      <c r="B542" s="531" t="s">
        <v>5286</v>
      </c>
      <c r="C542" s="531" t="s">
        <v>6177</v>
      </c>
      <c r="D542" s="531" t="s">
        <v>6178</v>
      </c>
      <c r="E542" s="556" t="s">
        <v>217</v>
      </c>
      <c r="F542" s="531" t="s">
        <v>3243</v>
      </c>
      <c r="G542" s="531" t="s">
        <v>3242</v>
      </c>
      <c r="H542" s="553" t="s">
        <v>218</v>
      </c>
      <c r="I542" s="531" t="s">
        <v>32</v>
      </c>
      <c r="J542" s="542" t="s">
        <v>48</v>
      </c>
      <c r="K542" s="542">
        <v>20470</v>
      </c>
      <c r="L542" s="531">
        <v>2</v>
      </c>
      <c r="M542" s="531">
        <v>20960</v>
      </c>
      <c r="N542" s="531" t="s">
        <v>50</v>
      </c>
      <c r="O542" s="531" t="s">
        <v>62</v>
      </c>
      <c r="P542" s="446" t="s">
        <v>774</v>
      </c>
      <c r="Q542" s="531" t="str">
        <f t="shared" si="41"/>
        <v>ปตรี4คศ.2</v>
      </c>
      <c r="R542" s="426">
        <f t="shared" si="42"/>
        <v>2</v>
      </c>
      <c r="S542" s="452">
        <f t="shared" ca="1" si="43"/>
        <v>20960</v>
      </c>
      <c r="T542" s="531"/>
      <c r="U542" s="531"/>
      <c r="V542" s="531"/>
      <c r="W542" s="531"/>
      <c r="X542" s="531"/>
      <c r="Y542" s="531"/>
      <c r="Z542" s="531"/>
      <c r="AA542" s="531"/>
    </row>
    <row r="543" spans="1:27" ht="23.25">
      <c r="A543" s="531">
        <v>526</v>
      </c>
      <c r="B543" s="531" t="s">
        <v>5286</v>
      </c>
      <c r="C543" s="531" t="s">
        <v>6179</v>
      </c>
      <c r="D543" s="531" t="s">
        <v>5852</v>
      </c>
      <c r="E543" s="556" t="s">
        <v>3241</v>
      </c>
      <c r="F543" s="531" t="s">
        <v>3239</v>
      </c>
      <c r="G543" s="531" t="s">
        <v>3242</v>
      </c>
      <c r="H543" s="553" t="s">
        <v>3240</v>
      </c>
      <c r="I543" s="531" t="s">
        <v>32</v>
      </c>
      <c r="J543" s="542" t="s">
        <v>781</v>
      </c>
      <c r="K543" s="542">
        <v>42330</v>
      </c>
      <c r="L543" s="531">
        <v>3</v>
      </c>
      <c r="M543" s="531">
        <v>43800</v>
      </c>
      <c r="N543" s="531" t="s">
        <v>209</v>
      </c>
      <c r="O543" s="531" t="s">
        <v>1000</v>
      </c>
      <c r="P543" s="446" t="s">
        <v>90</v>
      </c>
      <c r="Q543" s="531" t="str">
        <f t="shared" si="41"/>
        <v>ปโทคศ.3</v>
      </c>
      <c r="R543" s="426">
        <f t="shared" si="42"/>
        <v>16</v>
      </c>
      <c r="S543" s="452" t="e">
        <f t="shared" ca="1" si="43"/>
        <v>#N/A</v>
      </c>
      <c r="T543" s="531"/>
      <c r="U543" s="531"/>
      <c r="V543" s="531"/>
      <c r="W543" s="531"/>
      <c r="X543" s="531"/>
      <c r="Y543" s="531"/>
      <c r="Z543" s="531"/>
      <c r="AA543" s="531"/>
    </row>
    <row r="544" spans="1:27" ht="23.25">
      <c r="A544" s="531">
        <v>527</v>
      </c>
      <c r="B544" s="531" t="s">
        <v>5277</v>
      </c>
      <c r="C544" s="531" t="s">
        <v>6180</v>
      </c>
      <c r="D544" s="531" t="s">
        <v>6181</v>
      </c>
      <c r="E544" s="556" t="s">
        <v>212</v>
      </c>
      <c r="F544" s="531" t="s">
        <v>3250</v>
      </c>
      <c r="G544" s="531" t="s">
        <v>3242</v>
      </c>
      <c r="H544" s="553" t="s">
        <v>214</v>
      </c>
      <c r="I544" s="531" t="s">
        <v>32</v>
      </c>
      <c r="J544" s="542" t="s">
        <v>48</v>
      </c>
      <c r="K544" s="542">
        <v>24440</v>
      </c>
      <c r="L544" s="531">
        <v>2</v>
      </c>
      <c r="M544" s="531">
        <v>24930</v>
      </c>
      <c r="N544" s="531" t="s">
        <v>43</v>
      </c>
      <c r="O544" s="531" t="s">
        <v>62</v>
      </c>
      <c r="P544" s="446" t="s">
        <v>774</v>
      </c>
      <c r="Q544" s="531" t="str">
        <f t="shared" si="41"/>
        <v>ปตรี4คศ.2</v>
      </c>
      <c r="R544" s="426">
        <f t="shared" si="42"/>
        <v>2</v>
      </c>
      <c r="S544" s="452">
        <f t="shared" ca="1" si="43"/>
        <v>24930</v>
      </c>
      <c r="T544" s="531"/>
      <c r="U544" s="531"/>
      <c r="V544" s="531"/>
      <c r="W544" s="531"/>
      <c r="X544" s="531"/>
      <c r="Y544" s="531"/>
      <c r="Z544" s="531"/>
      <c r="AA544" s="531"/>
    </row>
    <row r="545" spans="1:27" ht="23.25">
      <c r="A545" s="531">
        <v>528</v>
      </c>
      <c r="B545" s="531" t="s">
        <v>5292</v>
      </c>
      <c r="C545" s="531" t="s">
        <v>6182</v>
      </c>
      <c r="D545" s="531" t="s">
        <v>6183</v>
      </c>
      <c r="E545" s="556" t="s">
        <v>3249</v>
      </c>
      <c r="F545" s="531" t="s">
        <v>3247</v>
      </c>
      <c r="G545" s="531" t="s">
        <v>3242</v>
      </c>
      <c r="H545" s="553" t="s">
        <v>3248</v>
      </c>
      <c r="I545" s="531" t="s">
        <v>32</v>
      </c>
      <c r="J545" s="542" t="s">
        <v>48</v>
      </c>
      <c r="K545" s="542">
        <v>28050</v>
      </c>
      <c r="L545" s="531">
        <v>2</v>
      </c>
      <c r="M545" s="531">
        <v>28590</v>
      </c>
      <c r="N545" s="531" t="s">
        <v>61</v>
      </c>
      <c r="O545" s="531" t="s">
        <v>62</v>
      </c>
      <c r="P545" s="446" t="s">
        <v>774</v>
      </c>
      <c r="Q545" s="531" t="str">
        <f t="shared" si="41"/>
        <v>ปตรี4คศ.2</v>
      </c>
      <c r="R545" s="426">
        <f t="shared" si="42"/>
        <v>2</v>
      </c>
      <c r="S545" s="452" t="e">
        <f t="shared" ca="1" si="43"/>
        <v>#N/A</v>
      </c>
      <c r="T545" s="531"/>
      <c r="U545" s="531"/>
      <c r="V545" s="531"/>
      <c r="W545" s="531"/>
      <c r="X545" s="531"/>
      <c r="Y545" s="531"/>
      <c r="Z545" s="531"/>
      <c r="AA545" s="531"/>
    </row>
    <row r="546" spans="1:27" ht="23.25">
      <c r="A546" s="531">
        <v>529</v>
      </c>
      <c r="B546" s="531" t="s">
        <v>5277</v>
      </c>
      <c r="C546" s="531" t="s">
        <v>6184</v>
      </c>
      <c r="D546" s="531" t="s">
        <v>6185</v>
      </c>
      <c r="E546" s="556" t="s">
        <v>3246</v>
      </c>
      <c r="F546" s="531" t="s">
        <v>3244</v>
      </c>
      <c r="G546" s="531" t="s">
        <v>3242</v>
      </c>
      <c r="H546" s="553" t="s">
        <v>3245</v>
      </c>
      <c r="I546" s="531" t="s">
        <v>32</v>
      </c>
      <c r="J546" s="542" t="s">
        <v>781</v>
      </c>
      <c r="K546" s="542">
        <v>49420</v>
      </c>
      <c r="L546" s="531">
        <v>3</v>
      </c>
      <c r="M546" s="531">
        <v>51170</v>
      </c>
      <c r="N546" s="531" t="s">
        <v>76</v>
      </c>
      <c r="O546" s="531" t="s">
        <v>855</v>
      </c>
      <c r="P546" s="446" t="s">
        <v>90</v>
      </c>
      <c r="Q546" s="531" t="str">
        <f t="shared" si="41"/>
        <v>ปโทคศ.3</v>
      </c>
      <c r="R546" s="426">
        <f t="shared" si="42"/>
        <v>16</v>
      </c>
      <c r="S546" s="452" t="e">
        <f t="shared" ca="1" si="43"/>
        <v>#N/A</v>
      </c>
      <c r="T546" s="531"/>
      <c r="U546" s="531"/>
      <c r="V546" s="531"/>
      <c r="W546" s="531"/>
      <c r="X546" s="531"/>
      <c r="Y546" s="531"/>
      <c r="Z546" s="531"/>
      <c r="AA546" s="531"/>
    </row>
    <row r="547" spans="1:27" ht="23.25">
      <c r="A547" s="531">
        <v>530</v>
      </c>
      <c r="B547" s="531" t="s">
        <v>5286</v>
      </c>
      <c r="C547" s="531" t="s">
        <v>6186</v>
      </c>
      <c r="D547" s="531" t="s">
        <v>6187</v>
      </c>
      <c r="E547" s="556" t="s">
        <v>4825</v>
      </c>
      <c r="F547" s="531" t="s">
        <v>3536</v>
      </c>
      <c r="G547" s="531" t="s">
        <v>3496</v>
      </c>
      <c r="H547" s="553" t="s">
        <v>753</v>
      </c>
      <c r="I547" s="531" t="s">
        <v>861</v>
      </c>
      <c r="J547" s="542" t="s">
        <v>48</v>
      </c>
      <c r="K547" s="542">
        <v>25440</v>
      </c>
      <c r="L547" s="531">
        <v>2</v>
      </c>
      <c r="M547" s="531">
        <v>25930</v>
      </c>
      <c r="N547" s="531" t="s">
        <v>94</v>
      </c>
      <c r="O547" s="531" t="s">
        <v>95</v>
      </c>
      <c r="P547" s="446" t="s">
        <v>90</v>
      </c>
      <c r="Q547" s="531" t="str">
        <f t="shared" si="41"/>
        <v>ปโทคศ.2</v>
      </c>
      <c r="R547" s="426">
        <f t="shared" si="42"/>
        <v>12</v>
      </c>
      <c r="S547" s="452">
        <f t="shared" ca="1" si="43"/>
        <v>25930</v>
      </c>
      <c r="T547" s="531"/>
      <c r="U547" s="531"/>
      <c r="V547" s="531"/>
      <c r="W547" s="531"/>
      <c r="X547" s="531"/>
      <c r="Y547" s="531"/>
      <c r="Z547" s="531"/>
      <c r="AA547" s="531"/>
    </row>
    <row r="548" spans="1:27" ht="23.25">
      <c r="A548" s="531">
        <v>531</v>
      </c>
      <c r="B548" s="531" t="s">
        <v>5286</v>
      </c>
      <c r="C548" s="531" t="s">
        <v>6188</v>
      </c>
      <c r="D548" s="531" t="s">
        <v>6189</v>
      </c>
      <c r="E548" s="556" t="s">
        <v>3502</v>
      </c>
      <c r="F548" s="531" t="s">
        <v>3500</v>
      </c>
      <c r="G548" s="531" t="s">
        <v>3496</v>
      </c>
      <c r="H548" s="553" t="s">
        <v>3501</v>
      </c>
      <c r="I548" s="531" t="s">
        <v>32</v>
      </c>
      <c r="J548" s="542" t="s">
        <v>36</v>
      </c>
      <c r="K548" s="542">
        <v>16670</v>
      </c>
      <c r="L548" s="531">
        <v>1</v>
      </c>
      <c r="M548" s="531">
        <v>17070</v>
      </c>
      <c r="N548" s="531" t="s">
        <v>50</v>
      </c>
      <c r="O548" s="531" t="s">
        <v>39</v>
      </c>
      <c r="P548" s="446" t="s">
        <v>774</v>
      </c>
      <c r="Q548" s="531" t="str">
        <f t="shared" si="41"/>
        <v>ปตรี4คศ.1</v>
      </c>
      <c r="R548" s="426">
        <f t="shared" si="42"/>
        <v>1</v>
      </c>
      <c r="S548" s="452">
        <f t="shared" ca="1" si="43"/>
        <v>17910</v>
      </c>
      <c r="T548" s="531"/>
      <c r="U548" s="531"/>
      <c r="V548" s="531"/>
      <c r="W548" s="531"/>
      <c r="X548" s="531"/>
      <c r="Y548" s="531"/>
      <c r="Z548" s="531"/>
      <c r="AA548" s="531"/>
    </row>
    <row r="549" spans="1:27" ht="23.25">
      <c r="A549" s="531">
        <v>532</v>
      </c>
      <c r="B549" s="531" t="s">
        <v>5292</v>
      </c>
      <c r="C549" s="531" t="s">
        <v>6155</v>
      </c>
      <c r="D549" s="531" t="s">
        <v>6190</v>
      </c>
      <c r="E549" s="556" t="s">
        <v>3495</v>
      </c>
      <c r="F549" s="531" t="s">
        <v>3493</v>
      </c>
      <c r="G549" s="531" t="s">
        <v>3496</v>
      </c>
      <c r="H549" s="553" t="s">
        <v>3494</v>
      </c>
      <c r="I549" s="531" t="s">
        <v>32</v>
      </c>
      <c r="J549" s="542" t="s">
        <v>5306</v>
      </c>
      <c r="K549" s="542">
        <v>40100</v>
      </c>
      <c r="L549" s="531">
        <v>3</v>
      </c>
      <c r="M549" s="531">
        <v>41580</v>
      </c>
      <c r="N549" s="531" t="s">
        <v>50</v>
      </c>
      <c r="O549" s="531" t="s">
        <v>62</v>
      </c>
      <c r="P549" s="446" t="s">
        <v>774</v>
      </c>
      <c r="Q549" s="531" t="str">
        <f t="shared" si="41"/>
        <v>ปตรี4คศ.3(2)</v>
      </c>
      <c r="R549" s="426" t="e">
        <f t="shared" si="42"/>
        <v>#N/A</v>
      </c>
      <c r="S549" s="452" t="e">
        <f t="shared" ca="1" si="43"/>
        <v>#N/A</v>
      </c>
      <c r="T549" s="531"/>
      <c r="U549" s="531"/>
      <c r="V549" s="531"/>
      <c r="W549" s="531"/>
      <c r="X549" s="531"/>
      <c r="Y549" s="531"/>
      <c r="Z549" s="531"/>
      <c r="AA549" s="531"/>
    </row>
    <row r="550" spans="1:27" ht="23.25">
      <c r="A550" s="531">
        <v>533</v>
      </c>
      <c r="B550" s="531" t="s">
        <v>5277</v>
      </c>
      <c r="C550" s="531" t="s">
        <v>6191</v>
      </c>
      <c r="D550" s="531" t="s">
        <v>6033</v>
      </c>
      <c r="E550" s="556" t="s">
        <v>3535</v>
      </c>
      <c r="F550" s="531" t="s">
        <v>3533</v>
      </c>
      <c r="G550" s="531" t="s">
        <v>3496</v>
      </c>
      <c r="H550" s="553" t="s">
        <v>3534</v>
      </c>
      <c r="I550" s="531" t="s">
        <v>32</v>
      </c>
      <c r="J550" s="542" t="s">
        <v>48</v>
      </c>
      <c r="K550" s="542">
        <v>29690</v>
      </c>
      <c r="L550" s="531">
        <v>2</v>
      </c>
      <c r="M550" s="531">
        <v>30850</v>
      </c>
      <c r="N550" s="531" t="s">
        <v>50</v>
      </c>
      <c r="O550" s="531" t="s">
        <v>507</v>
      </c>
      <c r="P550" s="446" t="s">
        <v>774</v>
      </c>
      <c r="Q550" s="531" t="str">
        <f t="shared" si="41"/>
        <v>ปตรี4คศ.2</v>
      </c>
      <c r="R550" s="426">
        <f t="shared" si="42"/>
        <v>2</v>
      </c>
      <c r="S550" s="452" t="e">
        <f t="shared" ca="1" si="43"/>
        <v>#N/A</v>
      </c>
      <c r="T550" s="531"/>
      <c r="U550" s="531"/>
      <c r="V550" s="531"/>
      <c r="W550" s="531"/>
      <c r="X550" s="531"/>
      <c r="Y550" s="531"/>
      <c r="Z550" s="531"/>
      <c r="AA550" s="531"/>
    </row>
    <row r="551" spans="1:27" ht="23.25">
      <c r="A551" s="531">
        <v>534</v>
      </c>
      <c r="B551" s="531" t="s">
        <v>5292</v>
      </c>
      <c r="C551" s="531" t="s">
        <v>6192</v>
      </c>
      <c r="D551" s="531" t="s">
        <v>6193</v>
      </c>
      <c r="E551" s="556" t="s">
        <v>3532</v>
      </c>
      <c r="F551" s="531" t="s">
        <v>3530</v>
      </c>
      <c r="G551" s="531" t="s">
        <v>3496</v>
      </c>
      <c r="H551" s="553" t="s">
        <v>3531</v>
      </c>
      <c r="I551" s="531" t="s">
        <v>32</v>
      </c>
      <c r="J551" s="542" t="s">
        <v>5306</v>
      </c>
      <c r="K551" s="542">
        <v>40100</v>
      </c>
      <c r="L551" s="531">
        <v>3</v>
      </c>
      <c r="M551" s="531">
        <v>40860</v>
      </c>
      <c r="N551" s="531" t="s">
        <v>50</v>
      </c>
      <c r="O551" s="531" t="s">
        <v>62</v>
      </c>
      <c r="P551" s="446" t="s">
        <v>774</v>
      </c>
      <c r="Q551" s="531" t="str">
        <f t="shared" si="41"/>
        <v>ปตรี4คศ.3(2)</v>
      </c>
      <c r="R551" s="426" t="e">
        <f t="shared" si="42"/>
        <v>#N/A</v>
      </c>
      <c r="S551" s="452" t="e">
        <f t="shared" ca="1" si="43"/>
        <v>#N/A</v>
      </c>
      <c r="T551" s="531"/>
      <c r="U551" s="531"/>
      <c r="V551" s="531"/>
      <c r="W551" s="531"/>
      <c r="X551" s="531"/>
      <c r="Y551" s="531"/>
      <c r="Z551" s="531"/>
      <c r="AA551" s="531"/>
    </row>
    <row r="552" spans="1:27" ht="23.25">
      <c r="A552" s="531">
        <v>535</v>
      </c>
      <c r="B552" s="531" t="s">
        <v>5292</v>
      </c>
      <c r="C552" s="531" t="s">
        <v>5428</v>
      </c>
      <c r="D552" s="531" t="s">
        <v>6194</v>
      </c>
      <c r="E552" s="556" t="s">
        <v>3529</v>
      </c>
      <c r="F552" s="531" t="s">
        <v>3527</v>
      </c>
      <c r="G552" s="531" t="s">
        <v>3496</v>
      </c>
      <c r="H552" s="553" t="s">
        <v>3528</v>
      </c>
      <c r="I552" s="531" t="s">
        <v>32</v>
      </c>
      <c r="J552" s="542" t="s">
        <v>781</v>
      </c>
      <c r="K552" s="542">
        <v>40100</v>
      </c>
      <c r="L552" s="531">
        <v>3</v>
      </c>
      <c r="M552" s="531">
        <v>40860</v>
      </c>
      <c r="N552" s="531" t="s">
        <v>50</v>
      </c>
      <c r="O552" s="531" t="s">
        <v>287</v>
      </c>
      <c r="P552" s="446" t="s">
        <v>774</v>
      </c>
      <c r="Q552" s="531" t="str">
        <f t="shared" si="41"/>
        <v>ปตรี4คศ.3</v>
      </c>
      <c r="R552" s="426">
        <f t="shared" si="42"/>
        <v>3</v>
      </c>
      <c r="S552" s="452" t="e">
        <f t="shared" ca="1" si="43"/>
        <v>#N/A</v>
      </c>
      <c r="T552" s="531"/>
      <c r="U552" s="531"/>
      <c r="V552" s="531"/>
      <c r="W552" s="531"/>
      <c r="X552" s="531"/>
      <c r="Y552" s="531"/>
      <c r="Z552" s="531"/>
      <c r="AA552" s="531"/>
    </row>
    <row r="553" spans="1:27" ht="23.25">
      <c r="A553" s="531">
        <v>536</v>
      </c>
      <c r="B553" s="531" t="s">
        <v>5292</v>
      </c>
      <c r="C553" s="531" t="s">
        <v>5572</v>
      </c>
      <c r="D553" s="531" t="s">
        <v>6195</v>
      </c>
      <c r="E553" s="556" t="s">
        <v>3526</v>
      </c>
      <c r="F553" s="531" t="s">
        <v>3524</v>
      </c>
      <c r="G553" s="531" t="s">
        <v>3496</v>
      </c>
      <c r="H553" s="553" t="s">
        <v>3525</v>
      </c>
      <c r="I553" s="531" t="s">
        <v>32</v>
      </c>
      <c r="J553" s="542" t="s">
        <v>5306</v>
      </c>
      <c r="K553" s="542">
        <v>40100</v>
      </c>
      <c r="L553" s="531">
        <v>3</v>
      </c>
      <c r="M553" s="531">
        <v>40860</v>
      </c>
      <c r="N553" s="531" t="s">
        <v>50</v>
      </c>
      <c r="O553" s="531" t="s">
        <v>855</v>
      </c>
      <c r="P553" s="446" t="s">
        <v>774</v>
      </c>
      <c r="Q553" s="531" t="str">
        <f t="shared" si="41"/>
        <v>ปตรี4คศ.3(2)</v>
      </c>
      <c r="R553" s="426" t="e">
        <f t="shared" si="42"/>
        <v>#N/A</v>
      </c>
      <c r="S553" s="452" t="e">
        <f t="shared" ca="1" si="43"/>
        <v>#N/A</v>
      </c>
      <c r="T553" s="531"/>
      <c r="U553" s="531"/>
      <c r="V553" s="531"/>
      <c r="W553" s="531"/>
      <c r="X553" s="531"/>
      <c r="Y553" s="531"/>
      <c r="Z553" s="531"/>
      <c r="AA553" s="531"/>
    </row>
    <row r="554" spans="1:27" ht="23.25">
      <c r="A554" s="531">
        <v>537</v>
      </c>
      <c r="B554" s="531" t="s">
        <v>5292</v>
      </c>
      <c r="C554" s="531" t="s">
        <v>5517</v>
      </c>
      <c r="D554" s="531" t="s">
        <v>6196</v>
      </c>
      <c r="E554" s="556" t="s">
        <v>3523</v>
      </c>
      <c r="F554" s="531" t="s">
        <v>3521</v>
      </c>
      <c r="G554" s="531" t="s">
        <v>3496</v>
      </c>
      <c r="H554" s="553" t="s">
        <v>3522</v>
      </c>
      <c r="I554" s="531" t="s">
        <v>32</v>
      </c>
      <c r="J554" s="542" t="s">
        <v>5306</v>
      </c>
      <c r="K554" s="542">
        <v>40100</v>
      </c>
      <c r="L554" s="531">
        <v>3</v>
      </c>
      <c r="M554" s="531">
        <v>40860</v>
      </c>
      <c r="N554" s="531" t="s">
        <v>50</v>
      </c>
      <c r="O554" s="531" t="s">
        <v>164</v>
      </c>
      <c r="P554" s="446" t="s">
        <v>774</v>
      </c>
      <c r="Q554" s="531" t="str">
        <f t="shared" si="41"/>
        <v>ปตรี4คศ.3(2)</v>
      </c>
      <c r="R554" s="426" t="e">
        <f t="shared" si="42"/>
        <v>#N/A</v>
      </c>
      <c r="S554" s="452" t="e">
        <f t="shared" ca="1" si="43"/>
        <v>#N/A</v>
      </c>
      <c r="T554" s="531"/>
      <c r="U554" s="531"/>
      <c r="V554" s="531"/>
      <c r="W554" s="531"/>
      <c r="X554" s="531"/>
      <c r="Y554" s="531"/>
      <c r="Z554" s="531"/>
      <c r="AA554" s="531"/>
    </row>
    <row r="555" spans="1:27" ht="23.25">
      <c r="A555" s="531">
        <v>538</v>
      </c>
      <c r="B555" s="531" t="s">
        <v>5292</v>
      </c>
      <c r="C555" s="531" t="s">
        <v>6197</v>
      </c>
      <c r="D555" s="531" t="s">
        <v>6043</v>
      </c>
      <c r="E555" s="556" t="s">
        <v>3520</v>
      </c>
      <c r="F555" s="531" t="s">
        <v>3518</v>
      </c>
      <c r="G555" s="531" t="s">
        <v>3496</v>
      </c>
      <c r="H555" s="553" t="s">
        <v>3519</v>
      </c>
      <c r="I555" s="531" t="s">
        <v>32</v>
      </c>
      <c r="J555" s="542" t="s">
        <v>781</v>
      </c>
      <c r="K555" s="542">
        <v>40860</v>
      </c>
      <c r="L555" s="531">
        <v>3</v>
      </c>
      <c r="M555" s="531">
        <v>41580</v>
      </c>
      <c r="N555" s="531" t="s">
        <v>50</v>
      </c>
      <c r="O555" s="531" t="s">
        <v>62</v>
      </c>
      <c r="P555" s="446" t="s">
        <v>774</v>
      </c>
      <c r="Q555" s="531" t="str">
        <f t="shared" si="41"/>
        <v>ปตรี4คศ.3</v>
      </c>
      <c r="R555" s="426">
        <f t="shared" si="42"/>
        <v>3</v>
      </c>
      <c r="S555" s="452" t="e">
        <f t="shared" ca="1" si="43"/>
        <v>#N/A</v>
      </c>
      <c r="T555" s="531"/>
      <c r="U555" s="531"/>
      <c r="V555" s="531"/>
      <c r="W555" s="531"/>
      <c r="X555" s="531"/>
      <c r="Y555" s="531"/>
      <c r="Z555" s="531"/>
      <c r="AA555" s="531"/>
    </row>
    <row r="556" spans="1:27" ht="23.25">
      <c r="A556" s="531">
        <v>539</v>
      </c>
      <c r="B556" s="531" t="s">
        <v>5292</v>
      </c>
      <c r="C556" s="531" t="s">
        <v>5473</v>
      </c>
      <c r="D556" s="531" t="s">
        <v>6198</v>
      </c>
      <c r="E556" s="556" t="s">
        <v>3517</v>
      </c>
      <c r="F556" s="531" t="s">
        <v>3515</v>
      </c>
      <c r="G556" s="531" t="s">
        <v>3496</v>
      </c>
      <c r="H556" s="553" t="s">
        <v>3516</v>
      </c>
      <c r="I556" s="531" t="s">
        <v>32</v>
      </c>
      <c r="J556" s="542" t="s">
        <v>5306</v>
      </c>
      <c r="K556" s="542">
        <v>40100</v>
      </c>
      <c r="L556" s="531">
        <v>3</v>
      </c>
      <c r="M556" s="531">
        <v>40860</v>
      </c>
      <c r="N556" s="531" t="s">
        <v>50</v>
      </c>
      <c r="O556" s="531" t="s">
        <v>62</v>
      </c>
      <c r="P556" s="446" t="s">
        <v>774</v>
      </c>
      <c r="Q556" s="531" t="str">
        <f t="shared" si="41"/>
        <v>ปตรี4คศ.3(2)</v>
      </c>
      <c r="R556" s="426" t="e">
        <f t="shared" si="42"/>
        <v>#N/A</v>
      </c>
      <c r="S556" s="452" t="e">
        <f t="shared" ca="1" si="43"/>
        <v>#N/A</v>
      </c>
      <c r="T556" s="531"/>
      <c r="U556" s="531"/>
      <c r="V556" s="531"/>
      <c r="W556" s="531"/>
      <c r="X556" s="531"/>
      <c r="Y556" s="531"/>
      <c r="Z556" s="531"/>
      <c r="AA556" s="531"/>
    </row>
    <row r="557" spans="1:27" ht="23.25">
      <c r="A557" s="531">
        <v>540</v>
      </c>
      <c r="B557" s="531" t="s">
        <v>5277</v>
      </c>
      <c r="C557" s="531" t="s">
        <v>5536</v>
      </c>
      <c r="D557" s="531" t="s">
        <v>5320</v>
      </c>
      <c r="E557" s="556" t="s">
        <v>3514</v>
      </c>
      <c r="F557" s="531" t="s">
        <v>3512</v>
      </c>
      <c r="G557" s="531" t="s">
        <v>3496</v>
      </c>
      <c r="H557" s="553" t="s">
        <v>3513</v>
      </c>
      <c r="I557" s="531" t="s">
        <v>32</v>
      </c>
      <c r="J557" s="542" t="s">
        <v>5306</v>
      </c>
      <c r="K557" s="542">
        <v>40100</v>
      </c>
      <c r="L557" s="531">
        <v>3</v>
      </c>
      <c r="M557" s="531">
        <v>40860</v>
      </c>
      <c r="N557" s="531" t="s">
        <v>61</v>
      </c>
      <c r="O557" s="531" t="s">
        <v>158</v>
      </c>
      <c r="P557" s="446" t="s">
        <v>774</v>
      </c>
      <c r="Q557" s="531" t="str">
        <f t="shared" si="41"/>
        <v>ปตรี4คศ.3(2)</v>
      </c>
      <c r="R557" s="426" t="e">
        <f t="shared" si="42"/>
        <v>#N/A</v>
      </c>
      <c r="S557" s="452" t="e">
        <f t="shared" ca="1" si="43"/>
        <v>#N/A</v>
      </c>
      <c r="T557" s="531"/>
      <c r="U557" s="531"/>
      <c r="V557" s="531"/>
      <c r="W557" s="531"/>
      <c r="X557" s="531"/>
      <c r="Y557" s="531"/>
      <c r="Z557" s="531"/>
      <c r="AA557" s="531"/>
    </row>
    <row r="558" spans="1:27" ht="23.25">
      <c r="A558" s="531">
        <v>541</v>
      </c>
      <c r="B558" s="531" t="s">
        <v>5292</v>
      </c>
      <c r="C558" s="531" t="s">
        <v>6199</v>
      </c>
      <c r="D558" s="531" t="s">
        <v>6200</v>
      </c>
      <c r="E558" s="556" t="s">
        <v>3511</v>
      </c>
      <c r="F558" s="531" t="s">
        <v>3509</v>
      </c>
      <c r="G558" s="531" t="s">
        <v>3496</v>
      </c>
      <c r="H558" s="553" t="s">
        <v>3510</v>
      </c>
      <c r="I558" s="531" t="s">
        <v>32</v>
      </c>
      <c r="J558" s="542" t="s">
        <v>5306</v>
      </c>
      <c r="K558" s="542">
        <v>40100</v>
      </c>
      <c r="L558" s="531">
        <v>3</v>
      </c>
      <c r="M558" s="531">
        <v>40860</v>
      </c>
      <c r="N558" s="531" t="s">
        <v>61</v>
      </c>
      <c r="O558" s="531" t="s">
        <v>44</v>
      </c>
      <c r="P558" s="446" t="s">
        <v>774</v>
      </c>
      <c r="Q558" s="531" t="str">
        <f t="shared" si="41"/>
        <v>ปตรี4คศ.3(2)</v>
      </c>
      <c r="R558" s="426" t="e">
        <f t="shared" si="42"/>
        <v>#N/A</v>
      </c>
      <c r="S558" s="452" t="e">
        <f t="shared" ca="1" si="43"/>
        <v>#N/A</v>
      </c>
      <c r="T558" s="531"/>
      <c r="U558" s="531"/>
      <c r="V558" s="531"/>
      <c r="W558" s="531"/>
      <c r="X558" s="531"/>
      <c r="Y558" s="531"/>
      <c r="Z558" s="531"/>
      <c r="AA558" s="531"/>
    </row>
    <row r="559" spans="1:27" ht="23.25">
      <c r="A559" s="531">
        <v>542</v>
      </c>
      <c r="B559" s="531" t="s">
        <v>5277</v>
      </c>
      <c r="C559" s="531" t="s">
        <v>6201</v>
      </c>
      <c r="D559" s="531" t="s">
        <v>6096</v>
      </c>
      <c r="E559" s="556" t="s">
        <v>3508</v>
      </c>
      <c r="F559" s="531" t="s">
        <v>3506</v>
      </c>
      <c r="G559" s="531" t="s">
        <v>3496</v>
      </c>
      <c r="H559" s="553" t="s">
        <v>3507</v>
      </c>
      <c r="I559" s="531" t="s">
        <v>32</v>
      </c>
      <c r="J559" s="542" t="s">
        <v>781</v>
      </c>
      <c r="K559" s="542">
        <v>40100</v>
      </c>
      <c r="L559" s="531">
        <v>3</v>
      </c>
      <c r="M559" s="531">
        <v>40860</v>
      </c>
      <c r="N559" s="531" t="s">
        <v>50</v>
      </c>
      <c r="O559" s="531" t="s">
        <v>657</v>
      </c>
      <c r="P559" s="446" t="s">
        <v>774</v>
      </c>
      <c r="Q559" s="531" t="str">
        <f t="shared" si="41"/>
        <v>ปตรี4คศ.3</v>
      </c>
      <c r="R559" s="426">
        <f t="shared" si="42"/>
        <v>3</v>
      </c>
      <c r="S559" s="452" t="e">
        <f t="shared" ca="1" si="43"/>
        <v>#N/A</v>
      </c>
      <c r="T559" s="531"/>
      <c r="U559" s="531"/>
      <c r="V559" s="531"/>
      <c r="W559" s="531"/>
      <c r="X559" s="531"/>
      <c r="Y559" s="531"/>
      <c r="Z559" s="531"/>
      <c r="AA559" s="531"/>
    </row>
    <row r="560" spans="1:27" ht="23.25">
      <c r="A560" s="531">
        <v>543</v>
      </c>
      <c r="B560" s="531" t="s">
        <v>5292</v>
      </c>
      <c r="C560" s="531" t="s">
        <v>6202</v>
      </c>
      <c r="D560" s="531" t="s">
        <v>5861</v>
      </c>
      <c r="E560" s="556" t="s">
        <v>3499</v>
      </c>
      <c r="F560" s="531" t="s">
        <v>3497</v>
      </c>
      <c r="G560" s="531" t="s">
        <v>3496</v>
      </c>
      <c r="H560" s="553" t="s">
        <v>3498</v>
      </c>
      <c r="I560" s="531" t="s">
        <v>32</v>
      </c>
      <c r="J560" s="542" t="s">
        <v>781</v>
      </c>
      <c r="K560" s="542">
        <v>41580</v>
      </c>
      <c r="L560" s="531">
        <v>3</v>
      </c>
      <c r="M560" s="531">
        <v>42330</v>
      </c>
      <c r="N560" s="531" t="s">
        <v>61</v>
      </c>
      <c r="O560" s="531" t="s">
        <v>44</v>
      </c>
      <c r="P560" s="446" t="s">
        <v>774</v>
      </c>
      <c r="Q560" s="531" t="str">
        <f t="shared" si="41"/>
        <v>ปตรี4คศ.3</v>
      </c>
      <c r="R560" s="426">
        <f t="shared" si="42"/>
        <v>3</v>
      </c>
      <c r="S560" s="452" t="e">
        <f t="shared" ca="1" si="43"/>
        <v>#N/A</v>
      </c>
      <c r="T560" s="531"/>
      <c r="U560" s="531"/>
      <c r="V560" s="531"/>
      <c r="W560" s="531"/>
      <c r="X560" s="531"/>
      <c r="Y560" s="531"/>
      <c r="Z560" s="531"/>
      <c r="AA560" s="531"/>
    </row>
    <row r="561" spans="1:27" ht="23.25">
      <c r="A561" s="531">
        <v>544</v>
      </c>
      <c r="B561" s="531" t="s">
        <v>5292</v>
      </c>
      <c r="C561" s="531" t="s">
        <v>6203</v>
      </c>
      <c r="D561" s="531" t="s">
        <v>6204</v>
      </c>
      <c r="E561" s="556" t="s">
        <v>3505</v>
      </c>
      <c r="F561" s="531" t="s">
        <v>3503</v>
      </c>
      <c r="G561" s="531" t="s">
        <v>3496</v>
      </c>
      <c r="H561" s="553" t="s">
        <v>3504</v>
      </c>
      <c r="I561" s="531" t="s">
        <v>32</v>
      </c>
      <c r="J561" s="542" t="s">
        <v>781</v>
      </c>
      <c r="K561" s="542">
        <v>33800</v>
      </c>
      <c r="L561" s="531">
        <v>3</v>
      </c>
      <c r="M561" s="531">
        <v>34470</v>
      </c>
      <c r="N561" s="531" t="s">
        <v>76</v>
      </c>
      <c r="O561" s="531" t="s">
        <v>62</v>
      </c>
      <c r="P561" s="446" t="s">
        <v>90</v>
      </c>
      <c r="Q561" s="531" t="str">
        <f t="shared" si="41"/>
        <v>ปโทคศ.3</v>
      </c>
      <c r="R561" s="426">
        <f t="shared" si="42"/>
        <v>16</v>
      </c>
      <c r="S561" s="452" t="e">
        <f t="shared" ca="1" si="43"/>
        <v>#N/A</v>
      </c>
      <c r="T561" s="531"/>
      <c r="U561" s="531"/>
      <c r="V561" s="531"/>
      <c r="W561" s="531"/>
      <c r="X561" s="531"/>
      <c r="Y561" s="531"/>
      <c r="Z561" s="531"/>
      <c r="AA561" s="531"/>
    </row>
    <row r="562" spans="1:27" ht="23.25">
      <c r="A562" s="531">
        <v>545</v>
      </c>
      <c r="B562" s="531" t="s">
        <v>5277</v>
      </c>
      <c r="C562" s="531" t="s">
        <v>6205</v>
      </c>
      <c r="D562" s="531" t="s">
        <v>6206</v>
      </c>
      <c r="E562" s="556" t="s">
        <v>220</v>
      </c>
      <c r="F562" s="531" t="s">
        <v>3211</v>
      </c>
      <c r="G562" s="531" t="s">
        <v>3188</v>
      </c>
      <c r="H562" s="553" t="s">
        <v>222</v>
      </c>
      <c r="I562" s="531" t="s">
        <v>861</v>
      </c>
      <c r="J562" s="542" t="s">
        <v>48</v>
      </c>
      <c r="K562" s="542">
        <v>27500</v>
      </c>
      <c r="L562" s="531">
        <v>2</v>
      </c>
      <c r="M562" s="531">
        <v>28050</v>
      </c>
      <c r="N562" s="531" t="s">
        <v>94</v>
      </c>
      <c r="O562" s="531" t="s">
        <v>95</v>
      </c>
      <c r="P562" s="446" t="s">
        <v>90</v>
      </c>
      <c r="Q562" s="531" t="str">
        <f t="shared" si="41"/>
        <v>ปโทคศ.2</v>
      </c>
      <c r="R562" s="426">
        <f t="shared" si="42"/>
        <v>12</v>
      </c>
      <c r="S562" s="452">
        <f t="shared" ca="1" si="43"/>
        <v>28050</v>
      </c>
      <c r="T562" s="531"/>
      <c r="U562" s="531"/>
      <c r="V562" s="531"/>
      <c r="W562" s="531"/>
      <c r="X562" s="531"/>
      <c r="Y562" s="531"/>
      <c r="Z562" s="531"/>
      <c r="AA562" s="531"/>
    </row>
    <row r="563" spans="1:27" ht="23.25">
      <c r="A563" s="531">
        <v>546</v>
      </c>
      <c r="B563" s="531" t="s">
        <v>5286</v>
      </c>
      <c r="C563" s="531" t="s">
        <v>6207</v>
      </c>
      <c r="D563" s="531" t="s">
        <v>6208</v>
      </c>
      <c r="E563" s="556" t="s">
        <v>3195</v>
      </c>
      <c r="F563" s="531" t="s">
        <v>3193</v>
      </c>
      <c r="G563" s="531" t="s">
        <v>3188</v>
      </c>
      <c r="H563" s="553" t="s">
        <v>3194</v>
      </c>
      <c r="I563" s="531" t="s">
        <v>32</v>
      </c>
      <c r="J563" s="542" t="s">
        <v>781</v>
      </c>
      <c r="K563" s="542">
        <v>43800</v>
      </c>
      <c r="L563" s="531">
        <v>3</v>
      </c>
      <c r="M563" s="531">
        <v>44560</v>
      </c>
      <c r="N563" s="531" t="s">
        <v>50</v>
      </c>
      <c r="O563" s="531" t="s">
        <v>44</v>
      </c>
      <c r="P563" s="446" t="s">
        <v>774</v>
      </c>
      <c r="Q563" s="531" t="str">
        <f t="shared" si="41"/>
        <v>ปตรี4คศ.3</v>
      </c>
      <c r="R563" s="426">
        <f t="shared" si="42"/>
        <v>3</v>
      </c>
      <c r="S563" s="452" t="e">
        <f t="shared" ca="1" si="43"/>
        <v>#N/A</v>
      </c>
      <c r="T563" s="531"/>
      <c r="U563" s="531"/>
      <c r="V563" s="531"/>
      <c r="W563" s="531"/>
      <c r="X563" s="531"/>
      <c r="Y563" s="531"/>
      <c r="Z563" s="531"/>
      <c r="AA563" s="531"/>
    </row>
    <row r="564" spans="1:27" ht="23.25">
      <c r="A564" s="531">
        <v>547</v>
      </c>
      <c r="B564" s="531" t="s">
        <v>5292</v>
      </c>
      <c r="C564" s="531" t="s">
        <v>6209</v>
      </c>
      <c r="D564" s="531" t="s">
        <v>6096</v>
      </c>
      <c r="E564" s="556" t="s">
        <v>3210</v>
      </c>
      <c r="F564" s="531" t="s">
        <v>3208</v>
      </c>
      <c r="G564" s="531" t="s">
        <v>3188</v>
      </c>
      <c r="H564" s="553" t="s">
        <v>3209</v>
      </c>
      <c r="I564" s="531" t="s">
        <v>32</v>
      </c>
      <c r="J564" s="542" t="s">
        <v>781</v>
      </c>
      <c r="K564" s="542">
        <v>43800</v>
      </c>
      <c r="L564" s="531">
        <v>3</v>
      </c>
      <c r="M564" s="531">
        <v>44560</v>
      </c>
      <c r="N564" s="531" t="s">
        <v>50</v>
      </c>
      <c r="O564" s="531" t="s">
        <v>395</v>
      </c>
      <c r="P564" s="446" t="s">
        <v>774</v>
      </c>
      <c r="Q564" s="531" t="str">
        <f t="shared" si="41"/>
        <v>ปตรี4คศ.3</v>
      </c>
      <c r="R564" s="426">
        <f t="shared" si="42"/>
        <v>3</v>
      </c>
      <c r="S564" s="452" t="e">
        <f t="shared" ca="1" si="43"/>
        <v>#N/A</v>
      </c>
      <c r="T564" s="531"/>
      <c r="U564" s="531"/>
      <c r="V564" s="531"/>
      <c r="W564" s="531"/>
      <c r="X564" s="531"/>
      <c r="Y564" s="531"/>
      <c r="Z564" s="531"/>
      <c r="AA564" s="531"/>
    </row>
    <row r="565" spans="1:27" ht="23.25">
      <c r="A565" s="531">
        <v>548</v>
      </c>
      <c r="B565" s="531" t="s">
        <v>5277</v>
      </c>
      <c r="C565" s="531" t="s">
        <v>6210</v>
      </c>
      <c r="D565" s="531" t="s">
        <v>6211</v>
      </c>
      <c r="E565" s="556" t="s">
        <v>3207</v>
      </c>
      <c r="F565" s="531" t="s">
        <v>3205</v>
      </c>
      <c r="G565" s="531" t="s">
        <v>3188</v>
      </c>
      <c r="H565" s="553" t="s">
        <v>3206</v>
      </c>
      <c r="I565" s="531" t="s">
        <v>32</v>
      </c>
      <c r="J565" s="542" t="s">
        <v>781</v>
      </c>
      <c r="K565" s="542">
        <v>40860</v>
      </c>
      <c r="L565" s="531">
        <v>3</v>
      </c>
      <c r="M565" s="531">
        <v>41580</v>
      </c>
      <c r="N565" s="531" t="s">
        <v>43</v>
      </c>
      <c r="O565" s="531" t="s">
        <v>855</v>
      </c>
      <c r="P565" s="446" t="s">
        <v>774</v>
      </c>
      <c r="Q565" s="531" t="str">
        <f t="shared" si="41"/>
        <v>ปตรี4คศ.3</v>
      </c>
      <c r="R565" s="426">
        <f t="shared" si="42"/>
        <v>3</v>
      </c>
      <c r="S565" s="452" t="e">
        <f t="shared" ca="1" si="43"/>
        <v>#N/A</v>
      </c>
      <c r="T565" s="531"/>
      <c r="U565" s="531"/>
      <c r="V565" s="531"/>
      <c r="W565" s="531"/>
      <c r="X565" s="531"/>
      <c r="Y565" s="531"/>
      <c r="Z565" s="531"/>
      <c r="AA565" s="531"/>
    </row>
    <row r="566" spans="1:27" ht="23.25">
      <c r="A566" s="531">
        <v>549</v>
      </c>
      <c r="B566" s="531" t="s">
        <v>5277</v>
      </c>
      <c r="C566" s="531" t="s">
        <v>6212</v>
      </c>
      <c r="D566" s="531" t="s">
        <v>6213</v>
      </c>
      <c r="E566" s="556" t="s">
        <v>3204</v>
      </c>
      <c r="F566" s="531" t="s">
        <v>3202</v>
      </c>
      <c r="G566" s="531" t="s">
        <v>3188</v>
      </c>
      <c r="H566" s="553" t="s">
        <v>3203</v>
      </c>
      <c r="I566" s="531" t="s">
        <v>32</v>
      </c>
      <c r="J566" s="542" t="s">
        <v>781</v>
      </c>
      <c r="K566" s="542">
        <v>40100</v>
      </c>
      <c r="L566" s="531">
        <v>3</v>
      </c>
      <c r="M566" s="531">
        <v>40860</v>
      </c>
      <c r="N566" s="531" t="s">
        <v>50</v>
      </c>
      <c r="O566" s="531" t="s">
        <v>657</v>
      </c>
      <c r="P566" s="446" t="s">
        <v>774</v>
      </c>
      <c r="Q566" s="531" t="str">
        <f t="shared" si="41"/>
        <v>ปตรี4คศ.3</v>
      </c>
      <c r="R566" s="426">
        <f t="shared" si="42"/>
        <v>3</v>
      </c>
      <c r="S566" s="452" t="e">
        <f t="shared" ca="1" si="43"/>
        <v>#N/A</v>
      </c>
      <c r="T566" s="531"/>
      <c r="U566" s="531"/>
      <c r="V566" s="531"/>
      <c r="W566" s="531"/>
      <c r="X566" s="531"/>
      <c r="Y566" s="531"/>
      <c r="Z566" s="531"/>
      <c r="AA566" s="531"/>
    </row>
    <row r="567" spans="1:27" ht="23.25">
      <c r="A567" s="531">
        <v>550</v>
      </c>
      <c r="B567" s="531" t="s">
        <v>5292</v>
      </c>
      <c r="C567" s="531" t="s">
        <v>6214</v>
      </c>
      <c r="D567" s="531" t="s">
        <v>6215</v>
      </c>
      <c r="E567" s="556" t="s">
        <v>3201</v>
      </c>
      <c r="F567" s="531" t="s">
        <v>3199</v>
      </c>
      <c r="G567" s="531" t="s">
        <v>3188</v>
      </c>
      <c r="H567" s="553" t="s">
        <v>3200</v>
      </c>
      <c r="I567" s="531" t="s">
        <v>32</v>
      </c>
      <c r="J567" s="542" t="s">
        <v>781</v>
      </c>
      <c r="K567" s="542">
        <v>46760</v>
      </c>
      <c r="L567" s="531">
        <v>3</v>
      </c>
      <c r="M567" s="531">
        <v>47660</v>
      </c>
      <c r="N567" s="531" t="s">
        <v>50</v>
      </c>
      <c r="O567" s="531" t="s">
        <v>395</v>
      </c>
      <c r="P567" s="446" t="s">
        <v>774</v>
      </c>
      <c r="Q567" s="531" t="str">
        <f t="shared" si="41"/>
        <v>ปตรี4คศ.3</v>
      </c>
      <c r="R567" s="426">
        <f t="shared" si="42"/>
        <v>3</v>
      </c>
      <c r="S567" s="452" t="e">
        <f t="shared" ca="1" si="43"/>
        <v>#N/A</v>
      </c>
      <c r="T567" s="531"/>
      <c r="U567" s="531"/>
      <c r="V567" s="531"/>
      <c r="W567" s="531"/>
      <c r="X567" s="531"/>
      <c r="Y567" s="531"/>
      <c r="Z567" s="531"/>
      <c r="AA567" s="531"/>
    </row>
    <row r="568" spans="1:27" ht="23.25">
      <c r="A568" s="531">
        <v>551</v>
      </c>
      <c r="B568" s="531" t="s">
        <v>5277</v>
      </c>
      <c r="C568" s="531" t="s">
        <v>6216</v>
      </c>
      <c r="D568" s="531" t="s">
        <v>6217</v>
      </c>
      <c r="E568" s="556" t="s">
        <v>3198</v>
      </c>
      <c r="F568" s="531" t="s">
        <v>3196</v>
      </c>
      <c r="G568" s="531" t="s">
        <v>3188</v>
      </c>
      <c r="H568" s="553" t="s">
        <v>3197</v>
      </c>
      <c r="I568" s="531" t="s">
        <v>32</v>
      </c>
      <c r="J568" s="542" t="s">
        <v>781</v>
      </c>
      <c r="K568" s="542">
        <v>40100</v>
      </c>
      <c r="L568" s="531">
        <v>3</v>
      </c>
      <c r="M568" s="531">
        <v>40860</v>
      </c>
      <c r="N568" s="531" t="s">
        <v>61</v>
      </c>
      <c r="O568" s="531" t="s">
        <v>158</v>
      </c>
      <c r="P568" s="446" t="s">
        <v>774</v>
      </c>
      <c r="Q568" s="531" t="str">
        <f t="shared" si="41"/>
        <v>ปตรี4คศ.3</v>
      </c>
      <c r="R568" s="426">
        <f t="shared" si="42"/>
        <v>3</v>
      </c>
      <c r="S568" s="452" t="e">
        <f t="shared" ca="1" si="43"/>
        <v>#N/A</v>
      </c>
      <c r="T568" s="531"/>
      <c r="U568" s="531"/>
      <c r="V568" s="531"/>
      <c r="W568" s="531"/>
      <c r="X568" s="531"/>
      <c r="Y568" s="531"/>
      <c r="Z568" s="531"/>
      <c r="AA568" s="531"/>
    </row>
    <row r="569" spans="1:27" ht="23.25">
      <c r="A569" s="531">
        <v>552</v>
      </c>
      <c r="B569" s="531" t="s">
        <v>5277</v>
      </c>
      <c r="C569" s="531" t="s">
        <v>6218</v>
      </c>
      <c r="D569" s="531" t="s">
        <v>6215</v>
      </c>
      <c r="E569" s="556" t="s">
        <v>3187</v>
      </c>
      <c r="F569" s="531" t="s">
        <v>3185</v>
      </c>
      <c r="G569" s="531" t="s">
        <v>3188</v>
      </c>
      <c r="H569" s="553" t="s">
        <v>3186</v>
      </c>
      <c r="I569" s="531" t="s">
        <v>32</v>
      </c>
      <c r="J569" s="542" t="s">
        <v>781</v>
      </c>
      <c r="K569" s="542">
        <v>41580</v>
      </c>
      <c r="L569" s="531">
        <v>3</v>
      </c>
      <c r="M569" s="531">
        <v>42330</v>
      </c>
      <c r="N569" s="531" t="s">
        <v>50</v>
      </c>
      <c r="O569" s="531" t="s">
        <v>855</v>
      </c>
      <c r="P569" s="446" t="s">
        <v>774</v>
      </c>
      <c r="Q569" s="531" t="str">
        <f t="shared" si="41"/>
        <v>ปตรี4คศ.3</v>
      </c>
      <c r="R569" s="426">
        <f t="shared" si="42"/>
        <v>3</v>
      </c>
      <c r="S569" s="452" t="e">
        <f t="shared" ca="1" si="43"/>
        <v>#N/A</v>
      </c>
      <c r="T569" s="531"/>
      <c r="U569" s="531"/>
      <c r="V569" s="531"/>
      <c r="W569" s="531"/>
      <c r="X569" s="531"/>
      <c r="Y569" s="531"/>
      <c r="Z569" s="531"/>
      <c r="AA569" s="531"/>
    </row>
    <row r="570" spans="1:27" ht="23.25">
      <c r="A570" s="531">
        <v>553</v>
      </c>
      <c r="B570" s="531" t="s">
        <v>5277</v>
      </c>
      <c r="C570" s="531" t="s">
        <v>6219</v>
      </c>
      <c r="D570" s="531" t="s">
        <v>6220</v>
      </c>
      <c r="E570" s="556" t="s">
        <v>4836</v>
      </c>
      <c r="F570" s="531" t="s">
        <v>4837</v>
      </c>
      <c r="G570" s="531" t="s">
        <v>3188</v>
      </c>
      <c r="H570" s="553" t="s">
        <v>3190</v>
      </c>
      <c r="I570" s="531" t="s">
        <v>32</v>
      </c>
      <c r="J570" s="542" t="s">
        <v>36</v>
      </c>
      <c r="K570" s="542">
        <v>15440</v>
      </c>
      <c r="L570" s="531">
        <v>1</v>
      </c>
      <c r="M570" s="531">
        <v>15840</v>
      </c>
      <c r="N570" s="531" t="s">
        <v>320</v>
      </c>
      <c r="O570" s="531" t="s">
        <v>95</v>
      </c>
      <c r="P570" s="446" t="s">
        <v>90</v>
      </c>
      <c r="Q570" s="531" t="str">
        <f t="shared" si="41"/>
        <v>ปโทคศ.1</v>
      </c>
      <c r="R570" s="426">
        <f t="shared" si="42"/>
        <v>11</v>
      </c>
      <c r="S570" s="452" t="e">
        <f t="shared" ca="1" si="43"/>
        <v>#N/A</v>
      </c>
      <c r="T570" s="531"/>
      <c r="U570" s="531"/>
      <c r="V570" s="531"/>
      <c r="W570" s="531"/>
      <c r="X570" s="531"/>
      <c r="Y570" s="531"/>
      <c r="Z570" s="531"/>
      <c r="AA570" s="531"/>
    </row>
    <row r="571" spans="1:27" ht="23.25">
      <c r="A571" s="531">
        <v>554</v>
      </c>
      <c r="B571" s="531" t="s">
        <v>5277</v>
      </c>
      <c r="C571" s="531" t="s">
        <v>5950</v>
      </c>
      <c r="D571" s="531" t="s">
        <v>5799</v>
      </c>
      <c r="E571" s="556" t="s">
        <v>3184</v>
      </c>
      <c r="F571" s="531" t="s">
        <v>3182</v>
      </c>
      <c r="G571" s="531" t="s">
        <v>3168</v>
      </c>
      <c r="H571" s="553" t="s">
        <v>3183</v>
      </c>
      <c r="I571" s="531" t="s">
        <v>861</v>
      </c>
      <c r="J571" s="542" t="s">
        <v>1833</v>
      </c>
      <c r="K571" s="542">
        <v>44170</v>
      </c>
      <c r="L571" s="531">
        <v>4</v>
      </c>
      <c r="M571" s="531">
        <v>45010</v>
      </c>
      <c r="N571" s="531" t="s">
        <v>76</v>
      </c>
      <c r="O571" s="531" t="s">
        <v>855</v>
      </c>
      <c r="P571" s="446" t="s">
        <v>90</v>
      </c>
      <c r="Q571" s="531" t="str">
        <f t="shared" si="41"/>
        <v>ปโทคศ.4</v>
      </c>
      <c r="R571" s="426" t="e">
        <f t="shared" si="42"/>
        <v>#N/A</v>
      </c>
      <c r="S571" s="452" t="e">
        <f t="shared" ca="1" si="43"/>
        <v>#N/A</v>
      </c>
      <c r="T571" s="531"/>
      <c r="U571" s="531"/>
      <c r="V571" s="531"/>
      <c r="W571" s="531"/>
      <c r="X571" s="531"/>
      <c r="Y571" s="531"/>
      <c r="Z571" s="531"/>
      <c r="AA571" s="531"/>
    </row>
    <row r="572" spans="1:27" ht="23.25">
      <c r="A572" s="531">
        <v>555</v>
      </c>
      <c r="B572" s="531" t="s">
        <v>5286</v>
      </c>
      <c r="C572" s="531" t="s">
        <v>6221</v>
      </c>
      <c r="D572" s="531" t="s">
        <v>6222</v>
      </c>
      <c r="E572" s="556" t="s">
        <v>3167</v>
      </c>
      <c r="F572" s="531" t="s">
        <v>3165</v>
      </c>
      <c r="G572" s="531" t="s">
        <v>3168</v>
      </c>
      <c r="H572" s="553" t="s">
        <v>3166</v>
      </c>
      <c r="I572" s="531" t="s">
        <v>32</v>
      </c>
      <c r="J572" s="542" t="s">
        <v>781</v>
      </c>
      <c r="K572" s="542">
        <v>40860</v>
      </c>
      <c r="L572" s="531">
        <v>3</v>
      </c>
      <c r="M572" s="531">
        <v>41580</v>
      </c>
      <c r="N572" s="531" t="s">
        <v>43</v>
      </c>
      <c r="O572" s="531" t="s">
        <v>44</v>
      </c>
      <c r="P572" s="446" t="s">
        <v>774</v>
      </c>
      <c r="Q572" s="531" t="str">
        <f t="shared" si="41"/>
        <v>ปตรี4คศ.3</v>
      </c>
      <c r="R572" s="426">
        <f t="shared" si="42"/>
        <v>3</v>
      </c>
      <c r="S572" s="452" t="e">
        <f t="shared" ca="1" si="43"/>
        <v>#N/A</v>
      </c>
      <c r="T572" s="531"/>
      <c r="U572" s="531"/>
      <c r="V572" s="531"/>
      <c r="W572" s="531"/>
      <c r="X572" s="531"/>
      <c r="Y572" s="531"/>
      <c r="Z572" s="531"/>
      <c r="AA572" s="531"/>
    </row>
    <row r="573" spans="1:27" ht="23.25">
      <c r="A573" s="531">
        <v>556</v>
      </c>
      <c r="B573" s="531" t="s">
        <v>5292</v>
      </c>
      <c r="C573" s="531" t="s">
        <v>6223</v>
      </c>
      <c r="D573" s="531" t="s">
        <v>5308</v>
      </c>
      <c r="E573" s="556" t="s">
        <v>3181</v>
      </c>
      <c r="F573" s="531" t="s">
        <v>3179</v>
      </c>
      <c r="G573" s="531" t="s">
        <v>3168</v>
      </c>
      <c r="H573" s="553" t="s">
        <v>3180</v>
      </c>
      <c r="I573" s="531" t="s">
        <v>32</v>
      </c>
      <c r="J573" s="542" t="s">
        <v>781</v>
      </c>
      <c r="K573" s="542">
        <v>44560</v>
      </c>
      <c r="L573" s="531">
        <v>3</v>
      </c>
      <c r="M573" s="531">
        <v>45290</v>
      </c>
      <c r="N573" s="531" t="s">
        <v>61</v>
      </c>
      <c r="O573" s="531" t="s">
        <v>44</v>
      </c>
      <c r="P573" s="446" t="s">
        <v>774</v>
      </c>
      <c r="Q573" s="531" t="str">
        <f t="shared" si="41"/>
        <v>ปตรี4คศ.3</v>
      </c>
      <c r="R573" s="426">
        <f t="shared" si="42"/>
        <v>3</v>
      </c>
      <c r="S573" s="452" t="e">
        <f t="shared" ca="1" si="43"/>
        <v>#N/A</v>
      </c>
      <c r="T573" s="531"/>
      <c r="U573" s="531"/>
      <c r="V573" s="531"/>
      <c r="W573" s="531"/>
      <c r="X573" s="531"/>
      <c r="Y573" s="531"/>
      <c r="Z573" s="531"/>
      <c r="AA573" s="531"/>
    </row>
    <row r="574" spans="1:27" ht="23.25">
      <c r="A574" s="531">
        <v>557</v>
      </c>
      <c r="B574" s="531" t="s">
        <v>5292</v>
      </c>
      <c r="C574" s="531" t="s">
        <v>5402</v>
      </c>
      <c r="D574" s="531" t="s">
        <v>6110</v>
      </c>
      <c r="E574" s="556" t="s">
        <v>3178</v>
      </c>
      <c r="F574" s="531" t="s">
        <v>3176</v>
      </c>
      <c r="G574" s="531" t="s">
        <v>3168</v>
      </c>
      <c r="H574" s="553" t="s">
        <v>3177</v>
      </c>
      <c r="I574" s="531" t="s">
        <v>32</v>
      </c>
      <c r="J574" s="542" t="s">
        <v>781</v>
      </c>
      <c r="K574" s="542">
        <v>46760</v>
      </c>
      <c r="L574" s="531">
        <v>3</v>
      </c>
      <c r="M574" s="531">
        <v>47660</v>
      </c>
      <c r="N574" s="531" t="s">
        <v>193</v>
      </c>
      <c r="O574" s="531" t="s">
        <v>299</v>
      </c>
      <c r="P574" s="446" t="s">
        <v>90</v>
      </c>
      <c r="Q574" s="531" t="str">
        <f t="shared" ref="Q574:Q616" si="44">CONCATENATE(P574,J574)</f>
        <v>ปโทคศ.3</v>
      </c>
      <c r="R574" s="426">
        <f t="shared" ref="R574:R616" si="45">VLOOKUP(Q574,$Y$4:$Z$24,2,FALSE)</f>
        <v>16</v>
      </c>
      <c r="S574" s="452" t="e">
        <f t="shared" ref="S574:S616" ca="1" si="46">VLOOKUP(K574,INDIRECT("_k"&amp;R574),2,FALSE)</f>
        <v>#N/A</v>
      </c>
      <c r="T574" s="531"/>
      <c r="U574" s="531"/>
      <c r="V574" s="531"/>
      <c r="W574" s="531"/>
      <c r="X574" s="531"/>
      <c r="Y574" s="531"/>
      <c r="Z574" s="531"/>
      <c r="AA574" s="531"/>
    </row>
    <row r="575" spans="1:27" ht="23.25">
      <c r="A575" s="531">
        <v>558</v>
      </c>
      <c r="B575" s="531" t="s">
        <v>5277</v>
      </c>
      <c r="C575" s="531" t="s">
        <v>6224</v>
      </c>
      <c r="D575" s="531" t="s">
        <v>6064</v>
      </c>
      <c r="E575" s="556" t="s">
        <v>3175</v>
      </c>
      <c r="F575" s="531" t="s">
        <v>3173</v>
      </c>
      <c r="G575" s="531" t="s">
        <v>3168</v>
      </c>
      <c r="H575" s="553" t="s">
        <v>3174</v>
      </c>
      <c r="I575" s="531" t="s">
        <v>32</v>
      </c>
      <c r="J575" s="542" t="s">
        <v>781</v>
      </c>
      <c r="K575" s="542">
        <v>46760</v>
      </c>
      <c r="L575" s="531">
        <v>3</v>
      </c>
      <c r="M575" s="531">
        <v>48540</v>
      </c>
      <c r="N575" s="531" t="s">
        <v>43</v>
      </c>
      <c r="O575" s="531" t="s">
        <v>855</v>
      </c>
      <c r="P575" s="446" t="s">
        <v>774</v>
      </c>
      <c r="Q575" s="531" t="str">
        <f t="shared" si="44"/>
        <v>ปตรี4คศ.3</v>
      </c>
      <c r="R575" s="426">
        <f t="shared" si="45"/>
        <v>3</v>
      </c>
      <c r="S575" s="452" t="e">
        <f t="shared" ca="1" si="46"/>
        <v>#N/A</v>
      </c>
      <c r="T575" s="531"/>
      <c r="U575" s="531"/>
      <c r="V575" s="531"/>
      <c r="W575" s="531"/>
      <c r="X575" s="531"/>
      <c r="Y575" s="531"/>
      <c r="Z575" s="531"/>
      <c r="AA575" s="531"/>
    </row>
    <row r="576" spans="1:27" ht="23.25">
      <c r="A576" s="531">
        <v>559</v>
      </c>
      <c r="B576" s="531" t="s">
        <v>5286</v>
      </c>
      <c r="C576" s="531" t="s">
        <v>6225</v>
      </c>
      <c r="D576" s="531" t="s">
        <v>6226</v>
      </c>
      <c r="E576" s="556" t="s">
        <v>3172</v>
      </c>
      <c r="F576" s="531" t="s">
        <v>3170</v>
      </c>
      <c r="G576" s="531" t="s">
        <v>3168</v>
      </c>
      <c r="H576" s="553" t="s">
        <v>3171</v>
      </c>
      <c r="I576" s="531" t="s">
        <v>32</v>
      </c>
      <c r="J576" s="542" t="s">
        <v>48</v>
      </c>
      <c r="K576" s="542">
        <v>33260</v>
      </c>
      <c r="L576" s="531">
        <v>2</v>
      </c>
      <c r="M576" s="531">
        <v>33850</v>
      </c>
      <c r="N576" s="531" t="s">
        <v>50</v>
      </c>
      <c r="O576" s="531" t="s">
        <v>44</v>
      </c>
      <c r="P576" s="446" t="s">
        <v>774</v>
      </c>
      <c r="Q576" s="531" t="str">
        <f t="shared" si="44"/>
        <v>ปตรี4คศ.2</v>
      </c>
      <c r="R576" s="426">
        <f t="shared" si="45"/>
        <v>2</v>
      </c>
      <c r="S576" s="452" t="e">
        <f t="shared" ca="1" si="46"/>
        <v>#N/A</v>
      </c>
      <c r="T576" s="531"/>
      <c r="U576" s="531"/>
      <c r="V576" s="531"/>
      <c r="W576" s="531"/>
      <c r="X576" s="531"/>
      <c r="Y576" s="531"/>
      <c r="Z576" s="531"/>
      <c r="AA576" s="531"/>
    </row>
    <row r="577" spans="1:27" ht="23.25">
      <c r="A577" s="531">
        <v>560</v>
      </c>
      <c r="B577" s="531" t="s">
        <v>5292</v>
      </c>
      <c r="C577" s="531" t="s">
        <v>6227</v>
      </c>
      <c r="D577" s="531" t="s">
        <v>6228</v>
      </c>
      <c r="E577" s="556" t="s">
        <v>4839</v>
      </c>
      <c r="F577" s="531" t="s">
        <v>4840</v>
      </c>
      <c r="G577" s="531" t="s">
        <v>3168</v>
      </c>
      <c r="H577" s="553" t="s">
        <v>6229</v>
      </c>
      <c r="I577" s="531" t="s">
        <v>32</v>
      </c>
      <c r="J577" s="542" t="s">
        <v>36</v>
      </c>
      <c r="K577" s="542">
        <v>15840</v>
      </c>
      <c r="L577" s="531">
        <v>1</v>
      </c>
      <c r="M577" s="531">
        <v>16260</v>
      </c>
      <c r="N577" s="531" t="s">
        <v>50</v>
      </c>
      <c r="O577" s="531" t="s">
        <v>56</v>
      </c>
      <c r="P577" s="446" t="s">
        <v>774</v>
      </c>
      <c r="Q577" s="531" t="str">
        <f t="shared" si="44"/>
        <v>ปตรี4คศ.1</v>
      </c>
      <c r="R577" s="426">
        <f t="shared" si="45"/>
        <v>1</v>
      </c>
      <c r="S577" s="452">
        <f t="shared" ca="1" si="46"/>
        <v>17490</v>
      </c>
      <c r="T577" s="531"/>
      <c r="U577" s="531"/>
      <c r="V577" s="531"/>
      <c r="W577" s="531"/>
      <c r="X577" s="531"/>
      <c r="Y577" s="531"/>
      <c r="Z577" s="531"/>
      <c r="AA577" s="531"/>
    </row>
    <row r="578" spans="1:27" ht="23.25">
      <c r="A578" s="531">
        <v>561</v>
      </c>
      <c r="B578" s="531" t="s">
        <v>5277</v>
      </c>
      <c r="C578" s="531" t="s">
        <v>6230</v>
      </c>
      <c r="D578" s="531" t="s">
        <v>6231</v>
      </c>
      <c r="E578" s="556" t="s">
        <v>3783</v>
      </c>
      <c r="F578" s="531" t="s">
        <v>3780</v>
      </c>
      <c r="G578" s="531" t="s">
        <v>1354</v>
      </c>
      <c r="H578" s="553" t="s">
        <v>3781</v>
      </c>
      <c r="I578" s="531" t="s">
        <v>32</v>
      </c>
      <c r="J578" s="542" t="s">
        <v>781</v>
      </c>
      <c r="K578" s="542">
        <v>41580</v>
      </c>
      <c r="L578" s="531">
        <v>3</v>
      </c>
      <c r="M578" s="531">
        <v>42330</v>
      </c>
      <c r="N578" s="531" t="s">
        <v>43</v>
      </c>
      <c r="O578" s="531" t="s">
        <v>62</v>
      </c>
      <c r="P578" s="446" t="s">
        <v>774</v>
      </c>
      <c r="Q578" s="531" t="str">
        <f t="shared" si="44"/>
        <v>ปตรี4คศ.3</v>
      </c>
      <c r="R578" s="426">
        <f t="shared" si="45"/>
        <v>3</v>
      </c>
      <c r="S578" s="452" t="e">
        <f t="shared" ca="1" si="46"/>
        <v>#N/A</v>
      </c>
      <c r="T578" s="531"/>
      <c r="U578" s="531"/>
      <c r="V578" s="531"/>
      <c r="W578" s="531"/>
      <c r="X578" s="531"/>
      <c r="Y578" s="531"/>
      <c r="Z578" s="531"/>
      <c r="AA578" s="531"/>
    </row>
    <row r="579" spans="1:27" ht="23.25">
      <c r="A579" s="531">
        <v>562</v>
      </c>
      <c r="B579" s="531" t="s">
        <v>5292</v>
      </c>
      <c r="C579" s="531" t="s">
        <v>6232</v>
      </c>
      <c r="D579" s="531" t="s">
        <v>6233</v>
      </c>
      <c r="E579" s="556" t="s">
        <v>3160</v>
      </c>
      <c r="F579" s="531" t="s">
        <v>3158</v>
      </c>
      <c r="G579" s="531" t="s">
        <v>1354</v>
      </c>
      <c r="H579" s="553" t="s">
        <v>3159</v>
      </c>
      <c r="I579" s="531" t="s">
        <v>32</v>
      </c>
      <c r="J579" s="542" t="s">
        <v>781</v>
      </c>
      <c r="K579" s="542">
        <v>40860</v>
      </c>
      <c r="L579" s="531">
        <v>3</v>
      </c>
      <c r="M579" s="531">
        <v>41580</v>
      </c>
      <c r="N579" s="531" t="s">
        <v>50</v>
      </c>
      <c r="O579" s="531" t="s">
        <v>863</v>
      </c>
      <c r="P579" s="446" t="s">
        <v>774</v>
      </c>
      <c r="Q579" s="531" t="str">
        <f t="shared" si="44"/>
        <v>ปตรี4คศ.3</v>
      </c>
      <c r="R579" s="426">
        <f t="shared" si="45"/>
        <v>3</v>
      </c>
      <c r="S579" s="452" t="e">
        <f t="shared" ca="1" si="46"/>
        <v>#N/A</v>
      </c>
      <c r="T579" s="531"/>
      <c r="U579" s="531"/>
      <c r="V579" s="531"/>
      <c r="W579" s="531"/>
      <c r="X579" s="531"/>
      <c r="Y579" s="531"/>
      <c r="Z579" s="531"/>
      <c r="AA579" s="531"/>
    </row>
    <row r="580" spans="1:27" ht="23.25">
      <c r="A580" s="531">
        <v>563</v>
      </c>
      <c r="B580" s="531" t="s">
        <v>5286</v>
      </c>
      <c r="C580" s="531" t="s">
        <v>5838</v>
      </c>
      <c r="D580" s="531" t="s">
        <v>6215</v>
      </c>
      <c r="E580" s="556" t="s">
        <v>7402</v>
      </c>
      <c r="F580" s="531" t="s">
        <v>4909</v>
      </c>
      <c r="G580" s="531" t="s">
        <v>1354</v>
      </c>
      <c r="H580" s="553" t="s">
        <v>6234</v>
      </c>
      <c r="I580" s="531" t="s">
        <v>32</v>
      </c>
      <c r="J580" s="542" t="s">
        <v>65</v>
      </c>
      <c r="K580" s="542">
        <v>12530</v>
      </c>
      <c r="L580" s="531">
        <v>99</v>
      </c>
      <c r="M580" s="531">
        <v>12840</v>
      </c>
      <c r="N580" s="531" t="s">
        <v>38</v>
      </c>
      <c r="O580" s="531" t="s">
        <v>1000</v>
      </c>
      <c r="P580" s="446" t="s">
        <v>774</v>
      </c>
      <c r="Q580" s="531" t="str">
        <f t="shared" si="44"/>
        <v>ปตรี4ครูผู้ช่วย</v>
      </c>
      <c r="R580" s="426">
        <f t="shared" si="45"/>
        <v>0</v>
      </c>
      <c r="S580" s="452" t="e">
        <f t="shared" ca="1" si="46"/>
        <v>#N/A</v>
      </c>
      <c r="T580" s="531"/>
      <c r="U580" s="531"/>
      <c r="V580" s="531"/>
      <c r="W580" s="531"/>
      <c r="X580" s="531"/>
      <c r="Y580" s="531"/>
      <c r="Z580" s="531"/>
      <c r="AA580" s="531"/>
    </row>
    <row r="581" spans="1:27" ht="23.25">
      <c r="A581" s="531">
        <v>564</v>
      </c>
      <c r="B581" s="531" t="s">
        <v>5277</v>
      </c>
      <c r="C581" s="531" t="s">
        <v>6235</v>
      </c>
      <c r="D581" s="531" t="s">
        <v>6091</v>
      </c>
      <c r="E581" s="556" t="s">
        <v>3157</v>
      </c>
      <c r="F581" s="531" t="s">
        <v>3155</v>
      </c>
      <c r="G581" s="531" t="s">
        <v>1354</v>
      </c>
      <c r="H581" s="553" t="s">
        <v>3156</v>
      </c>
      <c r="I581" s="531" t="s">
        <v>32</v>
      </c>
      <c r="J581" s="542" t="s">
        <v>5306</v>
      </c>
      <c r="K581" s="542">
        <v>40100</v>
      </c>
      <c r="L581" s="531">
        <v>3</v>
      </c>
      <c r="M581" s="531">
        <v>40860</v>
      </c>
      <c r="N581" s="531" t="s">
        <v>50</v>
      </c>
      <c r="O581" s="531" t="s">
        <v>855</v>
      </c>
      <c r="P581" s="446" t="s">
        <v>774</v>
      </c>
      <c r="Q581" s="531" t="str">
        <f t="shared" si="44"/>
        <v>ปตรี4คศ.3(2)</v>
      </c>
      <c r="R581" s="426" t="e">
        <f t="shared" si="45"/>
        <v>#N/A</v>
      </c>
      <c r="S581" s="452" t="e">
        <f t="shared" ca="1" si="46"/>
        <v>#N/A</v>
      </c>
      <c r="T581" s="531"/>
      <c r="U581" s="531"/>
      <c r="V581" s="531"/>
      <c r="W581" s="531"/>
      <c r="X581" s="531"/>
      <c r="Y581" s="531"/>
      <c r="Z581" s="531"/>
      <c r="AA581" s="531"/>
    </row>
    <row r="582" spans="1:27" ht="23.25">
      <c r="A582" s="531">
        <v>565</v>
      </c>
      <c r="B582" s="531" t="s">
        <v>5292</v>
      </c>
      <c r="C582" s="531" t="s">
        <v>6236</v>
      </c>
      <c r="D582" s="531" t="s">
        <v>5800</v>
      </c>
      <c r="E582" s="556" t="s">
        <v>1353</v>
      </c>
      <c r="F582" s="531" t="s">
        <v>1351</v>
      </c>
      <c r="G582" s="531" t="s">
        <v>1354</v>
      </c>
      <c r="H582" s="553" t="s">
        <v>105</v>
      </c>
      <c r="I582" s="531" t="s">
        <v>32</v>
      </c>
      <c r="J582" s="542" t="s">
        <v>48</v>
      </c>
      <c r="K582" s="542">
        <v>30280</v>
      </c>
      <c r="L582" s="531">
        <v>2</v>
      </c>
      <c r="M582" s="531">
        <v>30850</v>
      </c>
      <c r="N582" s="531" t="s">
        <v>50</v>
      </c>
      <c r="O582" s="531" t="s">
        <v>62</v>
      </c>
      <c r="P582" s="446" t="s">
        <v>774</v>
      </c>
      <c r="Q582" s="531" t="str">
        <f t="shared" si="44"/>
        <v>ปตรี4คศ.2</v>
      </c>
      <c r="R582" s="426">
        <f t="shared" si="45"/>
        <v>2</v>
      </c>
      <c r="S582" s="452" t="e">
        <f t="shared" ca="1" si="46"/>
        <v>#N/A</v>
      </c>
      <c r="T582" s="531"/>
      <c r="U582" s="531"/>
      <c r="V582" s="531"/>
      <c r="W582" s="531"/>
      <c r="X582" s="531"/>
      <c r="Y582" s="531"/>
      <c r="Z582" s="531"/>
      <c r="AA582" s="531"/>
    </row>
    <row r="583" spans="1:27" ht="23.25">
      <c r="A583" s="531">
        <v>566</v>
      </c>
      <c r="B583" s="531" t="s">
        <v>5286</v>
      </c>
      <c r="C583" s="531" t="s">
        <v>6237</v>
      </c>
      <c r="D583" s="531" t="s">
        <v>6238</v>
      </c>
      <c r="E583" s="556" t="s">
        <v>4842</v>
      </c>
      <c r="F583" s="531" t="s">
        <v>4843</v>
      </c>
      <c r="G583" s="531" t="s">
        <v>3145</v>
      </c>
      <c r="H583" s="553" t="s">
        <v>6239</v>
      </c>
      <c r="I583" s="531" t="s">
        <v>32</v>
      </c>
      <c r="J583" s="542" t="s">
        <v>36</v>
      </c>
      <c r="K583" s="542">
        <v>14220</v>
      </c>
      <c r="L583" s="531">
        <v>1</v>
      </c>
      <c r="M583" s="531">
        <v>14620</v>
      </c>
      <c r="N583" s="531" t="s">
        <v>38</v>
      </c>
      <c r="O583" s="531" t="s">
        <v>5102</v>
      </c>
      <c r="P583" s="446" t="s">
        <v>774</v>
      </c>
      <c r="Q583" s="531" t="str">
        <f t="shared" si="44"/>
        <v>ปตรี4คศ.1</v>
      </c>
      <c r="R583" s="426">
        <f t="shared" si="45"/>
        <v>1</v>
      </c>
      <c r="S583" s="452">
        <f t="shared" ca="1" si="46"/>
        <v>15840</v>
      </c>
      <c r="T583" s="531"/>
      <c r="U583" s="531"/>
      <c r="V583" s="531"/>
      <c r="W583" s="531"/>
      <c r="X583" s="531"/>
      <c r="Y583" s="531"/>
      <c r="Z583" s="531"/>
      <c r="AA583" s="531"/>
    </row>
    <row r="584" spans="1:27" ht="23.25">
      <c r="A584" s="531">
        <v>567</v>
      </c>
      <c r="B584" s="531" t="s">
        <v>5292</v>
      </c>
      <c r="C584" s="531" t="s">
        <v>5592</v>
      </c>
      <c r="D584" s="531" t="s">
        <v>6240</v>
      </c>
      <c r="E584" s="556" t="s">
        <v>3152</v>
      </c>
      <c r="F584" s="531" t="s">
        <v>3150</v>
      </c>
      <c r="G584" s="531" t="s">
        <v>3145</v>
      </c>
      <c r="H584" s="553" t="s">
        <v>3151</v>
      </c>
      <c r="I584" s="531" t="s">
        <v>32</v>
      </c>
      <c r="J584" s="542" t="s">
        <v>5303</v>
      </c>
      <c r="K584" s="542">
        <v>58260</v>
      </c>
      <c r="L584" s="531">
        <v>4</v>
      </c>
      <c r="M584" s="531">
        <v>59190</v>
      </c>
      <c r="N584" s="531" t="s">
        <v>50</v>
      </c>
      <c r="O584" s="531" t="s">
        <v>62</v>
      </c>
      <c r="P584" s="446" t="s">
        <v>774</v>
      </c>
      <c r="Q584" s="531" t="str">
        <f t="shared" si="44"/>
        <v>ปตรี4คศ.4(3)</v>
      </c>
      <c r="R584" s="426" t="e">
        <f t="shared" si="45"/>
        <v>#N/A</v>
      </c>
      <c r="S584" s="452" t="e">
        <f t="shared" ca="1" si="46"/>
        <v>#N/A</v>
      </c>
      <c r="T584" s="531"/>
      <c r="U584" s="531"/>
      <c r="V584" s="531"/>
      <c r="W584" s="531"/>
      <c r="X584" s="531"/>
      <c r="Y584" s="531"/>
      <c r="Z584" s="531"/>
      <c r="AA584" s="531"/>
    </row>
    <row r="585" spans="1:27" ht="23.25">
      <c r="A585" s="531">
        <v>568</v>
      </c>
      <c r="B585" s="531" t="s">
        <v>5292</v>
      </c>
      <c r="C585" s="531" t="s">
        <v>6241</v>
      </c>
      <c r="D585" s="531" t="s">
        <v>6242</v>
      </c>
      <c r="E585" s="556" t="s">
        <v>3149</v>
      </c>
      <c r="F585" s="531" t="s">
        <v>3147</v>
      </c>
      <c r="G585" s="531" t="s">
        <v>3145</v>
      </c>
      <c r="H585" s="553" t="s">
        <v>3148</v>
      </c>
      <c r="I585" s="531" t="s">
        <v>32</v>
      </c>
      <c r="J585" s="542" t="s">
        <v>781</v>
      </c>
      <c r="K585" s="542">
        <v>31870</v>
      </c>
      <c r="L585" s="531">
        <v>3</v>
      </c>
      <c r="M585" s="531">
        <v>32510</v>
      </c>
      <c r="N585" s="531" t="s">
        <v>50</v>
      </c>
      <c r="O585" s="531" t="s">
        <v>62</v>
      </c>
      <c r="P585" s="446" t="s">
        <v>774</v>
      </c>
      <c r="Q585" s="531" t="str">
        <f t="shared" si="44"/>
        <v>ปตรี4คศ.3</v>
      </c>
      <c r="R585" s="426">
        <f t="shared" si="45"/>
        <v>3</v>
      </c>
      <c r="S585" s="452" t="e">
        <f t="shared" ca="1" si="46"/>
        <v>#N/A</v>
      </c>
      <c r="T585" s="531"/>
      <c r="U585" s="531"/>
      <c r="V585" s="531"/>
      <c r="W585" s="531"/>
      <c r="X585" s="531"/>
      <c r="Y585" s="531"/>
      <c r="Z585" s="531"/>
      <c r="AA585" s="531"/>
    </row>
    <row r="586" spans="1:27" ht="23.25">
      <c r="A586" s="531">
        <v>569</v>
      </c>
      <c r="B586" s="531" t="s">
        <v>5286</v>
      </c>
      <c r="C586" s="531" t="s">
        <v>5355</v>
      </c>
      <c r="D586" s="531" t="s">
        <v>6243</v>
      </c>
      <c r="E586" s="556" t="s">
        <v>3144</v>
      </c>
      <c r="F586" s="531" t="s">
        <v>3142</v>
      </c>
      <c r="G586" s="531" t="s">
        <v>3145</v>
      </c>
      <c r="H586" s="553" t="s">
        <v>3143</v>
      </c>
      <c r="I586" s="531" t="s">
        <v>32</v>
      </c>
      <c r="J586" s="542" t="s">
        <v>781</v>
      </c>
      <c r="K586" s="542">
        <v>33140</v>
      </c>
      <c r="L586" s="531">
        <v>3</v>
      </c>
      <c r="M586" s="531">
        <v>33800</v>
      </c>
      <c r="N586" s="531" t="s">
        <v>50</v>
      </c>
      <c r="O586" s="531" t="s">
        <v>164</v>
      </c>
      <c r="P586" s="446" t="s">
        <v>774</v>
      </c>
      <c r="Q586" s="531" t="str">
        <f t="shared" si="44"/>
        <v>ปตรี4คศ.3</v>
      </c>
      <c r="R586" s="426">
        <f t="shared" si="45"/>
        <v>3</v>
      </c>
      <c r="S586" s="452" t="e">
        <f t="shared" ca="1" si="46"/>
        <v>#N/A</v>
      </c>
      <c r="T586" s="531"/>
      <c r="U586" s="531"/>
      <c r="V586" s="531"/>
      <c r="W586" s="531"/>
      <c r="X586" s="531"/>
      <c r="Y586" s="531"/>
      <c r="Z586" s="531"/>
      <c r="AA586" s="531"/>
    </row>
    <row r="587" spans="1:27" ht="23.25">
      <c r="A587" s="531">
        <v>570</v>
      </c>
      <c r="B587" s="531" t="s">
        <v>5277</v>
      </c>
      <c r="C587" s="531" t="s">
        <v>6244</v>
      </c>
      <c r="D587" s="531" t="s">
        <v>6233</v>
      </c>
      <c r="E587" s="556" t="s">
        <v>3141</v>
      </c>
      <c r="F587" s="531" t="s">
        <v>3139</v>
      </c>
      <c r="G587" s="531" t="s">
        <v>3128</v>
      </c>
      <c r="H587" s="553" t="s">
        <v>3140</v>
      </c>
      <c r="I587" s="531" t="s">
        <v>861</v>
      </c>
      <c r="J587" s="542" t="s">
        <v>781</v>
      </c>
      <c r="K587" s="542">
        <v>43800</v>
      </c>
      <c r="L587" s="531">
        <v>3</v>
      </c>
      <c r="M587" s="531">
        <v>44560</v>
      </c>
      <c r="N587" s="531" t="s">
        <v>76</v>
      </c>
      <c r="O587" s="531" t="s">
        <v>855</v>
      </c>
      <c r="P587" s="446" t="s">
        <v>90</v>
      </c>
      <c r="Q587" s="531" t="str">
        <f t="shared" si="44"/>
        <v>ปโทคศ.3</v>
      </c>
      <c r="R587" s="426">
        <f t="shared" si="45"/>
        <v>16</v>
      </c>
      <c r="S587" s="452" t="e">
        <f t="shared" ca="1" si="46"/>
        <v>#N/A</v>
      </c>
      <c r="T587" s="531"/>
      <c r="U587" s="531"/>
      <c r="V587" s="531"/>
      <c r="W587" s="531"/>
      <c r="X587" s="531"/>
      <c r="Y587" s="531"/>
      <c r="Z587" s="531"/>
      <c r="AA587" s="531"/>
    </row>
    <row r="588" spans="1:27" ht="23.25">
      <c r="A588" s="531">
        <v>571</v>
      </c>
      <c r="B588" s="531" t="s">
        <v>5292</v>
      </c>
      <c r="C588" s="531" t="s">
        <v>6245</v>
      </c>
      <c r="D588" s="531" t="s">
        <v>6096</v>
      </c>
      <c r="E588" s="556" t="s">
        <v>3132</v>
      </c>
      <c r="F588" s="531" t="s">
        <v>3130</v>
      </c>
      <c r="G588" s="531" t="s">
        <v>3128</v>
      </c>
      <c r="H588" s="553" t="s">
        <v>3131</v>
      </c>
      <c r="I588" s="531" t="s">
        <v>32</v>
      </c>
      <c r="J588" s="542" t="s">
        <v>781</v>
      </c>
      <c r="K588" s="542">
        <v>52060</v>
      </c>
      <c r="L588" s="531">
        <v>3</v>
      </c>
      <c r="M588" s="531">
        <v>52940</v>
      </c>
      <c r="N588" s="531" t="s">
        <v>50</v>
      </c>
      <c r="O588" s="531" t="s">
        <v>863</v>
      </c>
      <c r="P588" s="446" t="s">
        <v>774</v>
      </c>
      <c r="Q588" s="531" t="str">
        <f t="shared" si="44"/>
        <v>ปตรี4คศ.3</v>
      </c>
      <c r="R588" s="426">
        <f t="shared" si="45"/>
        <v>3</v>
      </c>
      <c r="S588" s="452" t="e">
        <f t="shared" ca="1" si="46"/>
        <v>#N/A</v>
      </c>
      <c r="T588" s="531"/>
      <c r="U588" s="531"/>
      <c r="V588" s="531"/>
      <c r="W588" s="531"/>
      <c r="X588" s="531"/>
      <c r="Y588" s="531"/>
      <c r="Z588" s="531"/>
      <c r="AA588" s="531"/>
    </row>
    <row r="589" spans="1:27" ht="23.25">
      <c r="A589" s="531">
        <v>572</v>
      </c>
      <c r="B589" s="531" t="s">
        <v>5277</v>
      </c>
      <c r="C589" s="531" t="s">
        <v>6246</v>
      </c>
      <c r="D589" s="531" t="s">
        <v>5886</v>
      </c>
      <c r="E589" s="556" t="s">
        <v>4846</v>
      </c>
      <c r="F589" s="531" t="s">
        <v>4847</v>
      </c>
      <c r="G589" s="531" t="s">
        <v>3128</v>
      </c>
      <c r="H589" s="553" t="s">
        <v>6247</v>
      </c>
      <c r="I589" s="531" t="s">
        <v>32</v>
      </c>
      <c r="J589" s="542" t="s">
        <v>48</v>
      </c>
      <c r="K589" s="542">
        <v>37830</v>
      </c>
      <c r="L589" s="531">
        <v>3</v>
      </c>
      <c r="M589" s="531">
        <v>38620</v>
      </c>
      <c r="N589" s="531" t="s">
        <v>50</v>
      </c>
      <c r="O589" s="531" t="s">
        <v>935</v>
      </c>
      <c r="P589" s="446" t="s">
        <v>774</v>
      </c>
      <c r="Q589" s="531" t="str">
        <f t="shared" si="44"/>
        <v>ปตรี4คศ.2</v>
      </c>
      <c r="R589" s="426">
        <f t="shared" si="45"/>
        <v>2</v>
      </c>
      <c r="S589" s="452" t="e">
        <f t="shared" ca="1" si="46"/>
        <v>#N/A</v>
      </c>
      <c r="T589" s="531"/>
      <c r="U589" s="531"/>
      <c r="V589" s="531"/>
      <c r="W589" s="531"/>
      <c r="X589" s="531"/>
      <c r="Y589" s="531"/>
      <c r="Z589" s="531"/>
      <c r="AA589" s="531"/>
    </row>
    <row r="590" spans="1:27" ht="23.25">
      <c r="A590" s="531">
        <v>573</v>
      </c>
      <c r="B590" s="531" t="s">
        <v>5277</v>
      </c>
      <c r="C590" s="531" t="s">
        <v>5536</v>
      </c>
      <c r="D590" s="531" t="s">
        <v>6248</v>
      </c>
      <c r="E590" s="556" t="s">
        <v>3138</v>
      </c>
      <c r="F590" s="531" t="s">
        <v>3136</v>
      </c>
      <c r="G590" s="531" t="s">
        <v>3128</v>
      </c>
      <c r="H590" s="553" t="s">
        <v>3137</v>
      </c>
      <c r="I590" s="531" t="s">
        <v>32</v>
      </c>
      <c r="J590" s="542" t="s">
        <v>781</v>
      </c>
      <c r="K590" s="542">
        <v>49420</v>
      </c>
      <c r="L590" s="531">
        <v>3</v>
      </c>
      <c r="M590" s="531">
        <v>50290</v>
      </c>
      <c r="N590" s="531" t="s">
        <v>43</v>
      </c>
      <c r="O590" s="531" t="s">
        <v>158</v>
      </c>
      <c r="P590" s="446" t="s">
        <v>774</v>
      </c>
      <c r="Q590" s="531" t="str">
        <f t="shared" si="44"/>
        <v>ปตรี4คศ.3</v>
      </c>
      <c r="R590" s="426">
        <f t="shared" si="45"/>
        <v>3</v>
      </c>
      <c r="S590" s="452" t="e">
        <f t="shared" ca="1" si="46"/>
        <v>#N/A</v>
      </c>
      <c r="T590" s="531"/>
      <c r="U590" s="531"/>
      <c r="V590" s="531"/>
      <c r="W590" s="531"/>
      <c r="X590" s="531"/>
      <c r="Y590" s="531"/>
      <c r="Z590" s="531"/>
      <c r="AA590" s="531"/>
    </row>
    <row r="591" spans="1:27" ht="23.25">
      <c r="A591" s="531">
        <v>574</v>
      </c>
      <c r="B591" s="531" t="s">
        <v>5286</v>
      </c>
      <c r="C591" s="531" t="s">
        <v>6249</v>
      </c>
      <c r="D591" s="531" t="s">
        <v>6250</v>
      </c>
      <c r="E591" s="556" t="s">
        <v>4844</v>
      </c>
      <c r="F591" s="531" t="s">
        <v>4845</v>
      </c>
      <c r="G591" s="531" t="s">
        <v>3128</v>
      </c>
      <c r="H591" s="553" t="s">
        <v>6251</v>
      </c>
      <c r="I591" s="531" t="s">
        <v>32</v>
      </c>
      <c r="J591" s="542" t="s">
        <v>36</v>
      </c>
      <c r="K591" s="542">
        <v>15020</v>
      </c>
      <c r="L591" s="531">
        <v>1</v>
      </c>
      <c r="M591" s="531">
        <v>15440</v>
      </c>
      <c r="N591" s="531" t="s">
        <v>61</v>
      </c>
      <c r="O591" s="531" t="s">
        <v>62</v>
      </c>
      <c r="P591" s="446" t="s">
        <v>774</v>
      </c>
      <c r="Q591" s="531" t="str">
        <f t="shared" si="44"/>
        <v>ปตรี4คศ.1</v>
      </c>
      <c r="R591" s="426">
        <f t="shared" si="45"/>
        <v>1</v>
      </c>
      <c r="S591" s="452">
        <f t="shared" ca="1" si="46"/>
        <v>16670</v>
      </c>
      <c r="T591" s="531"/>
      <c r="U591" s="531"/>
      <c r="V591" s="531"/>
      <c r="W591" s="531"/>
      <c r="X591" s="531"/>
      <c r="Y591" s="531"/>
      <c r="Z591" s="531"/>
      <c r="AA591" s="531"/>
    </row>
    <row r="592" spans="1:27" ht="23.25">
      <c r="A592" s="531">
        <v>575</v>
      </c>
      <c r="B592" s="531" t="s">
        <v>5292</v>
      </c>
      <c r="C592" s="531" t="s">
        <v>6252</v>
      </c>
      <c r="D592" s="531" t="s">
        <v>6253</v>
      </c>
      <c r="E592" s="556" t="s">
        <v>3135</v>
      </c>
      <c r="F592" s="531" t="s">
        <v>3133</v>
      </c>
      <c r="G592" s="531" t="s">
        <v>3128</v>
      </c>
      <c r="H592" s="553" t="s">
        <v>3134</v>
      </c>
      <c r="I592" s="531" t="s">
        <v>32</v>
      </c>
      <c r="J592" s="542" t="s">
        <v>5306</v>
      </c>
      <c r="K592" s="542">
        <v>40860</v>
      </c>
      <c r="L592" s="531">
        <v>3</v>
      </c>
      <c r="M592" s="531">
        <v>41580</v>
      </c>
      <c r="N592" s="531" t="s">
        <v>43</v>
      </c>
      <c r="O592" s="531" t="s">
        <v>62</v>
      </c>
      <c r="P592" s="446" t="s">
        <v>774</v>
      </c>
      <c r="Q592" s="531" t="str">
        <f t="shared" si="44"/>
        <v>ปตรี4คศ.3(2)</v>
      </c>
      <c r="R592" s="426" t="e">
        <f t="shared" si="45"/>
        <v>#N/A</v>
      </c>
      <c r="S592" s="452" t="e">
        <f t="shared" ca="1" si="46"/>
        <v>#N/A</v>
      </c>
      <c r="T592" s="531"/>
      <c r="U592" s="531"/>
      <c r="V592" s="531"/>
      <c r="W592" s="531"/>
      <c r="X592" s="531"/>
      <c r="Y592" s="531"/>
      <c r="Z592" s="531"/>
      <c r="AA592" s="531"/>
    </row>
    <row r="593" spans="1:27" ht="23.25">
      <c r="A593" s="531">
        <v>576</v>
      </c>
      <c r="B593" s="531" t="s">
        <v>5292</v>
      </c>
      <c r="C593" s="531" t="s">
        <v>6254</v>
      </c>
      <c r="D593" s="531" t="s">
        <v>6255</v>
      </c>
      <c r="E593" s="556" t="s">
        <v>3127</v>
      </c>
      <c r="F593" s="531" t="s">
        <v>3125</v>
      </c>
      <c r="G593" s="531" t="s">
        <v>3128</v>
      </c>
      <c r="H593" s="553" t="s">
        <v>3126</v>
      </c>
      <c r="I593" s="531" t="s">
        <v>32</v>
      </c>
      <c r="J593" s="542" t="s">
        <v>781</v>
      </c>
      <c r="K593" s="542">
        <v>43800</v>
      </c>
      <c r="L593" s="531">
        <v>3</v>
      </c>
      <c r="M593" s="531">
        <v>44560</v>
      </c>
      <c r="N593" s="531" t="s">
        <v>50</v>
      </c>
      <c r="O593" s="531" t="s">
        <v>693</v>
      </c>
      <c r="P593" s="446" t="s">
        <v>774</v>
      </c>
      <c r="Q593" s="531" t="str">
        <f t="shared" si="44"/>
        <v>ปตรี4คศ.3</v>
      </c>
      <c r="R593" s="426">
        <f t="shared" si="45"/>
        <v>3</v>
      </c>
      <c r="S593" s="452" t="e">
        <f t="shared" ca="1" si="46"/>
        <v>#N/A</v>
      </c>
      <c r="T593" s="531"/>
      <c r="U593" s="531"/>
      <c r="V593" s="531"/>
      <c r="W593" s="531"/>
      <c r="X593" s="531"/>
      <c r="Y593" s="531"/>
      <c r="Z593" s="531"/>
      <c r="AA593" s="531"/>
    </row>
    <row r="594" spans="1:27" ht="23.25">
      <c r="A594" s="531">
        <v>577</v>
      </c>
      <c r="B594" s="531" t="s">
        <v>5277</v>
      </c>
      <c r="C594" s="531" t="s">
        <v>6256</v>
      </c>
      <c r="D594" s="531" t="s">
        <v>6257</v>
      </c>
      <c r="E594" s="556" t="s">
        <v>3123</v>
      </c>
      <c r="F594" s="531" t="s">
        <v>3121</v>
      </c>
      <c r="G594" s="531" t="s">
        <v>3097</v>
      </c>
      <c r="H594" s="553" t="s">
        <v>3122</v>
      </c>
      <c r="I594" s="531" t="s">
        <v>861</v>
      </c>
      <c r="J594" s="542" t="s">
        <v>781</v>
      </c>
      <c r="K594" s="542">
        <v>50290</v>
      </c>
      <c r="L594" s="531">
        <v>3</v>
      </c>
      <c r="M594" s="531">
        <v>51170</v>
      </c>
      <c r="N594" s="531" t="s">
        <v>50</v>
      </c>
      <c r="O594" s="531" t="s">
        <v>855</v>
      </c>
      <c r="P594" s="446" t="s">
        <v>774</v>
      </c>
      <c r="Q594" s="531" t="str">
        <f t="shared" si="44"/>
        <v>ปตรี4คศ.3</v>
      </c>
      <c r="R594" s="426">
        <f t="shared" si="45"/>
        <v>3</v>
      </c>
      <c r="S594" s="452" t="e">
        <f t="shared" ca="1" si="46"/>
        <v>#N/A</v>
      </c>
      <c r="T594" s="531"/>
      <c r="U594" s="531"/>
      <c r="V594" s="531"/>
      <c r="W594" s="531"/>
      <c r="X594" s="531"/>
      <c r="Y594" s="531"/>
      <c r="Z594" s="531"/>
      <c r="AA594" s="531"/>
    </row>
    <row r="595" spans="1:27" ht="23.25">
      <c r="A595" s="531">
        <v>578</v>
      </c>
      <c r="B595" s="531" t="s">
        <v>5292</v>
      </c>
      <c r="C595" s="531" t="s">
        <v>6258</v>
      </c>
      <c r="D595" s="531" t="s">
        <v>6259</v>
      </c>
      <c r="E595" s="556" t="s">
        <v>3105</v>
      </c>
      <c r="F595" s="531" t="s">
        <v>3103</v>
      </c>
      <c r="G595" s="531" t="s">
        <v>3097</v>
      </c>
      <c r="H595" s="553" t="s">
        <v>3104</v>
      </c>
      <c r="I595" s="531" t="s">
        <v>32</v>
      </c>
      <c r="J595" s="542" t="s">
        <v>5306</v>
      </c>
      <c r="K595" s="542">
        <v>40100</v>
      </c>
      <c r="L595" s="531">
        <v>3</v>
      </c>
      <c r="M595" s="531">
        <v>40860</v>
      </c>
      <c r="N595" s="531" t="s">
        <v>43</v>
      </c>
      <c r="O595" s="531" t="s">
        <v>62</v>
      </c>
      <c r="P595" s="446" t="s">
        <v>774</v>
      </c>
      <c r="Q595" s="531" t="str">
        <f t="shared" si="44"/>
        <v>ปตรี4คศ.3(2)</v>
      </c>
      <c r="R595" s="426" t="e">
        <f t="shared" si="45"/>
        <v>#N/A</v>
      </c>
      <c r="S595" s="452" t="e">
        <f t="shared" ca="1" si="46"/>
        <v>#N/A</v>
      </c>
      <c r="T595" s="531"/>
      <c r="U595" s="531"/>
      <c r="V595" s="531"/>
      <c r="W595" s="531"/>
      <c r="X595" s="531"/>
      <c r="Y595" s="531"/>
      <c r="Z595" s="531"/>
      <c r="AA595" s="531"/>
    </row>
    <row r="596" spans="1:27" ht="23.25">
      <c r="A596" s="531">
        <v>579</v>
      </c>
      <c r="B596" s="531" t="s">
        <v>5292</v>
      </c>
      <c r="C596" s="531" t="s">
        <v>6260</v>
      </c>
      <c r="D596" s="531" t="s">
        <v>6261</v>
      </c>
      <c r="E596" s="556" t="s">
        <v>3102</v>
      </c>
      <c r="F596" s="531" t="s">
        <v>3100</v>
      </c>
      <c r="G596" s="531" t="s">
        <v>3097</v>
      </c>
      <c r="H596" s="553" t="s">
        <v>3101</v>
      </c>
      <c r="I596" s="531" t="s">
        <v>32</v>
      </c>
      <c r="J596" s="542" t="s">
        <v>781</v>
      </c>
      <c r="K596" s="542">
        <v>43800</v>
      </c>
      <c r="L596" s="531">
        <v>3</v>
      </c>
      <c r="M596" s="531">
        <v>45290</v>
      </c>
      <c r="N596" s="531" t="s">
        <v>43</v>
      </c>
      <c r="O596" s="531" t="s">
        <v>1089</v>
      </c>
      <c r="P596" s="446" t="s">
        <v>774</v>
      </c>
      <c r="Q596" s="531" t="str">
        <f t="shared" si="44"/>
        <v>ปตรี4คศ.3</v>
      </c>
      <c r="R596" s="426">
        <f t="shared" si="45"/>
        <v>3</v>
      </c>
      <c r="S596" s="452" t="e">
        <f t="shared" ca="1" si="46"/>
        <v>#N/A</v>
      </c>
      <c r="T596" s="531"/>
      <c r="U596" s="531"/>
      <c r="V596" s="531"/>
      <c r="W596" s="531"/>
      <c r="X596" s="531"/>
      <c r="Y596" s="531"/>
      <c r="Z596" s="531"/>
      <c r="AA596" s="531"/>
    </row>
    <row r="597" spans="1:27" ht="23.25">
      <c r="A597" s="531">
        <v>580</v>
      </c>
      <c r="B597" s="531" t="s">
        <v>5292</v>
      </c>
      <c r="C597" s="531" t="s">
        <v>5413</v>
      </c>
      <c r="D597" s="531" t="s">
        <v>6262</v>
      </c>
      <c r="E597" s="556" t="s">
        <v>3096</v>
      </c>
      <c r="F597" s="531" t="s">
        <v>3094</v>
      </c>
      <c r="G597" s="531" t="s">
        <v>3097</v>
      </c>
      <c r="H597" s="553" t="s">
        <v>3095</v>
      </c>
      <c r="I597" s="531" t="s">
        <v>32</v>
      </c>
      <c r="J597" s="542" t="s">
        <v>48</v>
      </c>
      <c r="K597" s="542">
        <v>36250</v>
      </c>
      <c r="L597" s="531">
        <v>2</v>
      </c>
      <c r="M597" s="531">
        <v>36840</v>
      </c>
      <c r="N597" s="531" t="s">
        <v>50</v>
      </c>
      <c r="O597" s="531" t="s">
        <v>62</v>
      </c>
      <c r="P597" s="446" t="s">
        <v>774</v>
      </c>
      <c r="Q597" s="531" t="str">
        <f t="shared" si="44"/>
        <v>ปตรี4คศ.2</v>
      </c>
      <c r="R597" s="426">
        <f t="shared" si="45"/>
        <v>2</v>
      </c>
      <c r="S597" s="452" t="e">
        <f t="shared" ca="1" si="46"/>
        <v>#N/A</v>
      </c>
      <c r="T597" s="531"/>
      <c r="U597" s="531"/>
      <c r="V597" s="531"/>
      <c r="W597" s="531"/>
      <c r="X597" s="531"/>
      <c r="Y597" s="531"/>
      <c r="Z597" s="531"/>
      <c r="AA597" s="531"/>
    </row>
    <row r="598" spans="1:27" ht="23.25">
      <c r="A598" s="531">
        <v>581</v>
      </c>
      <c r="B598" s="531" t="s">
        <v>5277</v>
      </c>
      <c r="C598" s="531" t="s">
        <v>6263</v>
      </c>
      <c r="D598" s="531" t="s">
        <v>5816</v>
      </c>
      <c r="E598" s="556" t="s">
        <v>3120</v>
      </c>
      <c r="F598" s="531" t="s">
        <v>3118</v>
      </c>
      <c r="G598" s="531" t="s">
        <v>3097</v>
      </c>
      <c r="H598" s="553" t="s">
        <v>3119</v>
      </c>
      <c r="I598" s="531" t="s">
        <v>32</v>
      </c>
      <c r="J598" s="542" t="s">
        <v>781</v>
      </c>
      <c r="K598" s="542">
        <v>31870</v>
      </c>
      <c r="L598" s="531">
        <v>3</v>
      </c>
      <c r="M598" s="531">
        <v>32510</v>
      </c>
      <c r="N598" s="531" t="s">
        <v>50</v>
      </c>
      <c r="O598" s="531" t="s">
        <v>935</v>
      </c>
      <c r="P598" s="446" t="s">
        <v>774</v>
      </c>
      <c r="Q598" s="531" t="str">
        <f t="shared" si="44"/>
        <v>ปตรี4คศ.3</v>
      </c>
      <c r="R598" s="426">
        <f t="shared" si="45"/>
        <v>3</v>
      </c>
      <c r="S598" s="452" t="e">
        <f t="shared" ca="1" si="46"/>
        <v>#N/A</v>
      </c>
      <c r="T598" s="531"/>
      <c r="U598" s="531"/>
      <c r="V598" s="531"/>
      <c r="W598" s="531"/>
      <c r="X598" s="531"/>
      <c r="Y598" s="531"/>
      <c r="Z598" s="531"/>
      <c r="AA598" s="531"/>
    </row>
    <row r="599" spans="1:27" ht="23.25">
      <c r="A599" s="531">
        <v>582</v>
      </c>
      <c r="B599" s="531" t="s">
        <v>5277</v>
      </c>
      <c r="C599" s="531" t="s">
        <v>6264</v>
      </c>
      <c r="D599" s="531" t="s">
        <v>5791</v>
      </c>
      <c r="E599" s="556" t="s">
        <v>3117</v>
      </c>
      <c r="F599" s="531" t="s">
        <v>3115</v>
      </c>
      <c r="G599" s="531" t="s">
        <v>3097</v>
      </c>
      <c r="H599" s="553" t="s">
        <v>3116</v>
      </c>
      <c r="I599" s="531" t="s">
        <v>32</v>
      </c>
      <c r="J599" s="542" t="s">
        <v>781</v>
      </c>
      <c r="K599" s="542">
        <v>40100</v>
      </c>
      <c r="L599" s="531">
        <v>3</v>
      </c>
      <c r="M599" s="531">
        <v>40860</v>
      </c>
      <c r="N599" s="531" t="s">
        <v>50</v>
      </c>
      <c r="O599" s="531" t="s">
        <v>657</v>
      </c>
      <c r="P599" s="446" t="s">
        <v>774</v>
      </c>
      <c r="Q599" s="531" t="str">
        <f t="shared" si="44"/>
        <v>ปตรี4คศ.3</v>
      </c>
      <c r="R599" s="426">
        <f t="shared" si="45"/>
        <v>3</v>
      </c>
      <c r="S599" s="452" t="e">
        <f t="shared" ca="1" si="46"/>
        <v>#N/A</v>
      </c>
      <c r="T599" s="531"/>
      <c r="U599" s="531"/>
      <c r="V599" s="531"/>
      <c r="W599" s="531"/>
      <c r="X599" s="531"/>
      <c r="Y599" s="531"/>
      <c r="Z599" s="531"/>
      <c r="AA599" s="531"/>
    </row>
    <row r="600" spans="1:27" ht="23.25">
      <c r="A600" s="531">
        <v>583</v>
      </c>
      <c r="B600" s="531" t="s">
        <v>5292</v>
      </c>
      <c r="C600" s="531" t="s">
        <v>5338</v>
      </c>
      <c r="D600" s="531" t="s">
        <v>6265</v>
      </c>
      <c r="E600" s="556" t="s">
        <v>3114</v>
      </c>
      <c r="F600" s="531" t="s">
        <v>3112</v>
      </c>
      <c r="G600" s="531" t="s">
        <v>3097</v>
      </c>
      <c r="H600" s="553" t="s">
        <v>3113</v>
      </c>
      <c r="I600" s="531" t="s">
        <v>32</v>
      </c>
      <c r="J600" s="542" t="s">
        <v>5306</v>
      </c>
      <c r="K600" s="542">
        <v>40100</v>
      </c>
      <c r="L600" s="531">
        <v>3</v>
      </c>
      <c r="M600" s="531">
        <v>40860</v>
      </c>
      <c r="N600" s="531" t="s">
        <v>61</v>
      </c>
      <c r="O600" s="531" t="s">
        <v>62</v>
      </c>
      <c r="P600" s="446" t="s">
        <v>774</v>
      </c>
      <c r="Q600" s="531" t="str">
        <f t="shared" si="44"/>
        <v>ปตรี4คศ.3(2)</v>
      </c>
      <c r="R600" s="426" t="e">
        <f t="shared" si="45"/>
        <v>#N/A</v>
      </c>
      <c r="S600" s="452" t="e">
        <f t="shared" ca="1" si="46"/>
        <v>#N/A</v>
      </c>
      <c r="T600" s="531"/>
      <c r="U600" s="531"/>
      <c r="V600" s="531"/>
      <c r="W600" s="531"/>
      <c r="X600" s="531"/>
      <c r="Y600" s="531"/>
      <c r="Z600" s="531"/>
      <c r="AA600" s="531"/>
    </row>
    <row r="601" spans="1:27" ht="23.25">
      <c r="A601" s="531">
        <v>584</v>
      </c>
      <c r="B601" s="531" t="s">
        <v>5292</v>
      </c>
      <c r="C601" s="531" t="s">
        <v>6266</v>
      </c>
      <c r="D601" s="531" t="s">
        <v>6213</v>
      </c>
      <c r="E601" s="556" t="s">
        <v>3111</v>
      </c>
      <c r="F601" s="531" t="s">
        <v>3109</v>
      </c>
      <c r="G601" s="531" t="s">
        <v>3097</v>
      </c>
      <c r="H601" s="553" t="s">
        <v>3110</v>
      </c>
      <c r="I601" s="531" t="s">
        <v>32</v>
      </c>
      <c r="J601" s="542" t="s">
        <v>781</v>
      </c>
      <c r="K601" s="542">
        <v>40860</v>
      </c>
      <c r="L601" s="531">
        <v>3</v>
      </c>
      <c r="M601" s="531">
        <v>41580</v>
      </c>
      <c r="N601" s="531" t="s">
        <v>38</v>
      </c>
      <c r="O601" s="531" t="s">
        <v>1164</v>
      </c>
      <c r="P601" s="446" t="s">
        <v>774</v>
      </c>
      <c r="Q601" s="531" t="str">
        <f t="shared" si="44"/>
        <v>ปตรี4คศ.3</v>
      </c>
      <c r="R601" s="426">
        <f t="shared" si="45"/>
        <v>3</v>
      </c>
      <c r="S601" s="452" t="e">
        <f t="shared" ca="1" si="46"/>
        <v>#N/A</v>
      </c>
      <c r="T601" s="531"/>
      <c r="U601" s="531"/>
      <c r="V601" s="531"/>
      <c r="W601" s="531"/>
      <c r="X601" s="531"/>
      <c r="Y601" s="531"/>
      <c r="Z601" s="531"/>
      <c r="AA601" s="531"/>
    </row>
    <row r="602" spans="1:27" ht="23.25">
      <c r="A602" s="531">
        <v>585</v>
      </c>
      <c r="B602" s="531" t="s">
        <v>5277</v>
      </c>
      <c r="C602" s="531" t="s">
        <v>6267</v>
      </c>
      <c r="D602" s="531" t="s">
        <v>6262</v>
      </c>
      <c r="E602" s="556" t="s">
        <v>3108</v>
      </c>
      <c r="F602" s="531" t="s">
        <v>3106</v>
      </c>
      <c r="G602" s="531" t="s">
        <v>3097</v>
      </c>
      <c r="H602" s="553" t="s">
        <v>3107</v>
      </c>
      <c r="I602" s="531" t="s">
        <v>32</v>
      </c>
      <c r="J602" s="542" t="s">
        <v>5306</v>
      </c>
      <c r="K602" s="542">
        <v>40100</v>
      </c>
      <c r="L602" s="531">
        <v>3</v>
      </c>
      <c r="M602" s="531">
        <v>40860</v>
      </c>
      <c r="N602" s="531" t="s">
        <v>61</v>
      </c>
      <c r="O602" s="531" t="s">
        <v>158</v>
      </c>
      <c r="P602" s="446" t="s">
        <v>774</v>
      </c>
      <c r="Q602" s="531" t="str">
        <f t="shared" si="44"/>
        <v>ปตรี4คศ.3(2)</v>
      </c>
      <c r="R602" s="426" t="e">
        <f t="shared" si="45"/>
        <v>#N/A</v>
      </c>
      <c r="S602" s="452" t="e">
        <f t="shared" ca="1" si="46"/>
        <v>#N/A</v>
      </c>
      <c r="T602" s="531"/>
      <c r="U602" s="531"/>
      <c r="V602" s="531"/>
      <c r="W602" s="531"/>
      <c r="X602" s="531"/>
      <c r="Y602" s="531"/>
      <c r="Z602" s="531"/>
      <c r="AA602" s="531"/>
    </row>
    <row r="603" spans="1:27" ht="23.25">
      <c r="A603" s="531">
        <v>586</v>
      </c>
      <c r="B603" s="531" t="s">
        <v>5277</v>
      </c>
      <c r="C603" s="531" t="s">
        <v>5536</v>
      </c>
      <c r="D603" s="531" t="s">
        <v>6268</v>
      </c>
      <c r="E603" s="556" t="s">
        <v>3069</v>
      </c>
      <c r="F603" s="531" t="s">
        <v>3067</v>
      </c>
      <c r="G603" s="531" t="s">
        <v>3053</v>
      </c>
      <c r="H603" s="553" t="s">
        <v>3068</v>
      </c>
      <c r="I603" s="531" t="s">
        <v>32</v>
      </c>
      <c r="J603" s="542" t="s">
        <v>48</v>
      </c>
      <c r="K603" s="542">
        <v>37830</v>
      </c>
      <c r="L603" s="531">
        <v>3</v>
      </c>
      <c r="M603" s="531">
        <v>38620</v>
      </c>
      <c r="N603" s="531" t="s">
        <v>50</v>
      </c>
      <c r="O603" s="531" t="s">
        <v>657</v>
      </c>
      <c r="P603" s="446" t="s">
        <v>774</v>
      </c>
      <c r="Q603" s="531" t="str">
        <f t="shared" si="44"/>
        <v>ปตรี4คศ.2</v>
      </c>
      <c r="R603" s="426">
        <f t="shared" si="45"/>
        <v>2</v>
      </c>
      <c r="S603" s="452" t="e">
        <f t="shared" ca="1" si="46"/>
        <v>#N/A</v>
      </c>
      <c r="T603" s="531"/>
      <c r="U603" s="531"/>
      <c r="V603" s="531"/>
      <c r="W603" s="531"/>
      <c r="X603" s="531"/>
      <c r="Y603" s="531"/>
      <c r="Z603" s="531"/>
      <c r="AA603" s="531"/>
    </row>
    <row r="604" spans="1:27" ht="23.25">
      <c r="A604" s="531">
        <v>587</v>
      </c>
      <c r="B604" s="531" t="s">
        <v>5277</v>
      </c>
      <c r="C604" s="531" t="s">
        <v>6269</v>
      </c>
      <c r="D604" s="531" t="s">
        <v>5393</v>
      </c>
      <c r="E604" s="556" t="s">
        <v>3066</v>
      </c>
      <c r="F604" s="531" t="s">
        <v>3064</v>
      </c>
      <c r="G604" s="531" t="s">
        <v>3053</v>
      </c>
      <c r="H604" s="553" t="s">
        <v>3065</v>
      </c>
      <c r="I604" s="531" t="s">
        <v>32</v>
      </c>
      <c r="J604" s="542" t="s">
        <v>781</v>
      </c>
      <c r="K604" s="542">
        <v>32510</v>
      </c>
      <c r="L604" s="531">
        <v>3</v>
      </c>
      <c r="M604" s="531">
        <v>33140</v>
      </c>
      <c r="N604" s="531" t="s">
        <v>61</v>
      </c>
      <c r="O604" s="531" t="s">
        <v>44</v>
      </c>
      <c r="P604" s="446" t="s">
        <v>774</v>
      </c>
      <c r="Q604" s="531" t="str">
        <f t="shared" si="44"/>
        <v>ปตรี4คศ.3</v>
      </c>
      <c r="R604" s="426">
        <f t="shared" si="45"/>
        <v>3</v>
      </c>
      <c r="S604" s="452" t="e">
        <f t="shared" ca="1" si="46"/>
        <v>#N/A</v>
      </c>
      <c r="T604" s="531"/>
      <c r="U604" s="531"/>
      <c r="V604" s="531"/>
      <c r="W604" s="531"/>
      <c r="X604" s="531"/>
      <c r="Y604" s="531"/>
      <c r="Z604" s="531"/>
      <c r="AA604" s="531"/>
    </row>
    <row r="605" spans="1:27" ht="23.25">
      <c r="A605" s="531">
        <v>588</v>
      </c>
      <c r="B605" s="531" t="s">
        <v>5286</v>
      </c>
      <c r="C605" s="531" t="s">
        <v>6270</v>
      </c>
      <c r="D605" s="531" t="s">
        <v>6271</v>
      </c>
      <c r="E605" s="556" t="s">
        <v>3051</v>
      </c>
      <c r="F605" s="531" t="s">
        <v>3049</v>
      </c>
      <c r="G605" s="531" t="s">
        <v>3053</v>
      </c>
      <c r="H605" s="553" t="s">
        <v>3050</v>
      </c>
      <c r="I605" s="531" t="s">
        <v>32</v>
      </c>
      <c r="J605" s="542" t="s">
        <v>65</v>
      </c>
      <c r="K605" s="542">
        <v>13470</v>
      </c>
      <c r="L605" s="531">
        <v>99</v>
      </c>
      <c r="M605" s="531">
        <v>13770</v>
      </c>
      <c r="N605" s="531" t="s">
        <v>67</v>
      </c>
      <c r="O605" s="531" t="s">
        <v>44</v>
      </c>
      <c r="P605" s="446" t="s">
        <v>775</v>
      </c>
      <c r="Q605" s="531" t="str">
        <f t="shared" si="44"/>
        <v>ปตรี5ครูผู้ช่วย</v>
      </c>
      <c r="R605" s="426">
        <f t="shared" si="45"/>
        <v>4</v>
      </c>
      <c r="S605" s="452" t="e">
        <f t="shared" ca="1" si="46"/>
        <v>#N/A</v>
      </c>
      <c r="T605" s="531"/>
      <c r="U605" s="531"/>
      <c r="V605" s="531"/>
      <c r="W605" s="531"/>
      <c r="X605" s="531"/>
      <c r="Y605" s="531"/>
      <c r="Z605" s="531"/>
      <c r="AA605" s="531"/>
    </row>
    <row r="606" spans="1:27" ht="23.25">
      <c r="A606" s="531">
        <v>589</v>
      </c>
      <c r="B606" s="531" t="s">
        <v>5286</v>
      </c>
      <c r="C606" s="531" t="s">
        <v>5658</v>
      </c>
      <c r="D606" s="531" t="s">
        <v>6272</v>
      </c>
      <c r="E606" s="556" t="s">
        <v>3093</v>
      </c>
      <c r="F606" s="531" t="s">
        <v>3091</v>
      </c>
      <c r="G606" s="531" t="s">
        <v>3053</v>
      </c>
      <c r="H606" s="553" t="s">
        <v>3092</v>
      </c>
      <c r="I606" s="531" t="s">
        <v>32</v>
      </c>
      <c r="J606" s="542" t="s">
        <v>48</v>
      </c>
      <c r="K606" s="542">
        <v>37460</v>
      </c>
      <c r="L606" s="531">
        <v>2</v>
      </c>
      <c r="M606" s="531">
        <v>37830</v>
      </c>
      <c r="N606" s="531" t="s">
        <v>3090</v>
      </c>
      <c r="O606" s="531" t="s">
        <v>468</v>
      </c>
      <c r="P606" s="531"/>
      <c r="Q606" s="531" t="str">
        <f t="shared" si="44"/>
        <v>คศ.2</v>
      </c>
      <c r="R606" s="426" t="e">
        <f t="shared" si="45"/>
        <v>#N/A</v>
      </c>
      <c r="S606" s="452" t="e">
        <f t="shared" ca="1" si="46"/>
        <v>#N/A</v>
      </c>
      <c r="T606" s="531"/>
      <c r="U606" s="531"/>
      <c r="V606" s="531"/>
      <c r="W606" s="531"/>
      <c r="X606" s="531"/>
      <c r="Y606" s="531"/>
      <c r="Z606" s="531"/>
      <c r="AA606" s="531"/>
    </row>
    <row r="607" spans="1:27" ht="23.25">
      <c r="A607" s="531">
        <v>590</v>
      </c>
      <c r="B607" s="531" t="s">
        <v>5292</v>
      </c>
      <c r="C607" s="531" t="s">
        <v>5841</v>
      </c>
      <c r="D607" s="531" t="s">
        <v>6273</v>
      </c>
      <c r="E607" s="556" t="s">
        <v>3089</v>
      </c>
      <c r="F607" s="531" t="s">
        <v>3087</v>
      </c>
      <c r="G607" s="531" t="s">
        <v>3053</v>
      </c>
      <c r="H607" s="553" t="s">
        <v>3088</v>
      </c>
      <c r="I607" s="531" t="s">
        <v>32</v>
      </c>
      <c r="J607" s="542" t="s">
        <v>781</v>
      </c>
      <c r="K607" s="542">
        <v>44560</v>
      </c>
      <c r="L607" s="531">
        <v>3</v>
      </c>
      <c r="M607" s="531">
        <v>46040</v>
      </c>
      <c r="N607" s="531" t="s">
        <v>67</v>
      </c>
      <c r="O607" s="531" t="s">
        <v>62</v>
      </c>
      <c r="P607" s="446" t="s">
        <v>774</v>
      </c>
      <c r="Q607" s="531" t="str">
        <f t="shared" si="44"/>
        <v>ปตรี4คศ.3</v>
      </c>
      <c r="R607" s="426">
        <f t="shared" si="45"/>
        <v>3</v>
      </c>
      <c r="S607" s="452" t="e">
        <f t="shared" ca="1" si="46"/>
        <v>#N/A</v>
      </c>
      <c r="T607" s="531"/>
      <c r="U607" s="531"/>
      <c r="V607" s="531"/>
      <c r="W607" s="531"/>
      <c r="X607" s="531"/>
      <c r="Y607" s="541"/>
      <c r="Z607" s="541"/>
      <c r="AA607" s="531"/>
    </row>
    <row r="608" spans="1:27" ht="23.25">
      <c r="A608" s="531">
        <v>591</v>
      </c>
      <c r="B608" s="531" t="s">
        <v>5277</v>
      </c>
      <c r="C608" s="531" t="s">
        <v>6274</v>
      </c>
      <c r="D608" s="531" t="s">
        <v>6275</v>
      </c>
      <c r="E608" s="556" t="s">
        <v>3086</v>
      </c>
      <c r="F608" s="531" t="s">
        <v>3084</v>
      </c>
      <c r="G608" s="531" t="s">
        <v>3053</v>
      </c>
      <c r="H608" s="553" t="s">
        <v>3085</v>
      </c>
      <c r="I608" s="531" t="s">
        <v>32</v>
      </c>
      <c r="J608" s="542" t="s">
        <v>36</v>
      </c>
      <c r="K608" s="542">
        <v>16670</v>
      </c>
      <c r="L608" s="531">
        <v>1</v>
      </c>
      <c r="M608" s="531">
        <v>17070</v>
      </c>
      <c r="N608" s="531" t="s">
        <v>193</v>
      </c>
      <c r="O608" s="531" t="s">
        <v>95</v>
      </c>
      <c r="P608" s="483" t="s">
        <v>90</v>
      </c>
      <c r="Q608" s="531" t="str">
        <f t="shared" si="44"/>
        <v>ปโทคศ.1</v>
      </c>
      <c r="R608" s="98">
        <f t="shared" si="45"/>
        <v>11</v>
      </c>
      <c r="S608" s="547">
        <f t="shared" ca="1" si="46"/>
        <v>17910</v>
      </c>
      <c r="T608" s="531"/>
      <c r="U608" s="531"/>
      <c r="V608" s="531"/>
      <c r="W608" s="531"/>
      <c r="X608" s="531"/>
      <c r="Y608" s="531"/>
      <c r="Z608" s="531"/>
      <c r="AA608" s="531"/>
    </row>
    <row r="609" spans="1:27" ht="23.25">
      <c r="A609" s="531">
        <v>592</v>
      </c>
      <c r="B609" s="531" t="s">
        <v>5292</v>
      </c>
      <c r="C609" s="531" t="s">
        <v>6276</v>
      </c>
      <c r="D609" s="531" t="s">
        <v>6277</v>
      </c>
      <c r="E609" s="556" t="s">
        <v>4916</v>
      </c>
      <c r="F609" s="531" t="s">
        <v>4917</v>
      </c>
      <c r="G609" s="531" t="s">
        <v>3053</v>
      </c>
      <c r="H609" s="553" t="s">
        <v>3082</v>
      </c>
      <c r="I609" s="531" t="s">
        <v>32</v>
      </c>
      <c r="J609" s="542" t="s">
        <v>36</v>
      </c>
      <c r="K609" s="542">
        <v>14620</v>
      </c>
      <c r="L609" s="531">
        <v>1</v>
      </c>
      <c r="M609" s="531">
        <v>15020</v>
      </c>
      <c r="N609" s="531" t="s">
        <v>50</v>
      </c>
      <c r="O609" s="531" t="s">
        <v>83</v>
      </c>
      <c r="P609" s="446" t="s">
        <v>774</v>
      </c>
      <c r="Q609" s="531" t="str">
        <f t="shared" si="44"/>
        <v>ปตรี4คศ.1</v>
      </c>
      <c r="R609" s="426">
        <f t="shared" si="45"/>
        <v>1</v>
      </c>
      <c r="S609" s="452">
        <f t="shared" ca="1" si="46"/>
        <v>16260</v>
      </c>
      <c r="T609" s="531"/>
      <c r="U609" s="531"/>
      <c r="V609" s="531"/>
      <c r="W609" s="531"/>
      <c r="X609" s="531"/>
      <c r="Y609" s="531"/>
      <c r="Z609" s="531"/>
      <c r="AA609" s="531"/>
    </row>
    <row r="610" spans="1:27" ht="23.25">
      <c r="A610" s="531">
        <v>593</v>
      </c>
      <c r="B610" s="531" t="s">
        <v>5292</v>
      </c>
      <c r="C610" s="531" t="s">
        <v>6278</v>
      </c>
      <c r="D610" s="531" t="s">
        <v>6279</v>
      </c>
      <c r="E610" s="556" t="s">
        <v>7403</v>
      </c>
      <c r="F610" s="531" t="s">
        <v>6280</v>
      </c>
      <c r="G610" s="531" t="s">
        <v>3053</v>
      </c>
      <c r="H610" s="553" t="s">
        <v>233</v>
      </c>
      <c r="I610" s="531" t="s">
        <v>32</v>
      </c>
      <c r="J610" s="542" t="s">
        <v>48</v>
      </c>
      <c r="K610" s="542">
        <v>30850</v>
      </c>
      <c r="L610" s="531">
        <v>2</v>
      </c>
      <c r="M610" s="531">
        <v>31440</v>
      </c>
      <c r="N610" s="531" t="s">
        <v>50</v>
      </c>
      <c r="O610" s="531" t="s">
        <v>1000</v>
      </c>
      <c r="P610" s="446" t="s">
        <v>774</v>
      </c>
      <c r="Q610" s="531" t="str">
        <f t="shared" si="44"/>
        <v>ปตรี4คศ.2</v>
      </c>
      <c r="R610" s="426">
        <f t="shared" si="45"/>
        <v>2</v>
      </c>
      <c r="S610" s="452" t="e">
        <f t="shared" ca="1" si="46"/>
        <v>#N/A</v>
      </c>
      <c r="T610" s="531"/>
      <c r="U610" s="531"/>
      <c r="V610" s="531"/>
      <c r="W610" s="531"/>
      <c r="X610" s="531"/>
      <c r="Y610" s="531"/>
      <c r="Z610" s="531"/>
      <c r="AA610" s="531"/>
    </row>
    <row r="611" spans="1:27" ht="23.25">
      <c r="A611" s="531">
        <v>594</v>
      </c>
      <c r="B611" s="531" t="s">
        <v>5292</v>
      </c>
      <c r="C611" s="531" t="s">
        <v>6281</v>
      </c>
      <c r="D611" s="531" t="s">
        <v>6268</v>
      </c>
      <c r="E611" s="556" t="s">
        <v>3078</v>
      </c>
      <c r="F611" s="531" t="s">
        <v>3076</v>
      </c>
      <c r="G611" s="531" t="s">
        <v>3053</v>
      </c>
      <c r="H611" s="553" t="s">
        <v>3077</v>
      </c>
      <c r="I611" s="531" t="s">
        <v>32</v>
      </c>
      <c r="J611" s="542" t="s">
        <v>781</v>
      </c>
      <c r="K611" s="542">
        <v>46040</v>
      </c>
      <c r="L611" s="531">
        <v>3</v>
      </c>
      <c r="M611" s="531">
        <v>46760</v>
      </c>
      <c r="N611" s="531" t="s">
        <v>50</v>
      </c>
      <c r="O611" s="531" t="s">
        <v>62</v>
      </c>
      <c r="P611" s="446" t="s">
        <v>774</v>
      </c>
      <c r="Q611" s="531" t="str">
        <f t="shared" si="44"/>
        <v>ปตรี4คศ.3</v>
      </c>
      <c r="R611" s="426">
        <f t="shared" si="45"/>
        <v>3</v>
      </c>
      <c r="S611" s="452" t="e">
        <f t="shared" ca="1" si="46"/>
        <v>#N/A</v>
      </c>
      <c r="T611" s="531"/>
      <c r="U611" s="531"/>
      <c r="V611" s="531"/>
      <c r="W611" s="531"/>
      <c r="X611" s="531"/>
      <c r="Y611" s="531"/>
      <c r="Z611" s="531"/>
      <c r="AA611" s="531"/>
    </row>
    <row r="612" spans="1:27" ht="23.25">
      <c r="A612" s="531">
        <v>595</v>
      </c>
      <c r="B612" s="531" t="s">
        <v>5292</v>
      </c>
      <c r="C612" s="531" t="s">
        <v>6090</v>
      </c>
      <c r="D612" s="531" t="s">
        <v>6282</v>
      </c>
      <c r="E612" s="556" t="s">
        <v>3075</v>
      </c>
      <c r="F612" s="531" t="s">
        <v>3073</v>
      </c>
      <c r="G612" s="531" t="s">
        <v>3053</v>
      </c>
      <c r="H612" s="553" t="s">
        <v>3074</v>
      </c>
      <c r="I612" s="531" t="s">
        <v>32</v>
      </c>
      <c r="J612" s="542" t="s">
        <v>781</v>
      </c>
      <c r="K612" s="542">
        <v>40860</v>
      </c>
      <c r="L612" s="531">
        <v>3</v>
      </c>
      <c r="M612" s="531">
        <v>41580</v>
      </c>
      <c r="N612" s="531" t="s">
        <v>43</v>
      </c>
      <c r="O612" s="531" t="s">
        <v>62</v>
      </c>
      <c r="P612" s="446" t="s">
        <v>774</v>
      </c>
      <c r="Q612" s="531" t="str">
        <f t="shared" si="44"/>
        <v>ปตรี4คศ.3</v>
      </c>
      <c r="R612" s="426">
        <f t="shared" si="45"/>
        <v>3</v>
      </c>
      <c r="S612" s="452" t="e">
        <f t="shared" ca="1" si="46"/>
        <v>#N/A</v>
      </c>
      <c r="T612" s="531"/>
      <c r="U612" s="531"/>
      <c r="V612" s="531"/>
      <c r="W612" s="531"/>
      <c r="X612" s="531"/>
      <c r="Y612" s="531"/>
      <c r="Z612" s="531"/>
      <c r="AA612" s="531"/>
    </row>
    <row r="613" spans="1:27" ht="23.25">
      <c r="A613" s="531">
        <v>596</v>
      </c>
      <c r="B613" s="531" t="s">
        <v>5292</v>
      </c>
      <c r="C613" s="531" t="s">
        <v>6283</v>
      </c>
      <c r="D613" s="531" t="s">
        <v>6284</v>
      </c>
      <c r="E613" s="556" t="s">
        <v>3072</v>
      </c>
      <c r="F613" s="531" t="s">
        <v>3070</v>
      </c>
      <c r="G613" s="531" t="s">
        <v>3053</v>
      </c>
      <c r="H613" s="553" t="s">
        <v>3071</v>
      </c>
      <c r="I613" s="531" t="s">
        <v>32</v>
      </c>
      <c r="J613" s="542" t="s">
        <v>48</v>
      </c>
      <c r="K613" s="542">
        <v>26980</v>
      </c>
      <c r="L613" s="531">
        <v>2</v>
      </c>
      <c r="M613" s="531">
        <v>27500</v>
      </c>
      <c r="N613" s="531" t="s">
        <v>61</v>
      </c>
      <c r="O613" s="531" t="s">
        <v>164</v>
      </c>
      <c r="P613" s="446" t="s">
        <v>774</v>
      </c>
      <c r="Q613" s="531" t="str">
        <f t="shared" si="44"/>
        <v>ปตรี4คศ.2</v>
      </c>
      <c r="R613" s="426">
        <f t="shared" si="45"/>
        <v>2</v>
      </c>
      <c r="S613" s="452" t="e">
        <f t="shared" ca="1" si="46"/>
        <v>#N/A</v>
      </c>
      <c r="T613" s="531"/>
      <c r="U613" s="531"/>
      <c r="V613" s="531"/>
      <c r="W613" s="531"/>
      <c r="X613" s="531"/>
      <c r="Y613" s="531"/>
      <c r="Z613" s="531"/>
      <c r="AA613" s="531"/>
    </row>
    <row r="614" spans="1:27" ht="23.25">
      <c r="A614" s="531">
        <v>597</v>
      </c>
      <c r="B614" s="531" t="s">
        <v>5292</v>
      </c>
      <c r="C614" s="531" t="s">
        <v>6285</v>
      </c>
      <c r="D614" s="531" t="s">
        <v>6286</v>
      </c>
      <c r="E614" s="556" t="s">
        <v>3063</v>
      </c>
      <c r="F614" s="531" t="s">
        <v>3061</v>
      </c>
      <c r="G614" s="531" t="s">
        <v>3053</v>
      </c>
      <c r="H614" s="553" t="s">
        <v>3062</v>
      </c>
      <c r="I614" s="531" t="s">
        <v>32</v>
      </c>
      <c r="J614" s="542" t="s">
        <v>48</v>
      </c>
      <c r="K614" s="542">
        <v>29690</v>
      </c>
      <c r="L614" s="531">
        <v>2</v>
      </c>
      <c r="M614" s="531">
        <v>29690</v>
      </c>
      <c r="N614" s="531" t="s">
        <v>50</v>
      </c>
      <c r="O614" s="531" t="s">
        <v>863</v>
      </c>
      <c r="P614" s="446" t="s">
        <v>774</v>
      </c>
      <c r="Q614" s="531" t="str">
        <f t="shared" si="44"/>
        <v>ปตรี4คศ.2</v>
      </c>
      <c r="R614" s="426">
        <f t="shared" si="45"/>
        <v>2</v>
      </c>
      <c r="S614" s="452" t="e">
        <f t="shared" ca="1" si="46"/>
        <v>#N/A</v>
      </c>
      <c r="T614" s="531"/>
      <c r="U614" s="531"/>
      <c r="V614" s="531"/>
      <c r="W614" s="531"/>
      <c r="X614" s="531"/>
      <c r="Y614" s="531"/>
      <c r="Z614" s="531"/>
      <c r="AA614" s="531"/>
    </row>
    <row r="615" spans="1:27" ht="23.25">
      <c r="A615" s="531">
        <v>598</v>
      </c>
      <c r="B615" s="531" t="s">
        <v>5277</v>
      </c>
      <c r="C615" s="531" t="s">
        <v>6287</v>
      </c>
      <c r="D615" s="531" t="s">
        <v>5425</v>
      </c>
      <c r="E615" s="556" t="s">
        <v>3060</v>
      </c>
      <c r="F615" s="531" t="s">
        <v>3058</v>
      </c>
      <c r="G615" s="531" t="s">
        <v>3053</v>
      </c>
      <c r="H615" s="553" t="s">
        <v>3059</v>
      </c>
      <c r="I615" s="531" t="s">
        <v>32</v>
      </c>
      <c r="J615" s="542" t="s">
        <v>36</v>
      </c>
      <c r="K615" s="542">
        <v>14620</v>
      </c>
      <c r="L615" s="531">
        <v>1</v>
      </c>
      <c r="M615" s="531">
        <v>15020</v>
      </c>
      <c r="N615" s="447" t="s">
        <v>50</v>
      </c>
      <c r="O615" s="531" t="s">
        <v>56</v>
      </c>
      <c r="P615" s="446" t="s">
        <v>774</v>
      </c>
      <c r="Q615" s="531" t="str">
        <f t="shared" si="44"/>
        <v>ปตรี4คศ.1</v>
      </c>
      <c r="R615" s="426">
        <f t="shared" si="45"/>
        <v>1</v>
      </c>
      <c r="S615" s="452">
        <f t="shared" ca="1" si="46"/>
        <v>16260</v>
      </c>
      <c r="T615" s="531"/>
      <c r="U615" s="531"/>
      <c r="V615" s="531"/>
      <c r="W615" s="531"/>
      <c r="X615" s="531"/>
      <c r="Y615" s="531"/>
      <c r="Z615" s="531"/>
      <c r="AA615" s="531"/>
    </row>
    <row r="616" spans="1:27" ht="23.25">
      <c r="A616" s="531">
        <v>599</v>
      </c>
      <c r="B616" s="531" t="s">
        <v>5292</v>
      </c>
      <c r="C616" s="531" t="s">
        <v>6288</v>
      </c>
      <c r="D616" s="531" t="s">
        <v>6289</v>
      </c>
      <c r="E616" s="556" t="s">
        <v>3057</v>
      </c>
      <c r="F616" s="531" t="s">
        <v>3055</v>
      </c>
      <c r="G616" s="531" t="s">
        <v>3053</v>
      </c>
      <c r="H616" s="553" t="s">
        <v>3056</v>
      </c>
      <c r="I616" s="531" t="s">
        <v>32</v>
      </c>
      <c r="J616" s="542" t="s">
        <v>36</v>
      </c>
      <c r="K616" s="542">
        <v>15840</v>
      </c>
      <c r="L616" s="531">
        <v>1</v>
      </c>
      <c r="M616" s="531">
        <v>16670</v>
      </c>
      <c r="N616" s="531" t="s">
        <v>38</v>
      </c>
      <c r="O616" s="531" t="s">
        <v>83</v>
      </c>
      <c r="P616" s="446" t="s">
        <v>774</v>
      </c>
      <c r="Q616" s="531" t="str">
        <f t="shared" si="44"/>
        <v>ปตรี4คศ.1</v>
      </c>
      <c r="R616" s="426">
        <f t="shared" si="45"/>
        <v>1</v>
      </c>
      <c r="S616" s="452">
        <f t="shared" ca="1" si="46"/>
        <v>17490</v>
      </c>
      <c r="T616" s="531"/>
      <c r="U616" s="531"/>
      <c r="V616" s="531"/>
      <c r="W616" s="531"/>
      <c r="X616" s="531"/>
      <c r="Y616" s="531"/>
      <c r="Z616" s="531"/>
      <c r="AA616" s="531"/>
    </row>
    <row r="617" spans="1:27" ht="24">
      <c r="A617" s="531"/>
      <c r="B617" s="531"/>
      <c r="C617" s="531"/>
      <c r="D617" s="531"/>
      <c r="E617" s="558" t="s">
        <v>4798</v>
      </c>
      <c r="F617" s="531"/>
      <c r="G617" s="531"/>
      <c r="H617" s="553"/>
      <c r="I617" s="531"/>
      <c r="J617" s="559" t="s">
        <v>65</v>
      </c>
      <c r="K617" s="46">
        <v>12530</v>
      </c>
      <c r="L617" s="531"/>
      <c r="M617" s="531"/>
      <c r="N617" s="531"/>
      <c r="O617" s="531"/>
      <c r="P617" s="446"/>
      <c r="Q617" s="531"/>
      <c r="R617" s="426"/>
      <c r="S617" s="452"/>
      <c r="T617" s="531"/>
      <c r="U617" s="531"/>
      <c r="V617" s="531"/>
      <c r="W617" s="531"/>
      <c r="X617" s="531"/>
      <c r="Y617" s="531"/>
      <c r="Z617" s="531"/>
      <c r="AA617" s="531"/>
    </row>
    <row r="618" spans="1:27" ht="23.25">
      <c r="A618" s="531">
        <v>600</v>
      </c>
      <c r="B618" s="531" t="s">
        <v>5277</v>
      </c>
      <c r="C618" s="531" t="s">
        <v>6290</v>
      </c>
      <c r="D618" s="531" t="s">
        <v>6291</v>
      </c>
      <c r="E618" s="556" t="s">
        <v>4741</v>
      </c>
      <c r="F618" s="531" t="s">
        <v>4739</v>
      </c>
      <c r="G618" s="531" t="s">
        <v>4728</v>
      </c>
      <c r="H618" s="553" t="s">
        <v>4740</v>
      </c>
      <c r="I618" s="531" t="s">
        <v>32</v>
      </c>
      <c r="J618" s="542" t="s">
        <v>781</v>
      </c>
      <c r="K618" s="542">
        <v>40100</v>
      </c>
      <c r="L618" s="531">
        <v>3</v>
      </c>
      <c r="M618" s="531">
        <v>40860</v>
      </c>
      <c r="N618" s="531" t="s">
        <v>61</v>
      </c>
      <c r="O618" s="531" t="s">
        <v>83</v>
      </c>
      <c r="P618" s="446" t="s">
        <v>774</v>
      </c>
      <c r="Q618" s="531" t="str">
        <f t="shared" ref="Q618:Q651" si="47">CONCATENATE(P618,J618)</f>
        <v>ปตรี4คศ.3</v>
      </c>
      <c r="R618" s="426">
        <f t="shared" ref="R618:R651" si="48">VLOOKUP(Q618,$Y$4:$Z$24,2,FALSE)</f>
        <v>3</v>
      </c>
      <c r="S618" s="452" t="e">
        <f t="shared" ref="S618:S651" ca="1" si="49">VLOOKUP(K618,INDIRECT("_k"&amp;R618),2,FALSE)</f>
        <v>#N/A</v>
      </c>
      <c r="T618" s="531"/>
      <c r="U618" s="531"/>
      <c r="V618" s="531"/>
      <c r="W618" s="531"/>
      <c r="X618" s="531"/>
      <c r="Y618" s="531"/>
      <c r="Z618" s="531"/>
      <c r="AA618" s="531"/>
    </row>
    <row r="619" spans="1:27" ht="23.25">
      <c r="A619" s="531">
        <v>601</v>
      </c>
      <c r="B619" s="531" t="s">
        <v>5292</v>
      </c>
      <c r="C619" s="531" t="s">
        <v>5446</v>
      </c>
      <c r="D619" s="531" t="s">
        <v>6292</v>
      </c>
      <c r="E619" s="556" t="s">
        <v>4737</v>
      </c>
      <c r="F619" s="531" t="s">
        <v>4735</v>
      </c>
      <c r="G619" s="531" t="s">
        <v>4728</v>
      </c>
      <c r="H619" s="553" t="s">
        <v>4736</v>
      </c>
      <c r="I619" s="531" t="s">
        <v>32</v>
      </c>
      <c r="J619" s="542" t="s">
        <v>781</v>
      </c>
      <c r="K619" s="542">
        <v>30620</v>
      </c>
      <c r="L619" s="531">
        <v>3</v>
      </c>
      <c r="M619" s="531">
        <v>31250</v>
      </c>
      <c r="N619" s="531" t="s">
        <v>38</v>
      </c>
      <c r="O619" s="531" t="s">
        <v>1000</v>
      </c>
      <c r="P619" s="446" t="s">
        <v>774</v>
      </c>
      <c r="Q619" s="531" t="str">
        <f t="shared" si="47"/>
        <v>ปตรี4คศ.3</v>
      </c>
      <c r="R619" s="426">
        <f t="shared" si="48"/>
        <v>3</v>
      </c>
      <c r="S619" s="452" t="e">
        <f t="shared" ca="1" si="49"/>
        <v>#N/A</v>
      </c>
      <c r="T619" s="531"/>
      <c r="U619" s="531"/>
      <c r="V619" s="531"/>
      <c r="W619" s="531"/>
      <c r="X619" s="531"/>
      <c r="Y619" s="531"/>
      <c r="Z619" s="531"/>
      <c r="AA619" s="531"/>
    </row>
    <row r="620" spans="1:27" ht="23.25">
      <c r="A620" s="531">
        <v>602</v>
      </c>
      <c r="B620" s="531" t="s">
        <v>5292</v>
      </c>
      <c r="C620" s="531" t="s">
        <v>5819</v>
      </c>
      <c r="D620" s="531" t="s">
        <v>6293</v>
      </c>
      <c r="E620" s="556" t="s">
        <v>4733</v>
      </c>
      <c r="F620" s="531" t="s">
        <v>4732</v>
      </c>
      <c r="G620" s="531" t="s">
        <v>4728</v>
      </c>
      <c r="H620" s="553" t="s">
        <v>1207</v>
      </c>
      <c r="I620" s="531" t="s">
        <v>32</v>
      </c>
      <c r="J620" s="542" t="s">
        <v>781</v>
      </c>
      <c r="K620" s="542">
        <v>33140</v>
      </c>
      <c r="L620" s="531">
        <v>3</v>
      </c>
      <c r="M620" s="531">
        <v>34470</v>
      </c>
      <c r="N620" s="531" t="s">
        <v>61</v>
      </c>
      <c r="O620" s="531" t="s">
        <v>44</v>
      </c>
      <c r="P620" s="446" t="s">
        <v>774</v>
      </c>
      <c r="Q620" s="531" t="str">
        <f t="shared" si="47"/>
        <v>ปตรี4คศ.3</v>
      </c>
      <c r="R620" s="426">
        <f t="shared" si="48"/>
        <v>3</v>
      </c>
      <c r="S620" s="452" t="e">
        <f t="shared" ca="1" si="49"/>
        <v>#N/A</v>
      </c>
      <c r="T620" s="531"/>
      <c r="U620" s="531"/>
      <c r="V620" s="531"/>
      <c r="W620" s="531"/>
      <c r="X620" s="531"/>
      <c r="Y620" s="531"/>
      <c r="Z620" s="531"/>
      <c r="AA620" s="531"/>
    </row>
    <row r="621" spans="1:27" ht="23.25">
      <c r="A621" s="531">
        <v>603</v>
      </c>
      <c r="B621" s="531" t="s">
        <v>5277</v>
      </c>
      <c r="C621" s="531" t="s">
        <v>6294</v>
      </c>
      <c r="D621" s="531" t="s">
        <v>5833</v>
      </c>
      <c r="E621" s="556" t="s">
        <v>4731</v>
      </c>
      <c r="F621" s="531" t="s">
        <v>4730</v>
      </c>
      <c r="G621" s="531" t="s">
        <v>4728</v>
      </c>
      <c r="H621" s="553" t="s">
        <v>1201</v>
      </c>
      <c r="I621" s="531" t="s">
        <v>32</v>
      </c>
      <c r="J621" s="542" t="s">
        <v>48</v>
      </c>
      <c r="K621" s="542">
        <v>34430</v>
      </c>
      <c r="L621" s="531">
        <v>2</v>
      </c>
      <c r="M621" s="531">
        <v>35050</v>
      </c>
      <c r="N621" s="531" t="s">
        <v>50</v>
      </c>
      <c r="O621" s="531" t="s">
        <v>164</v>
      </c>
      <c r="P621" s="446" t="s">
        <v>774</v>
      </c>
      <c r="Q621" s="531" t="str">
        <f t="shared" si="47"/>
        <v>ปตรี4คศ.2</v>
      </c>
      <c r="R621" s="426">
        <f t="shared" si="48"/>
        <v>2</v>
      </c>
      <c r="S621" s="452" t="e">
        <f t="shared" ca="1" si="49"/>
        <v>#N/A</v>
      </c>
      <c r="T621" s="531"/>
      <c r="U621" s="531"/>
      <c r="V621" s="531"/>
      <c r="W621" s="531"/>
      <c r="X621" s="531"/>
      <c r="Y621" s="531"/>
      <c r="Z621" s="531"/>
      <c r="AA621" s="531"/>
    </row>
    <row r="622" spans="1:27" ht="23.25">
      <c r="A622" s="531">
        <v>604</v>
      </c>
      <c r="B622" s="531" t="s">
        <v>5292</v>
      </c>
      <c r="C622" s="531" t="s">
        <v>6295</v>
      </c>
      <c r="D622" s="531" t="s">
        <v>6296</v>
      </c>
      <c r="E622" s="556" t="s">
        <v>4727</v>
      </c>
      <c r="F622" s="531" t="s">
        <v>4726</v>
      </c>
      <c r="G622" s="531" t="s">
        <v>4728</v>
      </c>
      <c r="H622" s="553" t="s">
        <v>1198</v>
      </c>
      <c r="I622" s="531" t="s">
        <v>32</v>
      </c>
      <c r="J622" s="542" t="s">
        <v>48</v>
      </c>
      <c r="K622" s="542">
        <v>37460</v>
      </c>
      <c r="L622" s="531">
        <v>2</v>
      </c>
      <c r="M622" s="531">
        <v>37830</v>
      </c>
      <c r="N622" s="531" t="s">
        <v>50</v>
      </c>
      <c r="O622" s="531" t="s">
        <v>164</v>
      </c>
      <c r="P622" s="446" t="s">
        <v>774</v>
      </c>
      <c r="Q622" s="531" t="str">
        <f t="shared" si="47"/>
        <v>ปตรี4คศ.2</v>
      </c>
      <c r="R622" s="426">
        <f t="shared" si="48"/>
        <v>2</v>
      </c>
      <c r="S622" s="452" t="e">
        <f t="shared" ca="1" si="49"/>
        <v>#N/A</v>
      </c>
      <c r="T622" s="531"/>
      <c r="U622" s="531"/>
      <c r="V622" s="531"/>
      <c r="W622" s="531"/>
      <c r="X622" s="531"/>
      <c r="Y622" s="531"/>
      <c r="Z622" s="531"/>
      <c r="AA622" s="531"/>
    </row>
    <row r="623" spans="1:27" ht="23.25">
      <c r="A623" s="531">
        <v>605</v>
      </c>
      <c r="B623" s="531" t="s">
        <v>5277</v>
      </c>
      <c r="C623" s="531" t="s">
        <v>6297</v>
      </c>
      <c r="D623" s="531" t="s">
        <v>6298</v>
      </c>
      <c r="E623" s="556" t="s">
        <v>3026</v>
      </c>
      <c r="F623" s="531" t="s">
        <v>3024</v>
      </c>
      <c r="G623" s="531" t="s">
        <v>2995</v>
      </c>
      <c r="H623" s="553" t="s">
        <v>3025</v>
      </c>
      <c r="I623" s="531" t="s">
        <v>861</v>
      </c>
      <c r="J623" s="542" t="s">
        <v>781</v>
      </c>
      <c r="K623" s="542">
        <v>49420</v>
      </c>
      <c r="L623" s="531">
        <v>3</v>
      </c>
      <c r="M623" s="531">
        <v>50290</v>
      </c>
      <c r="N623" s="531" t="s">
        <v>76</v>
      </c>
      <c r="O623" s="531" t="s">
        <v>855</v>
      </c>
      <c r="P623" s="446" t="s">
        <v>90</v>
      </c>
      <c r="Q623" s="531" t="str">
        <f t="shared" si="47"/>
        <v>ปโทคศ.3</v>
      </c>
      <c r="R623" s="426">
        <f t="shared" si="48"/>
        <v>16</v>
      </c>
      <c r="S623" s="452" t="e">
        <f t="shared" ca="1" si="49"/>
        <v>#N/A</v>
      </c>
      <c r="T623" s="531"/>
      <c r="U623" s="531"/>
      <c r="V623" s="531"/>
      <c r="W623" s="531"/>
      <c r="X623" s="531"/>
      <c r="Y623" s="531"/>
      <c r="Z623" s="531"/>
      <c r="AA623" s="531"/>
    </row>
    <row r="624" spans="1:27" ht="23.25">
      <c r="A624" s="531">
        <v>606</v>
      </c>
      <c r="B624" s="531" t="s">
        <v>5292</v>
      </c>
      <c r="C624" s="531" t="s">
        <v>6299</v>
      </c>
      <c r="D624" s="531" t="s">
        <v>6300</v>
      </c>
      <c r="E624" s="556" t="s">
        <v>2994</v>
      </c>
      <c r="F624" s="531" t="s">
        <v>2992</v>
      </c>
      <c r="G624" s="531" t="s">
        <v>2995</v>
      </c>
      <c r="H624" s="553" t="s">
        <v>2993</v>
      </c>
      <c r="I624" s="531" t="s">
        <v>32</v>
      </c>
      <c r="J624" s="542" t="s">
        <v>5306</v>
      </c>
      <c r="K624" s="542">
        <v>40100</v>
      </c>
      <c r="L624" s="531">
        <v>3</v>
      </c>
      <c r="M624" s="531">
        <v>40860</v>
      </c>
      <c r="N624" s="531" t="s">
        <v>61</v>
      </c>
      <c r="O624" s="531" t="s">
        <v>44</v>
      </c>
      <c r="P624" s="446" t="s">
        <v>774</v>
      </c>
      <c r="Q624" s="531" t="str">
        <f t="shared" si="47"/>
        <v>ปตรี4คศ.3(2)</v>
      </c>
      <c r="R624" s="426" t="e">
        <f t="shared" si="48"/>
        <v>#N/A</v>
      </c>
      <c r="S624" s="452" t="e">
        <f t="shared" ca="1" si="49"/>
        <v>#N/A</v>
      </c>
      <c r="T624" s="531"/>
      <c r="U624" s="531"/>
      <c r="V624" s="531"/>
      <c r="W624" s="531"/>
      <c r="X624" s="531"/>
      <c r="Y624" s="531"/>
      <c r="Z624" s="531"/>
      <c r="AA624" s="531"/>
    </row>
    <row r="625" spans="1:27" ht="23.25">
      <c r="A625" s="531">
        <v>607</v>
      </c>
      <c r="B625" s="531" t="s">
        <v>5277</v>
      </c>
      <c r="C625" s="531" t="s">
        <v>6301</v>
      </c>
      <c r="D625" s="531" t="s">
        <v>6300</v>
      </c>
      <c r="E625" s="556" t="s">
        <v>2999</v>
      </c>
      <c r="F625" s="531" t="s">
        <v>2997</v>
      </c>
      <c r="G625" s="531" t="s">
        <v>2995</v>
      </c>
      <c r="H625" s="553" t="s">
        <v>2998</v>
      </c>
      <c r="I625" s="531" t="s">
        <v>32</v>
      </c>
      <c r="J625" s="542" t="s">
        <v>781</v>
      </c>
      <c r="K625" s="542">
        <v>48540</v>
      </c>
      <c r="L625" s="531">
        <v>3</v>
      </c>
      <c r="M625" s="531">
        <v>49420</v>
      </c>
      <c r="N625" s="531" t="s">
        <v>43</v>
      </c>
      <c r="O625" s="531" t="s">
        <v>62</v>
      </c>
      <c r="P625" s="446" t="s">
        <v>774</v>
      </c>
      <c r="Q625" s="531" t="str">
        <f t="shared" si="47"/>
        <v>ปตรี4คศ.3</v>
      </c>
      <c r="R625" s="426">
        <f t="shared" si="48"/>
        <v>3</v>
      </c>
      <c r="S625" s="452" t="e">
        <f t="shared" ca="1" si="49"/>
        <v>#N/A</v>
      </c>
      <c r="T625" s="531"/>
      <c r="U625" s="531"/>
      <c r="V625" s="531"/>
      <c r="W625" s="531"/>
      <c r="X625" s="531"/>
      <c r="Y625" s="531"/>
      <c r="Z625" s="531"/>
      <c r="AA625" s="531"/>
    </row>
    <row r="626" spans="1:27" ht="23.25">
      <c r="A626" s="531">
        <v>608</v>
      </c>
      <c r="B626" s="531" t="s">
        <v>5286</v>
      </c>
      <c r="C626" s="531" t="s">
        <v>6302</v>
      </c>
      <c r="D626" s="531" t="s">
        <v>6303</v>
      </c>
      <c r="E626" s="556" t="s">
        <v>3023</v>
      </c>
      <c r="F626" s="531" t="s">
        <v>3020</v>
      </c>
      <c r="G626" s="531" t="s">
        <v>2995</v>
      </c>
      <c r="H626" s="553" t="s">
        <v>3021</v>
      </c>
      <c r="I626" s="531" t="s">
        <v>32</v>
      </c>
      <c r="J626" s="542" t="s">
        <v>781</v>
      </c>
      <c r="K626" s="542">
        <v>30620</v>
      </c>
      <c r="L626" s="531">
        <v>3</v>
      </c>
      <c r="M626" s="531">
        <v>31250</v>
      </c>
      <c r="N626" s="531" t="s">
        <v>94</v>
      </c>
      <c r="O626" s="531" t="s">
        <v>299</v>
      </c>
      <c r="P626" s="446" t="s">
        <v>90</v>
      </c>
      <c r="Q626" s="531" t="str">
        <f t="shared" si="47"/>
        <v>ปโทคศ.3</v>
      </c>
      <c r="R626" s="426">
        <f t="shared" si="48"/>
        <v>16</v>
      </c>
      <c r="S626" s="452" t="e">
        <f t="shared" ca="1" si="49"/>
        <v>#N/A</v>
      </c>
      <c r="T626" s="531"/>
      <c r="U626" s="531"/>
      <c r="V626" s="531"/>
      <c r="W626" s="531"/>
      <c r="X626" s="531"/>
      <c r="Y626" s="531"/>
      <c r="Z626" s="531"/>
      <c r="AA626" s="531"/>
    </row>
    <row r="627" spans="1:27" ht="23.25">
      <c r="A627" s="531">
        <v>609</v>
      </c>
      <c r="B627" s="531" t="s">
        <v>5292</v>
      </c>
      <c r="C627" s="531" t="s">
        <v>6304</v>
      </c>
      <c r="D627" s="531" t="s">
        <v>6305</v>
      </c>
      <c r="E627" s="556" t="s">
        <v>3019</v>
      </c>
      <c r="F627" s="531" t="s">
        <v>3017</v>
      </c>
      <c r="G627" s="531" t="s">
        <v>2995</v>
      </c>
      <c r="H627" s="553" t="s">
        <v>3018</v>
      </c>
      <c r="I627" s="531" t="s">
        <v>32</v>
      </c>
      <c r="J627" s="542" t="s">
        <v>48</v>
      </c>
      <c r="K627" s="542">
        <v>19950</v>
      </c>
      <c r="L627" s="531">
        <v>2</v>
      </c>
      <c r="M627" s="531">
        <v>20470</v>
      </c>
      <c r="N627" s="531" t="s">
        <v>50</v>
      </c>
      <c r="O627" s="531" t="s">
        <v>164</v>
      </c>
      <c r="P627" s="446" t="s">
        <v>774</v>
      </c>
      <c r="Q627" s="531" t="str">
        <f t="shared" si="47"/>
        <v>ปตรี4คศ.2</v>
      </c>
      <c r="R627" s="426">
        <f t="shared" si="48"/>
        <v>2</v>
      </c>
      <c r="S627" s="452">
        <f t="shared" ca="1" si="49"/>
        <v>20960</v>
      </c>
      <c r="T627" s="531"/>
      <c r="U627" s="531"/>
      <c r="V627" s="531"/>
      <c r="W627" s="531"/>
      <c r="X627" s="531"/>
      <c r="Y627" s="531"/>
      <c r="Z627" s="531"/>
      <c r="AA627" s="531"/>
    </row>
    <row r="628" spans="1:27" ht="23.25">
      <c r="A628" s="531">
        <v>610</v>
      </c>
      <c r="B628" s="531" t="s">
        <v>5292</v>
      </c>
      <c r="C628" s="531" t="s">
        <v>5295</v>
      </c>
      <c r="D628" s="531" t="s">
        <v>6306</v>
      </c>
      <c r="E628" s="556" t="s">
        <v>3016</v>
      </c>
      <c r="F628" s="531" t="s">
        <v>3014</v>
      </c>
      <c r="G628" s="531" t="s">
        <v>2995</v>
      </c>
      <c r="H628" s="553" t="s">
        <v>3015</v>
      </c>
      <c r="I628" s="531" t="s">
        <v>32</v>
      </c>
      <c r="J628" s="542" t="s">
        <v>48</v>
      </c>
      <c r="K628" s="542">
        <v>25440</v>
      </c>
      <c r="L628" s="531">
        <v>2</v>
      </c>
      <c r="M628" s="531">
        <v>25930</v>
      </c>
      <c r="N628" s="531" t="s">
        <v>43</v>
      </c>
      <c r="O628" s="531" t="s">
        <v>693</v>
      </c>
      <c r="P628" s="446" t="s">
        <v>774</v>
      </c>
      <c r="Q628" s="531" t="str">
        <f t="shared" si="47"/>
        <v>ปตรี4คศ.2</v>
      </c>
      <c r="R628" s="426">
        <f t="shared" si="48"/>
        <v>2</v>
      </c>
      <c r="S628" s="452" t="e">
        <f t="shared" ca="1" si="49"/>
        <v>#N/A</v>
      </c>
      <c r="T628" s="531"/>
      <c r="U628" s="531"/>
      <c r="V628" s="531"/>
      <c r="W628" s="531"/>
      <c r="X628" s="531"/>
      <c r="Y628" s="531"/>
      <c r="Z628" s="531"/>
      <c r="AA628" s="531"/>
    </row>
    <row r="629" spans="1:27" ht="23.25">
      <c r="A629" s="531">
        <v>611</v>
      </c>
      <c r="B629" s="531" t="s">
        <v>5292</v>
      </c>
      <c r="C629" s="531" t="s">
        <v>6307</v>
      </c>
      <c r="D629" s="531" t="s">
        <v>6308</v>
      </c>
      <c r="E629" s="556" t="s">
        <v>3013</v>
      </c>
      <c r="F629" s="531" t="s">
        <v>3011</v>
      </c>
      <c r="G629" s="531" t="s">
        <v>2995</v>
      </c>
      <c r="H629" s="553" t="s">
        <v>3012</v>
      </c>
      <c r="I629" s="531" t="s">
        <v>32</v>
      </c>
      <c r="J629" s="542" t="s">
        <v>5306</v>
      </c>
      <c r="K629" s="542">
        <v>40100</v>
      </c>
      <c r="L629" s="531">
        <v>3</v>
      </c>
      <c r="M629" s="531">
        <v>40860</v>
      </c>
      <c r="N629" s="531" t="s">
        <v>50</v>
      </c>
      <c r="O629" s="531" t="s">
        <v>468</v>
      </c>
      <c r="P629" s="446" t="s">
        <v>774</v>
      </c>
      <c r="Q629" s="531" t="str">
        <f t="shared" si="47"/>
        <v>ปตรี4คศ.3(2)</v>
      </c>
      <c r="R629" s="426" t="e">
        <f t="shared" si="48"/>
        <v>#N/A</v>
      </c>
      <c r="S629" s="452" t="e">
        <f t="shared" ca="1" si="49"/>
        <v>#N/A</v>
      </c>
      <c r="T629" s="531"/>
      <c r="U629" s="531"/>
      <c r="V629" s="531"/>
      <c r="W629" s="531"/>
      <c r="X629" s="531"/>
      <c r="Y629" s="531"/>
      <c r="Z629" s="531"/>
      <c r="AA629" s="531"/>
    </row>
    <row r="630" spans="1:27" ht="23.25">
      <c r="A630" s="531">
        <v>612</v>
      </c>
      <c r="B630" s="531" t="s">
        <v>5292</v>
      </c>
      <c r="C630" s="531" t="s">
        <v>5511</v>
      </c>
      <c r="D630" s="531" t="s">
        <v>6308</v>
      </c>
      <c r="E630" s="556" t="s">
        <v>3009</v>
      </c>
      <c r="F630" s="531" t="s">
        <v>3007</v>
      </c>
      <c r="G630" s="531" t="s">
        <v>2995</v>
      </c>
      <c r="H630" s="553" t="s">
        <v>3008</v>
      </c>
      <c r="I630" s="531" t="s">
        <v>32</v>
      </c>
      <c r="J630" s="542" t="s">
        <v>781</v>
      </c>
      <c r="K630" s="542">
        <v>51170</v>
      </c>
      <c r="L630" s="531">
        <v>3</v>
      </c>
      <c r="M630" s="531">
        <v>52060</v>
      </c>
      <c r="N630" s="531" t="s">
        <v>50</v>
      </c>
      <c r="O630" s="531" t="s">
        <v>44</v>
      </c>
      <c r="P630" s="446" t="s">
        <v>774</v>
      </c>
      <c r="Q630" s="531" t="str">
        <f t="shared" si="47"/>
        <v>ปตรี4คศ.3</v>
      </c>
      <c r="R630" s="426">
        <f t="shared" si="48"/>
        <v>3</v>
      </c>
      <c r="S630" s="452" t="e">
        <f t="shared" ca="1" si="49"/>
        <v>#N/A</v>
      </c>
      <c r="T630" s="531"/>
      <c r="U630" s="531"/>
      <c r="V630" s="531"/>
      <c r="W630" s="531"/>
      <c r="X630" s="531"/>
      <c r="Y630" s="531"/>
      <c r="Z630" s="531"/>
      <c r="AA630" s="531"/>
    </row>
    <row r="631" spans="1:27" ht="23.25">
      <c r="A631" s="531">
        <v>613</v>
      </c>
      <c r="B631" s="531" t="s">
        <v>5292</v>
      </c>
      <c r="C631" s="531" t="s">
        <v>6309</v>
      </c>
      <c r="D631" s="531" t="s">
        <v>6310</v>
      </c>
      <c r="E631" s="556" t="s">
        <v>3002</v>
      </c>
      <c r="F631" s="531" t="s">
        <v>3000</v>
      </c>
      <c r="G631" s="531" t="s">
        <v>2995</v>
      </c>
      <c r="H631" s="553" t="s">
        <v>3001</v>
      </c>
      <c r="I631" s="531" t="s">
        <v>32</v>
      </c>
      <c r="J631" s="542" t="s">
        <v>5306</v>
      </c>
      <c r="K631" s="542">
        <v>40100</v>
      </c>
      <c r="L631" s="531">
        <v>3</v>
      </c>
      <c r="M631" s="531">
        <v>40860</v>
      </c>
      <c r="N631" s="531" t="s">
        <v>50</v>
      </c>
      <c r="O631" s="531" t="s">
        <v>943</v>
      </c>
      <c r="P631" s="446" t="s">
        <v>774</v>
      </c>
      <c r="Q631" s="531" t="str">
        <f t="shared" si="47"/>
        <v>ปตรี4คศ.3(2)</v>
      </c>
      <c r="R631" s="426" t="e">
        <f t="shared" si="48"/>
        <v>#N/A</v>
      </c>
      <c r="S631" s="452" t="e">
        <f t="shared" ca="1" si="49"/>
        <v>#N/A</v>
      </c>
      <c r="T631" s="531"/>
      <c r="U631" s="531"/>
      <c r="V631" s="531"/>
      <c r="W631" s="531"/>
      <c r="X631" s="531"/>
      <c r="Y631" s="531"/>
      <c r="Z631" s="531"/>
      <c r="AA631" s="531"/>
    </row>
    <row r="632" spans="1:27" ht="23.25">
      <c r="A632" s="531">
        <v>614</v>
      </c>
      <c r="B632" s="531" t="s">
        <v>5292</v>
      </c>
      <c r="C632" s="531" t="s">
        <v>6311</v>
      </c>
      <c r="D632" s="531" t="s">
        <v>6308</v>
      </c>
      <c r="E632" s="556" t="s">
        <v>3005</v>
      </c>
      <c r="F632" s="531" t="s">
        <v>3003</v>
      </c>
      <c r="G632" s="531" t="s">
        <v>2995</v>
      </c>
      <c r="H632" s="553" t="s">
        <v>3004</v>
      </c>
      <c r="I632" s="531" t="s">
        <v>32</v>
      </c>
      <c r="J632" s="542" t="s">
        <v>5306</v>
      </c>
      <c r="K632" s="542">
        <v>40100</v>
      </c>
      <c r="L632" s="531">
        <v>3</v>
      </c>
      <c r="M632" s="531">
        <v>41580</v>
      </c>
      <c r="N632" s="531" t="s">
        <v>50</v>
      </c>
      <c r="O632" s="531" t="s">
        <v>62</v>
      </c>
      <c r="P632" s="446" t="s">
        <v>774</v>
      </c>
      <c r="Q632" s="531" t="str">
        <f t="shared" si="47"/>
        <v>ปตรี4คศ.3(2)</v>
      </c>
      <c r="R632" s="426" t="e">
        <f t="shared" si="48"/>
        <v>#N/A</v>
      </c>
      <c r="S632" s="452" t="e">
        <f t="shared" ca="1" si="49"/>
        <v>#N/A</v>
      </c>
      <c r="T632" s="531"/>
      <c r="U632" s="531"/>
      <c r="V632" s="531"/>
      <c r="W632" s="531"/>
      <c r="X632" s="531"/>
      <c r="Y632" s="531"/>
      <c r="Z632" s="531"/>
      <c r="AA632" s="531"/>
    </row>
    <row r="633" spans="1:27" ht="23.25">
      <c r="A633" s="531">
        <v>615</v>
      </c>
      <c r="B633" s="531" t="s">
        <v>5277</v>
      </c>
      <c r="C633" s="531" t="s">
        <v>5646</v>
      </c>
      <c r="D633" s="531" t="s">
        <v>6312</v>
      </c>
      <c r="E633" s="556" t="s">
        <v>2821</v>
      </c>
      <c r="F633" s="531" t="s">
        <v>2818</v>
      </c>
      <c r="G633" s="531" t="s">
        <v>2690</v>
      </c>
      <c r="H633" s="553" t="s">
        <v>2819</v>
      </c>
      <c r="I633" s="531" t="s">
        <v>861</v>
      </c>
      <c r="J633" s="542" t="s">
        <v>781</v>
      </c>
      <c r="K633" s="542">
        <v>37900</v>
      </c>
      <c r="L633" s="531">
        <v>3</v>
      </c>
      <c r="M633" s="531">
        <v>39370</v>
      </c>
      <c r="N633" s="531" t="s">
        <v>76</v>
      </c>
      <c r="O633" s="531" t="s">
        <v>62</v>
      </c>
      <c r="P633" s="446" t="s">
        <v>90</v>
      </c>
      <c r="Q633" s="531" t="str">
        <f t="shared" si="47"/>
        <v>ปโทคศ.3</v>
      </c>
      <c r="R633" s="426">
        <f t="shared" si="48"/>
        <v>16</v>
      </c>
      <c r="S633" s="452" t="e">
        <f t="shared" ca="1" si="49"/>
        <v>#N/A</v>
      </c>
      <c r="T633" s="531"/>
      <c r="U633" s="531"/>
      <c r="V633" s="531"/>
      <c r="W633" s="531"/>
      <c r="X633" s="531"/>
      <c r="Y633" s="531"/>
      <c r="Z633" s="531"/>
      <c r="AA633" s="531"/>
    </row>
    <row r="634" spans="1:27" ht="23.25">
      <c r="A634" s="531">
        <v>616</v>
      </c>
      <c r="B634" s="531" t="s">
        <v>5277</v>
      </c>
      <c r="C634" s="531" t="s">
        <v>5307</v>
      </c>
      <c r="D634" s="531" t="s">
        <v>6313</v>
      </c>
      <c r="E634" s="556" t="s">
        <v>2967</v>
      </c>
      <c r="F634" s="531" t="s">
        <v>2965</v>
      </c>
      <c r="G634" s="531" t="s">
        <v>2690</v>
      </c>
      <c r="H634" s="553" t="s">
        <v>2966</v>
      </c>
      <c r="I634" s="531" t="s">
        <v>32</v>
      </c>
      <c r="J634" s="542" t="s">
        <v>781</v>
      </c>
      <c r="K634" s="542">
        <v>40100</v>
      </c>
      <c r="L634" s="531">
        <v>3</v>
      </c>
      <c r="M634" s="531">
        <v>40860</v>
      </c>
      <c r="N634" s="531" t="s">
        <v>43</v>
      </c>
      <c r="O634" s="531" t="s">
        <v>657</v>
      </c>
      <c r="P634" s="446" t="s">
        <v>774</v>
      </c>
      <c r="Q634" s="531" t="str">
        <f t="shared" si="47"/>
        <v>ปตรี4คศ.3</v>
      </c>
      <c r="R634" s="426">
        <f t="shared" si="48"/>
        <v>3</v>
      </c>
      <c r="S634" s="452" t="e">
        <f t="shared" ca="1" si="49"/>
        <v>#N/A</v>
      </c>
      <c r="T634" s="531"/>
      <c r="U634" s="531"/>
      <c r="V634" s="531"/>
      <c r="W634" s="531"/>
      <c r="X634" s="531"/>
      <c r="Y634" s="531"/>
      <c r="Z634" s="531"/>
      <c r="AA634" s="531"/>
    </row>
    <row r="635" spans="1:27" ht="23.25">
      <c r="A635" s="531">
        <v>617</v>
      </c>
      <c r="B635" s="531" t="s">
        <v>5292</v>
      </c>
      <c r="C635" s="531" t="s">
        <v>6314</v>
      </c>
      <c r="D635" s="531" t="s">
        <v>6315</v>
      </c>
      <c r="E635" s="556" t="s">
        <v>2689</v>
      </c>
      <c r="F635" s="531" t="s">
        <v>2687</v>
      </c>
      <c r="G635" s="531" t="s">
        <v>2690</v>
      </c>
      <c r="H635" s="553" t="s">
        <v>245</v>
      </c>
      <c r="I635" s="531" t="s">
        <v>32</v>
      </c>
      <c r="J635" s="542" t="s">
        <v>5306</v>
      </c>
      <c r="K635" s="542">
        <v>40100</v>
      </c>
      <c r="L635" s="531">
        <v>3</v>
      </c>
      <c r="M635" s="531">
        <v>40860</v>
      </c>
      <c r="N635" s="531" t="s">
        <v>50</v>
      </c>
      <c r="O635" s="531" t="s">
        <v>164</v>
      </c>
      <c r="P635" s="446" t="s">
        <v>774</v>
      </c>
      <c r="Q635" s="531" t="str">
        <f t="shared" si="47"/>
        <v>ปตรี4คศ.3(2)</v>
      </c>
      <c r="R635" s="426" t="e">
        <f t="shared" si="48"/>
        <v>#N/A</v>
      </c>
      <c r="S635" s="452" t="e">
        <f t="shared" ca="1" si="49"/>
        <v>#N/A</v>
      </c>
      <c r="T635" s="531"/>
      <c r="U635" s="531"/>
      <c r="V635" s="531"/>
      <c r="W635" s="531"/>
      <c r="X635" s="531"/>
      <c r="Y635" s="531"/>
      <c r="Z635" s="531"/>
      <c r="AA635" s="531"/>
    </row>
    <row r="636" spans="1:27" ht="23.25">
      <c r="A636" s="531">
        <v>618</v>
      </c>
      <c r="B636" s="531" t="s">
        <v>5292</v>
      </c>
      <c r="C636" s="531" t="s">
        <v>6316</v>
      </c>
      <c r="D636" s="531" t="s">
        <v>6317</v>
      </c>
      <c r="E636" s="556" t="s">
        <v>2990</v>
      </c>
      <c r="F636" s="531" t="s">
        <v>2988</v>
      </c>
      <c r="G636" s="531" t="s">
        <v>2690</v>
      </c>
      <c r="H636" s="553" t="s">
        <v>2989</v>
      </c>
      <c r="I636" s="531" t="s">
        <v>32</v>
      </c>
      <c r="J636" s="542" t="s">
        <v>781</v>
      </c>
      <c r="K636" s="542">
        <v>40100</v>
      </c>
      <c r="L636" s="531">
        <v>3</v>
      </c>
      <c r="M636" s="531">
        <v>41580</v>
      </c>
      <c r="N636" s="531" t="s">
        <v>50</v>
      </c>
      <c r="O636" s="531" t="s">
        <v>863</v>
      </c>
      <c r="P636" s="446" t="s">
        <v>774</v>
      </c>
      <c r="Q636" s="531" t="str">
        <f t="shared" si="47"/>
        <v>ปตรี4คศ.3</v>
      </c>
      <c r="R636" s="426">
        <f t="shared" si="48"/>
        <v>3</v>
      </c>
      <c r="S636" s="452" t="e">
        <f t="shared" ca="1" si="49"/>
        <v>#N/A</v>
      </c>
      <c r="T636" s="531"/>
      <c r="U636" s="531"/>
      <c r="V636" s="531"/>
      <c r="W636" s="531"/>
      <c r="X636" s="531"/>
      <c r="Y636" s="531"/>
      <c r="Z636" s="531"/>
      <c r="AA636" s="531"/>
    </row>
    <row r="637" spans="1:27" ht="23.25">
      <c r="A637" s="531">
        <v>619</v>
      </c>
      <c r="B637" s="531" t="s">
        <v>5292</v>
      </c>
      <c r="C637" s="531" t="s">
        <v>6318</v>
      </c>
      <c r="D637" s="531" t="s">
        <v>6319</v>
      </c>
      <c r="E637" s="556" t="s">
        <v>2987</v>
      </c>
      <c r="F637" s="531" t="s">
        <v>2985</v>
      </c>
      <c r="G637" s="531" t="s">
        <v>2690</v>
      </c>
      <c r="H637" s="553" t="s">
        <v>2986</v>
      </c>
      <c r="I637" s="531" t="s">
        <v>32</v>
      </c>
      <c r="J637" s="542" t="s">
        <v>48</v>
      </c>
      <c r="K637" s="542">
        <v>24930</v>
      </c>
      <c r="L637" s="531">
        <v>2</v>
      </c>
      <c r="M637" s="531">
        <v>25930</v>
      </c>
      <c r="N637" s="531" t="s">
        <v>38</v>
      </c>
      <c r="O637" s="531" t="s">
        <v>39</v>
      </c>
      <c r="P637" s="446" t="s">
        <v>774</v>
      </c>
      <c r="Q637" s="531" t="str">
        <f t="shared" si="47"/>
        <v>ปตรี4คศ.2</v>
      </c>
      <c r="R637" s="426">
        <f t="shared" si="48"/>
        <v>2</v>
      </c>
      <c r="S637" s="452">
        <f t="shared" ca="1" si="49"/>
        <v>25440</v>
      </c>
      <c r="T637" s="531"/>
      <c r="U637" s="531"/>
      <c r="V637" s="531"/>
      <c r="W637" s="531"/>
      <c r="X637" s="531"/>
      <c r="Y637" s="531"/>
      <c r="Z637" s="531"/>
      <c r="AA637" s="531"/>
    </row>
    <row r="638" spans="1:27" ht="23.25">
      <c r="A638" s="531">
        <v>620</v>
      </c>
      <c r="B638" s="531" t="s">
        <v>5277</v>
      </c>
      <c r="C638" s="531" t="s">
        <v>6320</v>
      </c>
      <c r="D638" s="531" t="s">
        <v>6051</v>
      </c>
      <c r="E638" s="556" t="s">
        <v>2984</v>
      </c>
      <c r="F638" s="531" t="s">
        <v>2982</v>
      </c>
      <c r="G638" s="531" t="s">
        <v>2690</v>
      </c>
      <c r="H638" s="553" t="s">
        <v>2983</v>
      </c>
      <c r="I638" s="531" t="s">
        <v>32</v>
      </c>
      <c r="J638" s="542" t="s">
        <v>781</v>
      </c>
      <c r="K638" s="542">
        <v>52060</v>
      </c>
      <c r="L638" s="531">
        <v>3</v>
      </c>
      <c r="M638" s="531">
        <v>52940</v>
      </c>
      <c r="N638" s="531" t="s">
        <v>61</v>
      </c>
      <c r="O638" s="531" t="s">
        <v>912</v>
      </c>
      <c r="P638" s="446" t="s">
        <v>774</v>
      </c>
      <c r="Q638" s="531" t="str">
        <f t="shared" si="47"/>
        <v>ปตรี4คศ.3</v>
      </c>
      <c r="R638" s="426">
        <f t="shared" si="48"/>
        <v>3</v>
      </c>
      <c r="S638" s="452" t="e">
        <f t="shared" ca="1" si="49"/>
        <v>#N/A</v>
      </c>
      <c r="T638" s="531"/>
      <c r="U638" s="531"/>
      <c r="V638" s="531"/>
      <c r="W638" s="531"/>
      <c r="X638" s="531"/>
      <c r="Y638" s="531"/>
      <c r="Z638" s="531"/>
      <c r="AA638" s="531"/>
    </row>
    <row r="639" spans="1:27" ht="23.25">
      <c r="A639" s="531">
        <v>621</v>
      </c>
      <c r="B639" s="531" t="s">
        <v>5286</v>
      </c>
      <c r="C639" s="531" t="s">
        <v>6321</v>
      </c>
      <c r="D639" s="531" t="s">
        <v>5399</v>
      </c>
      <c r="E639" s="556" t="s">
        <v>247</v>
      </c>
      <c r="F639" s="531" t="s">
        <v>2980</v>
      </c>
      <c r="G639" s="531" t="s">
        <v>2690</v>
      </c>
      <c r="H639" s="553" t="s">
        <v>248</v>
      </c>
      <c r="I639" s="531" t="s">
        <v>32</v>
      </c>
      <c r="J639" s="542" t="s">
        <v>48</v>
      </c>
      <c r="K639" s="542">
        <v>19460</v>
      </c>
      <c r="L639" s="531">
        <v>2</v>
      </c>
      <c r="M639" s="531">
        <v>19950</v>
      </c>
      <c r="N639" s="531" t="s">
        <v>67</v>
      </c>
      <c r="O639" s="531" t="s">
        <v>164</v>
      </c>
      <c r="P639" s="446" t="s">
        <v>774</v>
      </c>
      <c r="Q639" s="531" t="str">
        <f t="shared" si="47"/>
        <v>ปตรี4คศ.2</v>
      </c>
      <c r="R639" s="426">
        <f t="shared" si="48"/>
        <v>2</v>
      </c>
      <c r="S639" s="452">
        <f t="shared" ca="1" si="49"/>
        <v>20470</v>
      </c>
      <c r="T639" s="531"/>
      <c r="U639" s="531"/>
      <c r="V639" s="531"/>
      <c r="W639" s="531"/>
      <c r="X639" s="531"/>
      <c r="Y639" s="531"/>
      <c r="Z639" s="531"/>
      <c r="AA639" s="531"/>
    </row>
    <row r="640" spans="1:27" ht="23.25">
      <c r="A640" s="531">
        <v>622</v>
      </c>
      <c r="B640" s="531" t="s">
        <v>5292</v>
      </c>
      <c r="C640" s="531" t="s">
        <v>6322</v>
      </c>
      <c r="D640" s="531" t="s">
        <v>6051</v>
      </c>
      <c r="E640" s="556" t="s">
        <v>2979</v>
      </c>
      <c r="F640" s="531" t="s">
        <v>2977</v>
      </c>
      <c r="G640" s="531" t="s">
        <v>2690</v>
      </c>
      <c r="H640" s="553" t="s">
        <v>2978</v>
      </c>
      <c r="I640" s="531" t="s">
        <v>32</v>
      </c>
      <c r="J640" s="542" t="s">
        <v>48</v>
      </c>
      <c r="K640" s="542">
        <v>32060</v>
      </c>
      <c r="L640" s="531">
        <v>2</v>
      </c>
      <c r="M640" s="531">
        <v>32650</v>
      </c>
      <c r="N640" s="531" t="s">
        <v>50</v>
      </c>
      <c r="O640" s="531" t="s">
        <v>164</v>
      </c>
      <c r="P640" s="446" t="s">
        <v>774</v>
      </c>
      <c r="Q640" s="531" t="str">
        <f t="shared" si="47"/>
        <v>ปตรี4คศ.2</v>
      </c>
      <c r="R640" s="426">
        <f t="shared" si="48"/>
        <v>2</v>
      </c>
      <c r="S640" s="452" t="e">
        <f t="shared" ca="1" si="49"/>
        <v>#N/A</v>
      </c>
      <c r="T640" s="531"/>
      <c r="U640" s="531"/>
      <c r="V640" s="531"/>
      <c r="W640" s="531"/>
      <c r="X640" s="531"/>
      <c r="Y640" s="531"/>
      <c r="Z640" s="531"/>
      <c r="AA640" s="531"/>
    </row>
    <row r="641" spans="1:27" ht="23.25">
      <c r="A641" s="531">
        <v>623</v>
      </c>
      <c r="B641" s="531" t="s">
        <v>5277</v>
      </c>
      <c r="C641" s="531" t="s">
        <v>6323</v>
      </c>
      <c r="D641" s="531" t="s">
        <v>6324</v>
      </c>
      <c r="E641" s="556" t="s">
        <v>2976</v>
      </c>
      <c r="F641" s="531" t="s">
        <v>2974</v>
      </c>
      <c r="G641" s="531" t="s">
        <v>2690</v>
      </c>
      <c r="H641" s="553" t="s">
        <v>2975</v>
      </c>
      <c r="I641" s="531" t="s">
        <v>32</v>
      </c>
      <c r="J641" s="542" t="s">
        <v>781</v>
      </c>
      <c r="K641" s="542">
        <v>50290</v>
      </c>
      <c r="L641" s="531">
        <v>3</v>
      </c>
      <c r="M641" s="531">
        <v>51170</v>
      </c>
      <c r="N641" s="531" t="s">
        <v>61</v>
      </c>
      <c r="O641" s="531" t="s">
        <v>158</v>
      </c>
      <c r="P641" s="446" t="s">
        <v>774</v>
      </c>
      <c r="Q641" s="531" t="str">
        <f t="shared" si="47"/>
        <v>ปตรี4คศ.3</v>
      </c>
      <c r="R641" s="426">
        <f t="shared" si="48"/>
        <v>3</v>
      </c>
      <c r="S641" s="452" t="e">
        <f t="shared" ca="1" si="49"/>
        <v>#N/A</v>
      </c>
      <c r="T641" s="531"/>
      <c r="U641" s="531"/>
      <c r="V641" s="531"/>
      <c r="W641" s="531"/>
      <c r="X641" s="531"/>
      <c r="Y641" s="531"/>
      <c r="Z641" s="531"/>
      <c r="AA641" s="531"/>
    </row>
    <row r="642" spans="1:27" ht="23.25">
      <c r="A642" s="531">
        <v>624</v>
      </c>
      <c r="B642" s="531" t="s">
        <v>5292</v>
      </c>
      <c r="C642" s="531" t="s">
        <v>5553</v>
      </c>
      <c r="D642" s="531" t="s">
        <v>6298</v>
      </c>
      <c r="E642" s="556" t="s">
        <v>2973</v>
      </c>
      <c r="F642" s="531" t="s">
        <v>2971</v>
      </c>
      <c r="G642" s="531" t="s">
        <v>2690</v>
      </c>
      <c r="H642" s="553" t="s">
        <v>2972</v>
      </c>
      <c r="I642" s="531" t="s">
        <v>32</v>
      </c>
      <c r="J642" s="542" t="s">
        <v>781</v>
      </c>
      <c r="K642" s="542">
        <v>40100</v>
      </c>
      <c r="L642" s="531">
        <v>3</v>
      </c>
      <c r="M642" s="531">
        <v>40860</v>
      </c>
      <c r="N642" s="531" t="s">
        <v>50</v>
      </c>
      <c r="O642" s="531" t="s">
        <v>62</v>
      </c>
      <c r="P642" s="446" t="s">
        <v>774</v>
      </c>
      <c r="Q642" s="531" t="str">
        <f t="shared" si="47"/>
        <v>ปตรี4คศ.3</v>
      </c>
      <c r="R642" s="426">
        <f t="shared" si="48"/>
        <v>3</v>
      </c>
      <c r="S642" s="452" t="e">
        <f t="shared" ca="1" si="49"/>
        <v>#N/A</v>
      </c>
      <c r="T642" s="531"/>
      <c r="U642" s="531"/>
      <c r="V642" s="531"/>
      <c r="W642" s="531"/>
      <c r="X642" s="531"/>
      <c r="Y642" s="531"/>
      <c r="Z642" s="531"/>
      <c r="AA642" s="531"/>
    </row>
    <row r="643" spans="1:27" ht="23.25">
      <c r="A643" s="531">
        <v>625</v>
      </c>
      <c r="B643" s="531" t="s">
        <v>5277</v>
      </c>
      <c r="C643" s="531" t="s">
        <v>5376</v>
      </c>
      <c r="D643" s="531" t="s">
        <v>6325</v>
      </c>
      <c r="E643" s="556" t="s">
        <v>4919</v>
      </c>
      <c r="F643" s="531" t="s">
        <v>4920</v>
      </c>
      <c r="G643" s="531" t="s">
        <v>2690</v>
      </c>
      <c r="H643" s="553" t="s">
        <v>251</v>
      </c>
      <c r="I643" s="531" t="s">
        <v>32</v>
      </c>
      <c r="J643" s="542" t="s">
        <v>36</v>
      </c>
      <c r="K643" s="542">
        <v>17070</v>
      </c>
      <c r="L643" s="531">
        <v>1</v>
      </c>
      <c r="M643" s="531">
        <v>17490</v>
      </c>
      <c r="N643" s="531" t="s">
        <v>61</v>
      </c>
      <c r="O643" s="531" t="s">
        <v>5040</v>
      </c>
      <c r="P643" s="446" t="s">
        <v>774</v>
      </c>
      <c r="Q643" s="531" t="str">
        <f t="shared" si="47"/>
        <v>ปตรี4คศ.1</v>
      </c>
      <c r="R643" s="426">
        <f t="shared" si="48"/>
        <v>1</v>
      </c>
      <c r="S643" s="452">
        <f t="shared" ca="1" si="49"/>
        <v>18270</v>
      </c>
      <c r="T643" s="531"/>
      <c r="U643" s="531"/>
      <c r="V643" s="531"/>
      <c r="W643" s="531"/>
      <c r="X643" s="531"/>
      <c r="Y643" s="531"/>
      <c r="Z643" s="531"/>
      <c r="AA643" s="531"/>
    </row>
    <row r="644" spans="1:27" ht="23.25">
      <c r="A644" s="531">
        <v>626</v>
      </c>
      <c r="B644" s="531" t="s">
        <v>5292</v>
      </c>
      <c r="C644" s="531" t="s">
        <v>6026</v>
      </c>
      <c r="D644" s="531" t="s">
        <v>6326</v>
      </c>
      <c r="E644" s="556" t="s">
        <v>2970</v>
      </c>
      <c r="F644" s="531" t="s">
        <v>2968</v>
      </c>
      <c r="G644" s="531" t="s">
        <v>2690</v>
      </c>
      <c r="H644" s="553" t="s">
        <v>2969</v>
      </c>
      <c r="I644" s="531" t="s">
        <v>32</v>
      </c>
      <c r="J644" s="542" t="s">
        <v>5303</v>
      </c>
      <c r="K644" s="542">
        <v>56450</v>
      </c>
      <c r="L644" s="531">
        <v>4</v>
      </c>
      <c r="M644" s="531">
        <v>57330</v>
      </c>
      <c r="N644" s="531" t="s">
        <v>50</v>
      </c>
      <c r="O644" s="531" t="s">
        <v>158</v>
      </c>
      <c r="P644" s="446" t="s">
        <v>774</v>
      </c>
      <c r="Q644" s="531" t="str">
        <f t="shared" si="47"/>
        <v>ปตรี4คศ.4(3)</v>
      </c>
      <c r="R644" s="426" t="e">
        <f t="shared" si="48"/>
        <v>#N/A</v>
      </c>
      <c r="S644" s="452" t="e">
        <f t="shared" ca="1" si="49"/>
        <v>#N/A</v>
      </c>
      <c r="T644" s="531"/>
      <c r="U644" s="531"/>
      <c r="V644" s="531"/>
      <c r="W644" s="531"/>
      <c r="X644" s="531"/>
      <c r="Y644" s="531"/>
      <c r="Z644" s="531"/>
      <c r="AA644" s="531"/>
    </row>
    <row r="645" spans="1:27" ht="23.25">
      <c r="A645" s="531">
        <v>627</v>
      </c>
      <c r="B645" s="531" t="s">
        <v>5286</v>
      </c>
      <c r="C645" s="531" t="s">
        <v>5517</v>
      </c>
      <c r="D645" s="531" t="s">
        <v>6327</v>
      </c>
      <c r="E645" s="556" t="s">
        <v>1350</v>
      </c>
      <c r="F645" s="531" t="s">
        <v>1348</v>
      </c>
      <c r="G645" s="531" t="s">
        <v>2690</v>
      </c>
      <c r="H645" s="553" t="s">
        <v>6328</v>
      </c>
      <c r="I645" s="531" t="s">
        <v>32</v>
      </c>
      <c r="J645" s="542" t="s">
        <v>48</v>
      </c>
      <c r="K645" s="542">
        <v>19460</v>
      </c>
      <c r="L645" s="531">
        <v>2</v>
      </c>
      <c r="M645" s="531">
        <v>19950</v>
      </c>
      <c r="N645" s="531" t="s">
        <v>50</v>
      </c>
      <c r="O645" s="531" t="s">
        <v>44</v>
      </c>
      <c r="P645" s="446" t="s">
        <v>774</v>
      </c>
      <c r="Q645" s="531" t="str">
        <f t="shared" si="47"/>
        <v>ปตรี4คศ.2</v>
      </c>
      <c r="R645" s="426">
        <f t="shared" si="48"/>
        <v>2</v>
      </c>
      <c r="S645" s="452">
        <f t="shared" ca="1" si="49"/>
        <v>20470</v>
      </c>
      <c r="T645" s="531"/>
      <c r="U645" s="531"/>
      <c r="V645" s="531"/>
      <c r="W645" s="531"/>
      <c r="X645" s="531"/>
      <c r="Y645" s="531"/>
      <c r="Z645" s="531"/>
      <c r="AA645" s="531"/>
    </row>
    <row r="646" spans="1:27" ht="23.25">
      <c r="A646" s="531"/>
      <c r="B646" s="531"/>
      <c r="C646" s="531"/>
      <c r="D646" s="531"/>
      <c r="E646" s="556"/>
      <c r="F646" s="531"/>
      <c r="G646" s="531" t="s">
        <v>7434</v>
      </c>
      <c r="H646" s="553"/>
      <c r="I646" s="531"/>
      <c r="J646" s="542"/>
      <c r="K646" s="542"/>
      <c r="L646" s="531"/>
      <c r="M646" s="531"/>
      <c r="N646" s="531"/>
      <c r="O646" s="531"/>
      <c r="P646" s="446"/>
      <c r="Q646" s="531"/>
      <c r="R646" s="426"/>
      <c r="S646" s="452"/>
      <c r="T646" s="531"/>
      <c r="U646" s="531"/>
      <c r="V646" s="531"/>
      <c r="W646" s="531"/>
      <c r="X646" s="531"/>
      <c r="Y646" s="531"/>
      <c r="Z646" s="531"/>
      <c r="AA646" s="531"/>
    </row>
    <row r="647" spans="1:27" ht="23.25">
      <c r="A647" s="531">
        <v>628</v>
      </c>
      <c r="B647" s="531" t="s">
        <v>5292</v>
      </c>
      <c r="C647" s="531" t="s">
        <v>5826</v>
      </c>
      <c r="D647" s="531" t="s">
        <v>6329</v>
      </c>
      <c r="E647" s="556" t="s">
        <v>7404</v>
      </c>
      <c r="F647" s="531" t="s">
        <v>6330</v>
      </c>
      <c r="G647" s="531" t="s">
        <v>2690</v>
      </c>
      <c r="H647" s="553" t="s">
        <v>6331</v>
      </c>
      <c r="I647" s="531" t="s">
        <v>32</v>
      </c>
      <c r="J647" s="542" t="s">
        <v>48</v>
      </c>
      <c r="K647" s="542">
        <v>24440</v>
      </c>
      <c r="L647" s="531">
        <v>2</v>
      </c>
      <c r="M647" s="531">
        <v>24930</v>
      </c>
      <c r="N647" s="531" t="s">
        <v>67</v>
      </c>
      <c r="O647" s="531" t="s">
        <v>44</v>
      </c>
      <c r="P647" s="446" t="s">
        <v>774</v>
      </c>
      <c r="Q647" s="531" t="str">
        <f t="shared" si="47"/>
        <v>ปตรี4คศ.2</v>
      </c>
      <c r="R647" s="426">
        <f t="shared" si="48"/>
        <v>2</v>
      </c>
      <c r="S647" s="452">
        <f t="shared" ca="1" si="49"/>
        <v>24930</v>
      </c>
      <c r="T647" s="531"/>
      <c r="U647" s="531"/>
      <c r="V647" s="531"/>
      <c r="W647" s="531"/>
      <c r="X647" s="531"/>
      <c r="Y647" s="531"/>
      <c r="Z647" s="531"/>
      <c r="AA647" s="531"/>
    </row>
    <row r="648" spans="1:27" ht="23.25">
      <c r="A648" s="531"/>
      <c r="B648" s="531"/>
      <c r="C648" s="531"/>
      <c r="D648" s="531"/>
      <c r="E648" s="556"/>
      <c r="F648" s="531"/>
      <c r="G648" s="531" t="s">
        <v>7430</v>
      </c>
      <c r="H648" s="553"/>
      <c r="I648" s="531"/>
      <c r="J648" s="542"/>
      <c r="K648" s="542"/>
      <c r="L648" s="531"/>
      <c r="M648" s="531"/>
      <c r="N648" s="531"/>
      <c r="O648" s="531"/>
      <c r="P648" s="446"/>
      <c r="Q648" s="531"/>
      <c r="R648" s="426"/>
      <c r="S648" s="452"/>
      <c r="T648" s="531"/>
      <c r="U648" s="531"/>
      <c r="V648" s="531"/>
      <c r="W648" s="531"/>
      <c r="X648" s="531"/>
      <c r="Y648" s="531"/>
      <c r="Z648" s="531"/>
      <c r="AA648" s="531"/>
    </row>
    <row r="649" spans="1:27" ht="23.25">
      <c r="A649" s="531">
        <v>629</v>
      </c>
      <c r="B649" s="531" t="s">
        <v>5292</v>
      </c>
      <c r="C649" s="531" t="s">
        <v>6332</v>
      </c>
      <c r="D649" s="531" t="s">
        <v>6333</v>
      </c>
      <c r="E649" s="556" t="s">
        <v>252</v>
      </c>
      <c r="F649" s="531" t="s">
        <v>2964</v>
      </c>
      <c r="G649" s="531" t="s">
        <v>2690</v>
      </c>
      <c r="H649" s="553" t="s">
        <v>253</v>
      </c>
      <c r="I649" s="531" t="s">
        <v>32</v>
      </c>
      <c r="J649" s="542" t="s">
        <v>48</v>
      </c>
      <c r="K649" s="542">
        <v>24440</v>
      </c>
      <c r="L649" s="531">
        <v>2</v>
      </c>
      <c r="M649" s="531">
        <v>25440</v>
      </c>
      <c r="N649" s="531" t="s">
        <v>50</v>
      </c>
      <c r="O649" s="531" t="s">
        <v>44</v>
      </c>
      <c r="P649" s="446" t="s">
        <v>774</v>
      </c>
      <c r="Q649" s="531" t="str">
        <f t="shared" si="47"/>
        <v>ปตรี4คศ.2</v>
      </c>
      <c r="R649" s="426">
        <f t="shared" si="48"/>
        <v>2</v>
      </c>
      <c r="S649" s="452">
        <f t="shared" ca="1" si="49"/>
        <v>24930</v>
      </c>
      <c r="T649" s="531"/>
      <c r="U649" s="531"/>
      <c r="V649" s="531"/>
      <c r="W649" s="531"/>
      <c r="X649" s="531"/>
      <c r="Y649" s="531"/>
      <c r="Z649" s="531"/>
      <c r="AA649" s="531"/>
    </row>
    <row r="650" spans="1:27" ht="23.25">
      <c r="A650" s="531">
        <v>630</v>
      </c>
      <c r="B650" s="531" t="s">
        <v>5277</v>
      </c>
      <c r="C650" s="531" t="s">
        <v>5998</v>
      </c>
      <c r="D650" s="531" t="s">
        <v>6334</v>
      </c>
      <c r="E650" s="556" t="s">
        <v>2963</v>
      </c>
      <c r="F650" s="531" t="s">
        <v>2961</v>
      </c>
      <c r="G650" s="531" t="s">
        <v>1329</v>
      </c>
      <c r="H650" s="553" t="s">
        <v>2962</v>
      </c>
      <c r="I650" s="531" t="s">
        <v>861</v>
      </c>
      <c r="J650" s="542" t="s">
        <v>781</v>
      </c>
      <c r="K650" s="542">
        <v>40100</v>
      </c>
      <c r="L650" s="531">
        <v>3</v>
      </c>
      <c r="M650" s="531">
        <v>41580</v>
      </c>
      <c r="N650" s="531" t="s">
        <v>76</v>
      </c>
      <c r="O650" s="531" t="s">
        <v>855</v>
      </c>
      <c r="P650" s="446" t="s">
        <v>90</v>
      </c>
      <c r="Q650" s="531" t="str">
        <f t="shared" si="47"/>
        <v>ปโทคศ.3</v>
      </c>
      <c r="R650" s="426">
        <f t="shared" si="48"/>
        <v>16</v>
      </c>
      <c r="S650" s="452" t="e">
        <f t="shared" ca="1" si="49"/>
        <v>#N/A</v>
      </c>
      <c r="T650" s="531"/>
      <c r="U650" s="531"/>
      <c r="V650" s="531"/>
      <c r="W650" s="531"/>
      <c r="X650" s="531"/>
      <c r="Y650" s="531"/>
      <c r="Z650" s="531"/>
      <c r="AA650" s="531"/>
    </row>
    <row r="651" spans="1:27" ht="23.25">
      <c r="A651" s="531">
        <v>631</v>
      </c>
      <c r="B651" s="531" t="s">
        <v>5277</v>
      </c>
      <c r="C651" s="531" t="s">
        <v>6335</v>
      </c>
      <c r="D651" s="531" t="s">
        <v>6336</v>
      </c>
      <c r="E651" s="556" t="s">
        <v>254</v>
      </c>
      <c r="F651" s="531" t="s">
        <v>2935</v>
      </c>
      <c r="G651" s="531" t="s">
        <v>1329</v>
      </c>
      <c r="H651" s="553" t="s">
        <v>256</v>
      </c>
      <c r="I651" s="531" t="s">
        <v>32</v>
      </c>
      <c r="J651" s="542" t="s">
        <v>48</v>
      </c>
      <c r="K651" s="542">
        <v>22940</v>
      </c>
      <c r="L651" s="531">
        <v>2</v>
      </c>
      <c r="M651" s="531">
        <v>23450</v>
      </c>
      <c r="N651" s="531" t="s">
        <v>50</v>
      </c>
      <c r="O651" s="531" t="s">
        <v>62</v>
      </c>
      <c r="P651" s="446" t="s">
        <v>774</v>
      </c>
      <c r="Q651" s="531" t="str">
        <f t="shared" si="47"/>
        <v>ปตรี4คศ.2</v>
      </c>
      <c r="R651" s="426">
        <f t="shared" si="48"/>
        <v>2</v>
      </c>
      <c r="S651" s="452">
        <f t="shared" ca="1" si="49"/>
        <v>23450</v>
      </c>
      <c r="T651" s="531"/>
      <c r="U651" s="531"/>
      <c r="V651" s="531"/>
      <c r="W651" s="531"/>
      <c r="X651" s="531"/>
      <c r="Y651" s="531"/>
      <c r="Z651" s="531"/>
      <c r="AA651" s="531"/>
    </row>
    <row r="652" spans="1:27" ht="23.25">
      <c r="A652" s="531">
        <v>632</v>
      </c>
      <c r="B652" s="531" t="s">
        <v>5292</v>
      </c>
      <c r="C652" s="531" t="s">
        <v>6337</v>
      </c>
      <c r="D652" s="531" t="s">
        <v>5541</v>
      </c>
      <c r="E652" s="556" t="s">
        <v>2938</v>
      </c>
      <c r="F652" s="531" t="s">
        <v>2936</v>
      </c>
      <c r="G652" s="531" t="s">
        <v>1329</v>
      </c>
      <c r="H652" s="553" t="s">
        <v>2937</v>
      </c>
      <c r="I652" s="531" t="s">
        <v>32</v>
      </c>
      <c r="J652" s="542" t="s">
        <v>48</v>
      </c>
      <c r="K652" s="542">
        <v>35050</v>
      </c>
      <c r="L652" s="531">
        <v>2</v>
      </c>
      <c r="M652" s="531">
        <v>35640</v>
      </c>
      <c r="N652" s="531" t="s">
        <v>76</v>
      </c>
      <c r="O652" s="531" t="s">
        <v>299</v>
      </c>
      <c r="P652" s="446" t="s">
        <v>90</v>
      </c>
      <c r="Q652" s="531" t="str">
        <f t="shared" ref="Q652:Q683" si="50">CONCATENATE(P652,J652)</f>
        <v>ปโทคศ.2</v>
      </c>
      <c r="R652" s="426">
        <f t="shared" ref="R652:R683" si="51">VLOOKUP(Q652,$Y$4:$Z$24,2,FALSE)</f>
        <v>12</v>
      </c>
      <c r="S652" s="452" t="e">
        <f t="shared" ref="S652:S683" ca="1" si="52">VLOOKUP(K652,INDIRECT("_k"&amp;R652),2,FALSE)</f>
        <v>#N/A</v>
      </c>
      <c r="T652" s="531"/>
      <c r="U652" s="531"/>
      <c r="V652" s="531"/>
      <c r="W652" s="531"/>
      <c r="X652" s="531"/>
      <c r="Y652" s="531"/>
      <c r="Z652" s="531"/>
      <c r="AA652" s="531"/>
    </row>
    <row r="653" spans="1:27" ht="23.25">
      <c r="A653" s="531">
        <v>633</v>
      </c>
      <c r="B653" s="531" t="s">
        <v>5286</v>
      </c>
      <c r="C653" s="531" t="s">
        <v>6338</v>
      </c>
      <c r="D653" s="531" t="s">
        <v>6339</v>
      </c>
      <c r="E653" s="556" t="s">
        <v>4850</v>
      </c>
      <c r="F653" s="531" t="s">
        <v>4851</v>
      </c>
      <c r="G653" s="531" t="s">
        <v>1329</v>
      </c>
      <c r="H653" s="553" t="s">
        <v>6340</v>
      </c>
      <c r="I653" s="531" t="s">
        <v>32</v>
      </c>
      <c r="J653" s="542" t="s">
        <v>48</v>
      </c>
      <c r="K653" s="542">
        <v>20960</v>
      </c>
      <c r="L653" s="531">
        <v>2</v>
      </c>
      <c r="M653" s="531">
        <v>21460</v>
      </c>
      <c r="N653" s="531" t="s">
        <v>50</v>
      </c>
      <c r="O653" s="531" t="s">
        <v>44</v>
      </c>
      <c r="P653" s="446" t="s">
        <v>774</v>
      </c>
      <c r="Q653" s="531" t="str">
        <f t="shared" si="50"/>
        <v>ปตรี4คศ.2</v>
      </c>
      <c r="R653" s="426">
        <f t="shared" si="51"/>
        <v>2</v>
      </c>
      <c r="S653" s="452">
        <f t="shared" ca="1" si="52"/>
        <v>21460</v>
      </c>
      <c r="T653" s="531"/>
      <c r="U653" s="531"/>
      <c r="V653" s="531"/>
      <c r="W653" s="531"/>
      <c r="X653" s="531"/>
      <c r="Y653" s="531"/>
      <c r="Z653" s="531"/>
      <c r="AA653" s="531"/>
    </row>
    <row r="654" spans="1:27" ht="23.25">
      <c r="A654" s="531">
        <v>634</v>
      </c>
      <c r="B654" s="531" t="s">
        <v>5286</v>
      </c>
      <c r="C654" s="531" t="s">
        <v>6341</v>
      </c>
      <c r="D654" s="531" t="s">
        <v>6342</v>
      </c>
      <c r="E654" s="556" t="s">
        <v>2934</v>
      </c>
      <c r="F654" s="531" t="s">
        <v>2932</v>
      </c>
      <c r="G654" s="531" t="s">
        <v>1329</v>
      </c>
      <c r="H654" s="553" t="s">
        <v>2933</v>
      </c>
      <c r="I654" s="531" t="s">
        <v>32</v>
      </c>
      <c r="J654" s="542" t="s">
        <v>48</v>
      </c>
      <c r="K654" s="542">
        <v>33260</v>
      </c>
      <c r="L654" s="531">
        <v>2</v>
      </c>
      <c r="M654" s="531">
        <v>33850</v>
      </c>
      <c r="N654" s="531" t="s">
        <v>50</v>
      </c>
      <c r="O654" s="531" t="s">
        <v>863</v>
      </c>
      <c r="P654" s="446" t="s">
        <v>774</v>
      </c>
      <c r="Q654" s="531" t="str">
        <f t="shared" si="50"/>
        <v>ปตรี4คศ.2</v>
      </c>
      <c r="R654" s="426">
        <f t="shared" si="51"/>
        <v>2</v>
      </c>
      <c r="S654" s="452" t="e">
        <f t="shared" ca="1" si="52"/>
        <v>#N/A</v>
      </c>
      <c r="T654" s="531"/>
      <c r="U654" s="531"/>
      <c r="V654" s="531"/>
      <c r="W654" s="531"/>
      <c r="X654" s="531"/>
      <c r="Y654" s="531"/>
      <c r="Z654" s="531"/>
      <c r="AA654" s="531"/>
    </row>
    <row r="655" spans="1:27" ht="23.25">
      <c r="A655" s="531">
        <v>635</v>
      </c>
      <c r="B655" s="531" t="s">
        <v>5292</v>
      </c>
      <c r="C655" s="531" t="s">
        <v>6343</v>
      </c>
      <c r="D655" s="531" t="s">
        <v>5683</v>
      </c>
      <c r="E655" s="556" t="s">
        <v>2960</v>
      </c>
      <c r="F655" s="531" t="s">
        <v>2958</v>
      </c>
      <c r="G655" s="531" t="s">
        <v>1329</v>
      </c>
      <c r="H655" s="553" t="s">
        <v>2959</v>
      </c>
      <c r="I655" s="531" t="s">
        <v>32</v>
      </c>
      <c r="J655" s="542" t="s">
        <v>781</v>
      </c>
      <c r="K655" s="542">
        <v>39370</v>
      </c>
      <c r="L655" s="531">
        <v>3</v>
      </c>
      <c r="M655" s="531">
        <v>40100</v>
      </c>
      <c r="N655" s="531" t="s">
        <v>76</v>
      </c>
      <c r="O655" s="531" t="s">
        <v>299</v>
      </c>
      <c r="P655" s="446" t="s">
        <v>90</v>
      </c>
      <c r="Q655" s="531" t="str">
        <f t="shared" si="50"/>
        <v>ปโทคศ.3</v>
      </c>
      <c r="R655" s="426">
        <f t="shared" si="51"/>
        <v>16</v>
      </c>
      <c r="S655" s="452" t="e">
        <f t="shared" ca="1" si="52"/>
        <v>#N/A</v>
      </c>
      <c r="T655" s="531"/>
      <c r="U655" s="531"/>
      <c r="V655" s="531"/>
      <c r="W655" s="531"/>
      <c r="X655" s="531"/>
      <c r="Y655" s="531"/>
      <c r="Z655" s="531"/>
      <c r="AA655" s="531"/>
    </row>
    <row r="656" spans="1:27" ht="23.25">
      <c r="A656" s="531">
        <v>636</v>
      </c>
      <c r="B656" s="531" t="s">
        <v>5292</v>
      </c>
      <c r="C656" s="531" t="s">
        <v>6344</v>
      </c>
      <c r="D656" s="531" t="s">
        <v>6345</v>
      </c>
      <c r="E656" s="556" t="s">
        <v>2957</v>
      </c>
      <c r="F656" s="531" t="s">
        <v>2955</v>
      </c>
      <c r="G656" s="531" t="s">
        <v>1329</v>
      </c>
      <c r="H656" s="553" t="s">
        <v>2956</v>
      </c>
      <c r="I656" s="531" t="s">
        <v>32</v>
      </c>
      <c r="J656" s="542" t="s">
        <v>48</v>
      </c>
      <c r="K656" s="542">
        <v>28050</v>
      </c>
      <c r="L656" s="531">
        <v>2</v>
      </c>
      <c r="M656" s="531">
        <v>28590</v>
      </c>
      <c r="N656" s="531" t="s">
        <v>76</v>
      </c>
      <c r="O656" s="531" t="s">
        <v>7380</v>
      </c>
      <c r="P656" s="446" t="s">
        <v>90</v>
      </c>
      <c r="Q656" s="531" t="str">
        <f t="shared" si="50"/>
        <v>ปโทคศ.2</v>
      </c>
      <c r="R656" s="426">
        <f t="shared" si="51"/>
        <v>12</v>
      </c>
      <c r="S656" s="452">
        <f t="shared" ca="1" si="52"/>
        <v>28590</v>
      </c>
      <c r="T656" s="531"/>
      <c r="U656" s="531"/>
      <c r="V656" s="531"/>
      <c r="W656" s="531"/>
      <c r="X656" s="531"/>
      <c r="Y656" s="531"/>
      <c r="Z656" s="531"/>
      <c r="AA656" s="531"/>
    </row>
    <row r="657" spans="1:27" ht="23.25">
      <c r="A657" s="531">
        <v>637</v>
      </c>
      <c r="B657" s="531" t="s">
        <v>5292</v>
      </c>
      <c r="C657" s="531" t="s">
        <v>5355</v>
      </c>
      <c r="D657" s="531" t="s">
        <v>6346</v>
      </c>
      <c r="E657" s="556" t="s">
        <v>2954</v>
      </c>
      <c r="F657" s="531" t="s">
        <v>2952</v>
      </c>
      <c r="G657" s="531" t="s">
        <v>1329</v>
      </c>
      <c r="H657" s="553" t="s">
        <v>2953</v>
      </c>
      <c r="I657" s="531" t="s">
        <v>32</v>
      </c>
      <c r="J657" s="542" t="s">
        <v>36</v>
      </c>
      <c r="K657" s="542">
        <v>15440</v>
      </c>
      <c r="L657" s="531">
        <v>1</v>
      </c>
      <c r="M657" s="531">
        <v>15840</v>
      </c>
      <c r="N657" s="531" t="s">
        <v>50</v>
      </c>
      <c r="O657" s="531" t="s">
        <v>164</v>
      </c>
      <c r="P657" s="446" t="s">
        <v>774</v>
      </c>
      <c r="Q657" s="531" t="str">
        <f t="shared" si="50"/>
        <v>ปตรี4คศ.1</v>
      </c>
      <c r="R657" s="426">
        <f t="shared" si="51"/>
        <v>1</v>
      </c>
      <c r="S657" s="452">
        <f t="shared" ca="1" si="52"/>
        <v>17070</v>
      </c>
      <c r="T657" s="531"/>
      <c r="U657" s="531"/>
      <c r="V657" s="531"/>
      <c r="W657" s="531"/>
      <c r="X657" s="531"/>
      <c r="Y657" s="531"/>
      <c r="Z657" s="531"/>
      <c r="AA657" s="531"/>
    </row>
    <row r="658" spans="1:27" ht="23.25">
      <c r="A658" s="531">
        <v>638</v>
      </c>
      <c r="B658" s="531" t="s">
        <v>5292</v>
      </c>
      <c r="C658" s="531" t="s">
        <v>6347</v>
      </c>
      <c r="D658" s="531" t="s">
        <v>5294</v>
      </c>
      <c r="E658" s="556" t="s">
        <v>2951</v>
      </c>
      <c r="F658" s="531" t="s">
        <v>2949</v>
      </c>
      <c r="G658" s="531" t="s">
        <v>1329</v>
      </c>
      <c r="H658" s="553" t="s">
        <v>2950</v>
      </c>
      <c r="I658" s="531" t="s">
        <v>32</v>
      </c>
      <c r="J658" s="542" t="s">
        <v>48</v>
      </c>
      <c r="K658" s="542">
        <v>37830</v>
      </c>
      <c r="L658" s="531">
        <v>3</v>
      </c>
      <c r="M658" s="531">
        <v>39370</v>
      </c>
      <c r="N658" s="531" t="s">
        <v>50</v>
      </c>
      <c r="O658" s="531" t="s">
        <v>1089</v>
      </c>
      <c r="P658" s="446" t="s">
        <v>774</v>
      </c>
      <c r="Q658" s="531" t="str">
        <f t="shared" si="50"/>
        <v>ปตรี4คศ.2</v>
      </c>
      <c r="R658" s="426">
        <f t="shared" si="51"/>
        <v>2</v>
      </c>
      <c r="S658" s="452" t="e">
        <f t="shared" ca="1" si="52"/>
        <v>#N/A</v>
      </c>
      <c r="T658" s="531"/>
      <c r="U658" s="531"/>
      <c r="V658" s="531"/>
      <c r="W658" s="531"/>
      <c r="X658" s="531"/>
      <c r="Y658" s="531"/>
      <c r="Z658" s="531"/>
      <c r="AA658" s="531"/>
    </row>
    <row r="659" spans="1:27" ht="23.25">
      <c r="A659" s="531">
        <v>639</v>
      </c>
      <c r="B659" s="531" t="s">
        <v>5292</v>
      </c>
      <c r="C659" s="531" t="s">
        <v>5309</v>
      </c>
      <c r="D659" s="531" t="s">
        <v>6348</v>
      </c>
      <c r="E659" s="556" t="s">
        <v>2947</v>
      </c>
      <c r="F659" s="531" t="s">
        <v>2945</v>
      </c>
      <c r="G659" s="531" t="s">
        <v>1329</v>
      </c>
      <c r="H659" s="553" t="s">
        <v>2946</v>
      </c>
      <c r="I659" s="531" t="s">
        <v>32</v>
      </c>
      <c r="J659" s="542" t="s">
        <v>48</v>
      </c>
      <c r="K659" s="542">
        <v>37460</v>
      </c>
      <c r="L659" s="531">
        <v>2</v>
      </c>
      <c r="M659" s="531">
        <v>37830</v>
      </c>
      <c r="N659" s="531" t="s">
        <v>50</v>
      </c>
      <c r="O659" s="531" t="s">
        <v>395</v>
      </c>
      <c r="P659" s="446" t="s">
        <v>774</v>
      </c>
      <c r="Q659" s="531" t="str">
        <f t="shared" si="50"/>
        <v>ปตรี4คศ.2</v>
      </c>
      <c r="R659" s="426">
        <f t="shared" si="51"/>
        <v>2</v>
      </c>
      <c r="S659" s="452" t="e">
        <f t="shared" ca="1" si="52"/>
        <v>#N/A</v>
      </c>
      <c r="T659" s="531"/>
      <c r="U659" s="531"/>
      <c r="V659" s="531"/>
      <c r="W659" s="531"/>
      <c r="X659" s="531"/>
      <c r="Y659" s="531"/>
      <c r="Z659" s="531"/>
      <c r="AA659" s="531"/>
    </row>
    <row r="660" spans="1:27" ht="23.25">
      <c r="A660" s="531">
        <v>640</v>
      </c>
      <c r="B660" s="531" t="s">
        <v>5286</v>
      </c>
      <c r="C660" s="531" t="s">
        <v>6349</v>
      </c>
      <c r="D660" s="531" t="s">
        <v>6350</v>
      </c>
      <c r="E660" s="556" t="s">
        <v>1328</v>
      </c>
      <c r="F660" s="531" t="s">
        <v>1325</v>
      </c>
      <c r="G660" s="531" t="s">
        <v>1329</v>
      </c>
      <c r="H660" s="553" t="s">
        <v>1326</v>
      </c>
      <c r="I660" s="531" t="s">
        <v>32</v>
      </c>
      <c r="J660" s="542" t="s">
        <v>48</v>
      </c>
      <c r="K660" s="542">
        <v>25930</v>
      </c>
      <c r="L660" s="531">
        <v>2</v>
      </c>
      <c r="M660" s="531">
        <v>26450</v>
      </c>
      <c r="N660" s="531" t="s">
        <v>76</v>
      </c>
      <c r="O660" s="531" t="s">
        <v>855</v>
      </c>
      <c r="P660" s="446" t="s">
        <v>90</v>
      </c>
      <c r="Q660" s="531" t="str">
        <f t="shared" si="50"/>
        <v>ปโทคศ.2</v>
      </c>
      <c r="R660" s="426">
        <f t="shared" si="51"/>
        <v>12</v>
      </c>
      <c r="S660" s="452">
        <f t="shared" ca="1" si="52"/>
        <v>26450</v>
      </c>
      <c r="T660" s="531"/>
      <c r="U660" s="531"/>
      <c r="V660" s="531"/>
      <c r="W660" s="531"/>
      <c r="X660" s="531"/>
      <c r="Y660" s="531"/>
      <c r="Z660" s="531"/>
      <c r="AA660" s="531"/>
    </row>
    <row r="661" spans="1:27" ht="23.25">
      <c r="A661" s="531">
        <v>641</v>
      </c>
      <c r="B661" s="531" t="s">
        <v>5292</v>
      </c>
      <c r="C661" s="531" t="s">
        <v>5677</v>
      </c>
      <c r="D661" s="531" t="s">
        <v>6351</v>
      </c>
      <c r="E661" s="556" t="s">
        <v>2944</v>
      </c>
      <c r="F661" s="531" t="s">
        <v>2942</v>
      </c>
      <c r="G661" s="531" t="s">
        <v>1329</v>
      </c>
      <c r="H661" s="553" t="s">
        <v>2943</v>
      </c>
      <c r="I661" s="531" t="s">
        <v>32</v>
      </c>
      <c r="J661" s="542" t="s">
        <v>5306</v>
      </c>
      <c r="K661" s="542">
        <v>40860</v>
      </c>
      <c r="L661" s="531">
        <v>3</v>
      </c>
      <c r="M661" s="531">
        <v>41580</v>
      </c>
      <c r="N661" s="531" t="s">
        <v>50</v>
      </c>
      <c r="O661" s="531" t="s">
        <v>62</v>
      </c>
      <c r="P661" s="446" t="s">
        <v>774</v>
      </c>
      <c r="Q661" s="531" t="str">
        <f t="shared" si="50"/>
        <v>ปตรี4คศ.3(2)</v>
      </c>
      <c r="R661" s="426" t="e">
        <f t="shared" si="51"/>
        <v>#N/A</v>
      </c>
      <c r="S661" s="452" t="e">
        <f t="shared" ca="1" si="52"/>
        <v>#N/A</v>
      </c>
      <c r="T661" s="531"/>
      <c r="U661" s="531"/>
      <c r="V661" s="531"/>
      <c r="W661" s="531"/>
      <c r="X661" s="531"/>
      <c r="Y661" s="531"/>
      <c r="Z661" s="531"/>
      <c r="AA661" s="531"/>
    </row>
    <row r="662" spans="1:27" ht="23.25">
      <c r="A662" s="531">
        <v>642</v>
      </c>
      <c r="B662" s="531" t="s">
        <v>5292</v>
      </c>
      <c r="C662" s="531" t="s">
        <v>6352</v>
      </c>
      <c r="D662" s="531" t="s">
        <v>6353</v>
      </c>
      <c r="E662" s="556" t="s">
        <v>2941</v>
      </c>
      <c r="F662" s="531" t="s">
        <v>2939</v>
      </c>
      <c r="G662" s="531" t="s">
        <v>1329</v>
      </c>
      <c r="H662" s="553" t="s">
        <v>2940</v>
      </c>
      <c r="I662" s="531" t="s">
        <v>32</v>
      </c>
      <c r="J662" s="542" t="s">
        <v>5306</v>
      </c>
      <c r="K662" s="542">
        <v>40100</v>
      </c>
      <c r="L662" s="531">
        <v>3</v>
      </c>
      <c r="M662" s="531">
        <v>41580</v>
      </c>
      <c r="N662" s="531" t="s">
        <v>61</v>
      </c>
      <c r="O662" s="531" t="s">
        <v>158</v>
      </c>
      <c r="P662" s="446" t="s">
        <v>774</v>
      </c>
      <c r="Q662" s="531" t="str">
        <f t="shared" si="50"/>
        <v>ปตรี4คศ.3(2)</v>
      </c>
      <c r="R662" s="426" t="e">
        <f t="shared" si="51"/>
        <v>#N/A</v>
      </c>
      <c r="S662" s="452" t="e">
        <f t="shared" ca="1" si="52"/>
        <v>#N/A</v>
      </c>
      <c r="T662" s="531"/>
      <c r="U662" s="531"/>
      <c r="V662" s="531"/>
      <c r="W662" s="531"/>
      <c r="X662" s="531"/>
      <c r="Y662" s="531"/>
      <c r="Z662" s="531"/>
      <c r="AA662" s="531"/>
    </row>
    <row r="663" spans="1:27" ht="23.25">
      <c r="A663" s="531">
        <v>643</v>
      </c>
      <c r="B663" s="531" t="s">
        <v>5292</v>
      </c>
      <c r="C663" s="531" t="s">
        <v>6354</v>
      </c>
      <c r="D663" s="531" t="s">
        <v>6355</v>
      </c>
      <c r="E663" s="556" t="s">
        <v>2931</v>
      </c>
      <c r="F663" s="531" t="s">
        <v>2929</v>
      </c>
      <c r="G663" s="531" t="s">
        <v>1329</v>
      </c>
      <c r="H663" s="553" t="s">
        <v>2930</v>
      </c>
      <c r="I663" s="531" t="s">
        <v>32</v>
      </c>
      <c r="J663" s="542" t="s">
        <v>48</v>
      </c>
      <c r="K663" s="542">
        <v>28590</v>
      </c>
      <c r="L663" s="531">
        <v>2</v>
      </c>
      <c r="M663" s="531">
        <v>29140</v>
      </c>
      <c r="N663" s="531" t="s">
        <v>43</v>
      </c>
      <c r="O663" s="531" t="s">
        <v>395</v>
      </c>
      <c r="P663" s="446" t="s">
        <v>774</v>
      </c>
      <c r="Q663" s="531" t="str">
        <f t="shared" si="50"/>
        <v>ปตรี4คศ.2</v>
      </c>
      <c r="R663" s="426">
        <f t="shared" si="51"/>
        <v>2</v>
      </c>
      <c r="S663" s="452" t="e">
        <f t="shared" ca="1" si="52"/>
        <v>#N/A</v>
      </c>
      <c r="T663" s="531"/>
      <c r="U663" s="531"/>
      <c r="V663" s="531"/>
      <c r="W663" s="531"/>
      <c r="X663" s="531"/>
      <c r="Y663" s="531"/>
      <c r="Z663" s="531"/>
      <c r="AA663" s="531"/>
    </row>
    <row r="664" spans="1:27" ht="23.25">
      <c r="A664" s="531">
        <v>644</v>
      </c>
      <c r="B664" s="531" t="s">
        <v>5286</v>
      </c>
      <c r="C664" s="531" t="s">
        <v>6356</v>
      </c>
      <c r="D664" s="531" t="s">
        <v>6357</v>
      </c>
      <c r="E664" s="556" t="s">
        <v>2928</v>
      </c>
      <c r="F664" s="531" t="s">
        <v>2926</v>
      </c>
      <c r="G664" s="531" t="s">
        <v>1329</v>
      </c>
      <c r="H664" s="553" t="s">
        <v>2927</v>
      </c>
      <c r="I664" s="531" t="s">
        <v>32</v>
      </c>
      <c r="J664" s="542" t="s">
        <v>36</v>
      </c>
      <c r="K664" s="542">
        <v>14620</v>
      </c>
      <c r="L664" s="531">
        <v>1</v>
      </c>
      <c r="M664" s="531">
        <v>15020</v>
      </c>
      <c r="N664" s="531" t="s">
        <v>50</v>
      </c>
      <c r="O664" s="531" t="s">
        <v>62</v>
      </c>
      <c r="P664" s="446" t="s">
        <v>774</v>
      </c>
      <c r="Q664" s="531" t="str">
        <f t="shared" si="50"/>
        <v>ปตรี4คศ.1</v>
      </c>
      <c r="R664" s="426">
        <f t="shared" si="51"/>
        <v>1</v>
      </c>
      <c r="S664" s="452">
        <f t="shared" ca="1" si="52"/>
        <v>16260</v>
      </c>
      <c r="T664" s="531"/>
      <c r="U664" s="531"/>
      <c r="V664" s="531"/>
      <c r="W664" s="531"/>
      <c r="X664" s="531"/>
      <c r="Y664" s="531"/>
      <c r="Z664" s="531"/>
      <c r="AA664" s="531"/>
    </row>
    <row r="665" spans="1:27" ht="23.25">
      <c r="A665" s="531">
        <v>645</v>
      </c>
      <c r="B665" s="531" t="s">
        <v>5292</v>
      </c>
      <c r="C665" s="531" t="s">
        <v>6358</v>
      </c>
      <c r="D665" s="531" t="s">
        <v>6359</v>
      </c>
      <c r="E665" s="556" t="s">
        <v>2925</v>
      </c>
      <c r="F665" s="531" t="s">
        <v>2923</v>
      </c>
      <c r="G665" s="531" t="s">
        <v>2894</v>
      </c>
      <c r="H665" s="553" t="s">
        <v>2924</v>
      </c>
      <c r="I665" s="531" t="s">
        <v>861</v>
      </c>
      <c r="J665" s="542" t="s">
        <v>781</v>
      </c>
      <c r="K665" s="542">
        <v>48540</v>
      </c>
      <c r="L665" s="531">
        <v>3</v>
      </c>
      <c r="M665" s="531">
        <v>49420</v>
      </c>
      <c r="N665" s="531" t="s">
        <v>94</v>
      </c>
      <c r="O665" s="531" t="s">
        <v>164</v>
      </c>
      <c r="P665" s="446" t="s">
        <v>90</v>
      </c>
      <c r="Q665" s="531" t="str">
        <f t="shared" si="50"/>
        <v>ปโทคศ.3</v>
      </c>
      <c r="R665" s="426">
        <f t="shared" si="51"/>
        <v>16</v>
      </c>
      <c r="S665" s="452" t="e">
        <f t="shared" ca="1" si="52"/>
        <v>#N/A</v>
      </c>
      <c r="T665" s="531"/>
      <c r="U665" s="531"/>
      <c r="V665" s="531"/>
      <c r="W665" s="531"/>
      <c r="X665" s="531"/>
      <c r="Y665" s="531"/>
      <c r="Z665" s="531"/>
      <c r="AA665" s="531"/>
    </row>
    <row r="666" spans="1:27" ht="23.25">
      <c r="A666" s="531">
        <v>646</v>
      </c>
      <c r="B666" s="531" t="s">
        <v>5292</v>
      </c>
      <c r="C666" s="531" t="s">
        <v>6360</v>
      </c>
      <c r="D666" s="531" t="s">
        <v>6361</v>
      </c>
      <c r="E666" s="556" t="s">
        <v>2922</v>
      </c>
      <c r="F666" s="531" t="s">
        <v>2920</v>
      </c>
      <c r="G666" s="531" t="s">
        <v>2894</v>
      </c>
      <c r="H666" s="553" t="s">
        <v>2921</v>
      </c>
      <c r="I666" s="531" t="s">
        <v>32</v>
      </c>
      <c r="J666" s="542" t="s">
        <v>5306</v>
      </c>
      <c r="K666" s="542">
        <v>40100</v>
      </c>
      <c r="L666" s="531">
        <v>3</v>
      </c>
      <c r="M666" s="531">
        <v>40860</v>
      </c>
      <c r="N666" s="531" t="s">
        <v>50</v>
      </c>
      <c r="O666" s="531" t="s">
        <v>158</v>
      </c>
      <c r="P666" s="446" t="s">
        <v>774</v>
      </c>
      <c r="Q666" s="531" t="str">
        <f t="shared" si="50"/>
        <v>ปตรี4คศ.3(2)</v>
      </c>
      <c r="R666" s="426" t="e">
        <f t="shared" si="51"/>
        <v>#N/A</v>
      </c>
      <c r="S666" s="452" t="e">
        <f t="shared" ca="1" si="52"/>
        <v>#N/A</v>
      </c>
      <c r="T666" s="531"/>
      <c r="U666" s="531"/>
      <c r="V666" s="531"/>
      <c r="W666" s="531"/>
      <c r="X666" s="531"/>
      <c r="Y666" s="531"/>
      <c r="Z666" s="531"/>
      <c r="AA666" s="531"/>
    </row>
    <row r="667" spans="1:27" ht="23.25">
      <c r="A667" s="531">
        <v>647</v>
      </c>
      <c r="B667" s="531" t="s">
        <v>5292</v>
      </c>
      <c r="C667" s="531" t="s">
        <v>6362</v>
      </c>
      <c r="D667" s="531" t="s">
        <v>6363</v>
      </c>
      <c r="E667" s="556" t="s">
        <v>2919</v>
      </c>
      <c r="F667" s="531" t="s">
        <v>2917</v>
      </c>
      <c r="G667" s="531" t="s">
        <v>2894</v>
      </c>
      <c r="H667" s="553" t="s">
        <v>2918</v>
      </c>
      <c r="I667" s="531" t="s">
        <v>32</v>
      </c>
      <c r="J667" s="542" t="s">
        <v>781</v>
      </c>
      <c r="K667" s="542">
        <v>30620</v>
      </c>
      <c r="L667" s="531">
        <v>3</v>
      </c>
      <c r="M667" s="531">
        <v>31250</v>
      </c>
      <c r="N667" s="531" t="s">
        <v>94</v>
      </c>
      <c r="O667" s="531" t="s">
        <v>299</v>
      </c>
      <c r="P667" s="446" t="s">
        <v>90</v>
      </c>
      <c r="Q667" s="531" t="str">
        <f t="shared" si="50"/>
        <v>ปโทคศ.3</v>
      </c>
      <c r="R667" s="426">
        <f t="shared" si="51"/>
        <v>16</v>
      </c>
      <c r="S667" s="452" t="e">
        <f t="shared" ca="1" si="52"/>
        <v>#N/A</v>
      </c>
      <c r="T667" s="531"/>
      <c r="U667" s="531"/>
      <c r="V667" s="531"/>
      <c r="W667" s="531"/>
      <c r="X667" s="531"/>
      <c r="Y667" s="531"/>
      <c r="Z667" s="531"/>
      <c r="AA667" s="531"/>
    </row>
    <row r="668" spans="1:27" ht="23.25">
      <c r="A668" s="531">
        <v>648</v>
      </c>
      <c r="B668" s="531" t="s">
        <v>5286</v>
      </c>
      <c r="C668" s="531" t="s">
        <v>5536</v>
      </c>
      <c r="D668" s="531" t="s">
        <v>6364</v>
      </c>
      <c r="E668" s="556" t="s">
        <v>258</v>
      </c>
      <c r="F668" s="531" t="s">
        <v>2916</v>
      </c>
      <c r="G668" s="531" t="s">
        <v>2894</v>
      </c>
      <c r="H668" s="553" t="s">
        <v>260</v>
      </c>
      <c r="I668" s="531" t="s">
        <v>32</v>
      </c>
      <c r="J668" s="542" t="s">
        <v>48</v>
      </c>
      <c r="K668" s="542">
        <v>21460</v>
      </c>
      <c r="L668" s="531">
        <v>2</v>
      </c>
      <c r="M668" s="531">
        <v>21950</v>
      </c>
      <c r="N668" s="531" t="s">
        <v>67</v>
      </c>
      <c r="O668" s="531" t="s">
        <v>164</v>
      </c>
      <c r="P668" s="446" t="s">
        <v>774</v>
      </c>
      <c r="Q668" s="531" t="str">
        <f t="shared" si="50"/>
        <v>ปตรี4คศ.2</v>
      </c>
      <c r="R668" s="426">
        <f t="shared" si="51"/>
        <v>2</v>
      </c>
      <c r="S668" s="452">
        <f t="shared" ca="1" si="52"/>
        <v>21950</v>
      </c>
      <c r="T668" s="531"/>
      <c r="U668" s="531"/>
      <c r="V668" s="531"/>
      <c r="W668" s="531"/>
      <c r="X668" s="531"/>
      <c r="Y668" s="531"/>
      <c r="Z668" s="531"/>
      <c r="AA668" s="531"/>
    </row>
    <row r="669" spans="1:27" ht="23.25">
      <c r="A669" s="531">
        <v>649</v>
      </c>
      <c r="B669" s="531" t="s">
        <v>5292</v>
      </c>
      <c r="C669" s="531" t="s">
        <v>6365</v>
      </c>
      <c r="D669" s="531" t="s">
        <v>5695</v>
      </c>
      <c r="E669" s="556" t="s">
        <v>2915</v>
      </c>
      <c r="F669" s="531" t="s">
        <v>2913</v>
      </c>
      <c r="G669" s="531" t="s">
        <v>2894</v>
      </c>
      <c r="H669" s="553" t="s">
        <v>2914</v>
      </c>
      <c r="I669" s="531" t="s">
        <v>32</v>
      </c>
      <c r="J669" s="542" t="s">
        <v>781</v>
      </c>
      <c r="K669" s="542">
        <v>30020</v>
      </c>
      <c r="L669" s="531">
        <v>3</v>
      </c>
      <c r="M669" s="531">
        <v>30620</v>
      </c>
      <c r="N669" s="531" t="s">
        <v>61</v>
      </c>
      <c r="O669" s="531" t="s">
        <v>62</v>
      </c>
      <c r="P669" s="446" t="s">
        <v>774</v>
      </c>
      <c r="Q669" s="531" t="str">
        <f t="shared" si="50"/>
        <v>ปตรี4คศ.3</v>
      </c>
      <c r="R669" s="426">
        <f t="shared" si="51"/>
        <v>3</v>
      </c>
      <c r="S669" s="452" t="e">
        <f t="shared" ca="1" si="52"/>
        <v>#N/A</v>
      </c>
      <c r="T669" s="531"/>
      <c r="U669" s="531"/>
      <c r="V669" s="531"/>
      <c r="W669" s="531"/>
      <c r="X669" s="531"/>
      <c r="Y669" s="531"/>
      <c r="Z669" s="531"/>
      <c r="AA669" s="531"/>
    </row>
    <row r="670" spans="1:27" ht="23.25">
      <c r="A670" s="531">
        <v>650</v>
      </c>
      <c r="B670" s="531" t="s">
        <v>5292</v>
      </c>
      <c r="C670" s="531" t="s">
        <v>6366</v>
      </c>
      <c r="D670" s="531" t="s">
        <v>6367</v>
      </c>
      <c r="E670" s="556" t="s">
        <v>2912</v>
      </c>
      <c r="F670" s="531" t="s">
        <v>2910</v>
      </c>
      <c r="G670" s="531" t="s">
        <v>2894</v>
      </c>
      <c r="H670" s="553" t="s">
        <v>2911</v>
      </c>
      <c r="I670" s="531" t="s">
        <v>32</v>
      </c>
      <c r="J670" s="542" t="s">
        <v>48</v>
      </c>
      <c r="K670" s="542">
        <v>29140</v>
      </c>
      <c r="L670" s="531">
        <v>2</v>
      </c>
      <c r="M670" s="531">
        <v>29690</v>
      </c>
      <c r="N670" s="531" t="s">
        <v>61</v>
      </c>
      <c r="O670" s="531" t="s">
        <v>62</v>
      </c>
      <c r="P670" s="446" t="s">
        <v>774</v>
      </c>
      <c r="Q670" s="531" t="str">
        <f t="shared" si="50"/>
        <v>ปตรี4คศ.2</v>
      </c>
      <c r="R670" s="426">
        <f t="shared" si="51"/>
        <v>2</v>
      </c>
      <c r="S670" s="452" t="e">
        <f t="shared" ca="1" si="52"/>
        <v>#N/A</v>
      </c>
      <c r="T670" s="531"/>
      <c r="U670" s="531"/>
      <c r="V670" s="531"/>
      <c r="W670" s="531"/>
      <c r="X670" s="531"/>
      <c r="Y670" s="531"/>
      <c r="Z670" s="531"/>
      <c r="AA670" s="531"/>
    </row>
    <row r="671" spans="1:27" ht="23.25">
      <c r="A671" s="531">
        <v>651</v>
      </c>
      <c r="B671" s="531" t="s">
        <v>5277</v>
      </c>
      <c r="C671" s="531" t="s">
        <v>6118</v>
      </c>
      <c r="D671" s="531" t="s">
        <v>6368</v>
      </c>
      <c r="E671" s="556" t="s">
        <v>2909</v>
      </c>
      <c r="F671" s="531" t="s">
        <v>2907</v>
      </c>
      <c r="G671" s="531" t="s">
        <v>2894</v>
      </c>
      <c r="H671" s="553" t="s">
        <v>2908</v>
      </c>
      <c r="I671" s="531" t="s">
        <v>32</v>
      </c>
      <c r="J671" s="542" t="s">
        <v>48</v>
      </c>
      <c r="K671" s="542">
        <v>25440</v>
      </c>
      <c r="L671" s="531">
        <v>2</v>
      </c>
      <c r="M671" s="531">
        <v>25930</v>
      </c>
      <c r="N671" s="531" t="s">
        <v>50</v>
      </c>
      <c r="O671" s="531" t="s">
        <v>56</v>
      </c>
      <c r="P671" s="446" t="s">
        <v>774</v>
      </c>
      <c r="Q671" s="531" t="str">
        <f t="shared" si="50"/>
        <v>ปตรี4คศ.2</v>
      </c>
      <c r="R671" s="426">
        <f t="shared" si="51"/>
        <v>2</v>
      </c>
      <c r="S671" s="452" t="e">
        <f t="shared" ca="1" si="52"/>
        <v>#N/A</v>
      </c>
      <c r="T671" s="531"/>
      <c r="U671" s="531"/>
      <c r="V671" s="531"/>
      <c r="W671" s="531"/>
      <c r="X671" s="531"/>
      <c r="Y671" s="531"/>
      <c r="Z671" s="531"/>
      <c r="AA671" s="531"/>
    </row>
    <row r="672" spans="1:27" ht="23.25">
      <c r="A672" s="531">
        <v>652</v>
      </c>
      <c r="B672" s="531" t="s">
        <v>5292</v>
      </c>
      <c r="C672" s="531" t="s">
        <v>5558</v>
      </c>
      <c r="D672" s="531" t="s">
        <v>5487</v>
      </c>
      <c r="E672" s="556" t="s">
        <v>2906</v>
      </c>
      <c r="F672" s="531" t="s">
        <v>2904</v>
      </c>
      <c r="G672" s="531" t="s">
        <v>2894</v>
      </c>
      <c r="H672" s="553" t="s">
        <v>2905</v>
      </c>
      <c r="I672" s="531" t="s">
        <v>32</v>
      </c>
      <c r="J672" s="542" t="s">
        <v>781</v>
      </c>
      <c r="K672" s="542">
        <v>40100</v>
      </c>
      <c r="L672" s="531">
        <v>3</v>
      </c>
      <c r="M672" s="531">
        <v>40860</v>
      </c>
      <c r="N672" s="531" t="s">
        <v>936</v>
      </c>
      <c r="O672" s="531" t="s">
        <v>1755</v>
      </c>
      <c r="P672" s="446" t="s">
        <v>774</v>
      </c>
      <c r="Q672" s="531" t="str">
        <f t="shared" si="50"/>
        <v>ปตรี4คศ.3</v>
      </c>
      <c r="R672" s="426">
        <f t="shared" si="51"/>
        <v>3</v>
      </c>
      <c r="S672" s="452" t="e">
        <f t="shared" ca="1" si="52"/>
        <v>#N/A</v>
      </c>
      <c r="T672" s="531"/>
      <c r="U672" s="531"/>
      <c r="V672" s="531"/>
      <c r="W672" s="531"/>
      <c r="X672" s="531"/>
      <c r="Y672" s="531"/>
      <c r="Z672" s="531"/>
      <c r="AA672" s="531"/>
    </row>
    <row r="673" spans="1:27" ht="23.25">
      <c r="A673" s="531">
        <v>653</v>
      </c>
      <c r="B673" s="531" t="s">
        <v>5292</v>
      </c>
      <c r="C673" s="531" t="s">
        <v>6369</v>
      </c>
      <c r="D673" s="531" t="s">
        <v>6370</v>
      </c>
      <c r="E673" s="556" t="s">
        <v>2903</v>
      </c>
      <c r="F673" s="531" t="s">
        <v>2901</v>
      </c>
      <c r="G673" s="531" t="s">
        <v>2894</v>
      </c>
      <c r="H673" s="553" t="s">
        <v>2902</v>
      </c>
      <c r="I673" s="531" t="s">
        <v>32</v>
      </c>
      <c r="J673" s="542" t="s">
        <v>48</v>
      </c>
      <c r="K673" s="542">
        <v>31440</v>
      </c>
      <c r="L673" s="531">
        <v>2</v>
      </c>
      <c r="M673" s="531">
        <v>32060</v>
      </c>
      <c r="N673" s="531" t="s">
        <v>61</v>
      </c>
      <c r="O673" s="531" t="s">
        <v>62</v>
      </c>
      <c r="P673" s="446" t="s">
        <v>774</v>
      </c>
      <c r="Q673" s="531" t="str">
        <f t="shared" si="50"/>
        <v>ปตรี4คศ.2</v>
      </c>
      <c r="R673" s="426">
        <f t="shared" si="51"/>
        <v>2</v>
      </c>
      <c r="S673" s="452" t="e">
        <f t="shared" ca="1" si="52"/>
        <v>#N/A</v>
      </c>
      <c r="T673" s="531"/>
      <c r="U673" s="531"/>
      <c r="V673" s="531"/>
      <c r="W673" s="531"/>
      <c r="X673" s="531"/>
      <c r="Y673" s="531"/>
      <c r="Z673" s="531"/>
      <c r="AA673" s="531"/>
    </row>
    <row r="674" spans="1:27" ht="23.25">
      <c r="A674" s="531">
        <v>654</v>
      </c>
      <c r="B674" s="531" t="s">
        <v>5277</v>
      </c>
      <c r="C674" s="531" t="s">
        <v>6371</v>
      </c>
      <c r="D674" s="531" t="s">
        <v>6372</v>
      </c>
      <c r="E674" s="556" t="s">
        <v>2900</v>
      </c>
      <c r="F674" s="531" t="s">
        <v>2898</v>
      </c>
      <c r="G674" s="531" t="s">
        <v>2894</v>
      </c>
      <c r="H674" s="553" t="s">
        <v>2899</v>
      </c>
      <c r="I674" s="531" t="s">
        <v>32</v>
      </c>
      <c r="J674" s="542" t="s">
        <v>5306</v>
      </c>
      <c r="K674" s="542">
        <v>40100</v>
      </c>
      <c r="L674" s="531">
        <v>3</v>
      </c>
      <c r="M674" s="531">
        <v>41580</v>
      </c>
      <c r="N674" s="531" t="s">
        <v>61</v>
      </c>
      <c r="O674" s="531" t="s">
        <v>912</v>
      </c>
      <c r="P674" s="446" t="s">
        <v>774</v>
      </c>
      <c r="Q674" s="531" t="str">
        <f t="shared" si="50"/>
        <v>ปตรี4คศ.3(2)</v>
      </c>
      <c r="R674" s="426" t="e">
        <f t="shared" si="51"/>
        <v>#N/A</v>
      </c>
      <c r="S674" s="452" t="e">
        <f t="shared" ca="1" si="52"/>
        <v>#N/A</v>
      </c>
      <c r="T674" s="531"/>
      <c r="U674" s="531"/>
      <c r="V674" s="531"/>
      <c r="W674" s="531"/>
      <c r="X674" s="531"/>
      <c r="Y674" s="531"/>
      <c r="Z674" s="531"/>
      <c r="AA674" s="531"/>
    </row>
    <row r="675" spans="1:27" ht="23.25">
      <c r="A675" s="531">
        <v>655</v>
      </c>
      <c r="B675" s="531" t="s">
        <v>5292</v>
      </c>
      <c r="C675" s="531" t="s">
        <v>6373</v>
      </c>
      <c r="D675" s="531" t="s">
        <v>6334</v>
      </c>
      <c r="E675" s="556" t="s">
        <v>2897</v>
      </c>
      <c r="F675" s="531" t="s">
        <v>2895</v>
      </c>
      <c r="G675" s="531" t="s">
        <v>2894</v>
      </c>
      <c r="H675" s="553" t="s">
        <v>2896</v>
      </c>
      <c r="I675" s="531" t="s">
        <v>32</v>
      </c>
      <c r="J675" s="542" t="s">
        <v>48</v>
      </c>
      <c r="K675" s="542">
        <v>26450</v>
      </c>
      <c r="L675" s="531">
        <v>2</v>
      </c>
      <c r="M675" s="531">
        <v>26980</v>
      </c>
      <c r="N675" s="531" t="s">
        <v>50</v>
      </c>
      <c r="O675" s="531" t="s">
        <v>395</v>
      </c>
      <c r="P675" s="446" t="s">
        <v>774</v>
      </c>
      <c r="Q675" s="531" t="str">
        <f t="shared" si="50"/>
        <v>ปตรี4คศ.2</v>
      </c>
      <c r="R675" s="426">
        <f t="shared" si="51"/>
        <v>2</v>
      </c>
      <c r="S675" s="452" t="e">
        <f t="shared" ca="1" si="52"/>
        <v>#N/A</v>
      </c>
      <c r="T675" s="531"/>
      <c r="U675" s="531"/>
      <c r="V675" s="531"/>
      <c r="W675" s="531"/>
      <c r="X675" s="531"/>
      <c r="Y675" s="531"/>
      <c r="Z675" s="531"/>
      <c r="AA675" s="531"/>
    </row>
    <row r="676" spans="1:27" ht="23.25">
      <c r="A676" s="531">
        <v>656</v>
      </c>
      <c r="B676" s="531" t="s">
        <v>5292</v>
      </c>
      <c r="C676" s="531" t="s">
        <v>6374</v>
      </c>
      <c r="D676" s="531" t="s">
        <v>6336</v>
      </c>
      <c r="E676" s="556" t="s">
        <v>2893</v>
      </c>
      <c r="F676" s="531" t="s">
        <v>2891</v>
      </c>
      <c r="G676" s="531" t="s">
        <v>2894</v>
      </c>
      <c r="H676" s="553" t="s">
        <v>2892</v>
      </c>
      <c r="I676" s="531" t="s">
        <v>32</v>
      </c>
      <c r="J676" s="542" t="s">
        <v>48</v>
      </c>
      <c r="K676" s="542">
        <v>25930</v>
      </c>
      <c r="L676" s="531">
        <v>2</v>
      </c>
      <c r="M676" s="531">
        <v>26450</v>
      </c>
      <c r="N676" s="531" t="s">
        <v>50</v>
      </c>
      <c r="O676" s="531" t="s">
        <v>62</v>
      </c>
      <c r="P676" s="446" t="s">
        <v>774</v>
      </c>
      <c r="Q676" s="531" t="str">
        <f t="shared" si="50"/>
        <v>ปตรี4คศ.2</v>
      </c>
      <c r="R676" s="426">
        <f t="shared" si="51"/>
        <v>2</v>
      </c>
      <c r="S676" s="452" t="e">
        <f t="shared" ca="1" si="52"/>
        <v>#N/A</v>
      </c>
      <c r="T676" s="531"/>
      <c r="U676" s="531"/>
      <c r="V676" s="531"/>
      <c r="W676" s="531"/>
      <c r="X676" s="531"/>
      <c r="Y676" s="531"/>
      <c r="Z676" s="531"/>
      <c r="AA676" s="531"/>
    </row>
    <row r="677" spans="1:27" ht="23.25">
      <c r="A677" s="531">
        <v>657</v>
      </c>
      <c r="B677" s="531" t="s">
        <v>5277</v>
      </c>
      <c r="C677" s="531" t="s">
        <v>6375</v>
      </c>
      <c r="D677" s="531" t="s">
        <v>6376</v>
      </c>
      <c r="E677" s="556" t="s">
        <v>2890</v>
      </c>
      <c r="F677" s="531" t="s">
        <v>2888</v>
      </c>
      <c r="G677" s="531" t="s">
        <v>2347</v>
      </c>
      <c r="H677" s="553" t="s">
        <v>2889</v>
      </c>
      <c r="I677" s="531" t="s">
        <v>861</v>
      </c>
      <c r="J677" s="542" t="s">
        <v>781</v>
      </c>
      <c r="K677" s="542">
        <v>42330</v>
      </c>
      <c r="L677" s="531">
        <v>3</v>
      </c>
      <c r="M677" s="531">
        <v>43080</v>
      </c>
      <c r="N677" s="531" t="s">
        <v>76</v>
      </c>
      <c r="O677" s="531" t="s">
        <v>855</v>
      </c>
      <c r="P677" s="446" t="s">
        <v>90</v>
      </c>
      <c r="Q677" s="531" t="str">
        <f t="shared" si="50"/>
        <v>ปโทคศ.3</v>
      </c>
      <c r="R677" s="426">
        <f t="shared" si="51"/>
        <v>16</v>
      </c>
      <c r="S677" s="452" t="e">
        <f t="shared" ca="1" si="52"/>
        <v>#N/A</v>
      </c>
      <c r="T677" s="531"/>
      <c r="U677" s="531"/>
      <c r="V677" s="531"/>
      <c r="W677" s="531"/>
      <c r="X677" s="531"/>
      <c r="Y677" s="531"/>
      <c r="Z677" s="531"/>
      <c r="AA677" s="531"/>
    </row>
    <row r="678" spans="1:27" ht="23.25">
      <c r="A678" s="531">
        <v>658</v>
      </c>
      <c r="B678" s="531" t="s">
        <v>5292</v>
      </c>
      <c r="C678" s="531" t="s">
        <v>6377</v>
      </c>
      <c r="D678" s="531" t="s">
        <v>6378</v>
      </c>
      <c r="E678" s="556" t="s">
        <v>2875</v>
      </c>
      <c r="F678" s="531" t="s">
        <v>2873</v>
      </c>
      <c r="G678" s="531" t="s">
        <v>2347</v>
      </c>
      <c r="H678" s="553" t="s">
        <v>2874</v>
      </c>
      <c r="I678" s="531" t="s">
        <v>32</v>
      </c>
      <c r="J678" s="542" t="s">
        <v>48</v>
      </c>
      <c r="K678" s="542">
        <v>29690</v>
      </c>
      <c r="L678" s="531">
        <v>2</v>
      </c>
      <c r="M678" s="531">
        <v>30280</v>
      </c>
      <c r="N678" s="531" t="s">
        <v>50</v>
      </c>
      <c r="O678" s="531" t="s">
        <v>863</v>
      </c>
      <c r="P678" s="446" t="s">
        <v>774</v>
      </c>
      <c r="Q678" s="531" t="str">
        <f t="shared" si="50"/>
        <v>ปตรี4คศ.2</v>
      </c>
      <c r="R678" s="426">
        <f t="shared" si="51"/>
        <v>2</v>
      </c>
      <c r="S678" s="452" t="e">
        <f t="shared" ca="1" si="52"/>
        <v>#N/A</v>
      </c>
      <c r="T678" s="531"/>
      <c r="U678" s="531"/>
      <c r="V678" s="531"/>
      <c r="W678" s="531"/>
      <c r="X678" s="531"/>
      <c r="Y678" s="531"/>
      <c r="Z678" s="531"/>
      <c r="AA678" s="531"/>
    </row>
    <row r="679" spans="1:27" ht="23.25">
      <c r="A679" s="531">
        <v>659</v>
      </c>
      <c r="B679" s="531" t="s">
        <v>5286</v>
      </c>
      <c r="C679" s="531" t="s">
        <v>6379</v>
      </c>
      <c r="D679" s="531" t="s">
        <v>6380</v>
      </c>
      <c r="E679" s="556" t="s">
        <v>2346</v>
      </c>
      <c r="F679" s="531" t="s">
        <v>2343</v>
      </c>
      <c r="G679" s="531" t="s">
        <v>2347</v>
      </c>
      <c r="H679" s="553" t="s">
        <v>2344</v>
      </c>
      <c r="I679" s="531" t="s">
        <v>32</v>
      </c>
      <c r="J679" s="542" t="s">
        <v>48</v>
      </c>
      <c r="K679" s="542">
        <v>28590</v>
      </c>
      <c r="L679" s="531">
        <v>2</v>
      </c>
      <c r="M679" s="531">
        <v>29140</v>
      </c>
      <c r="N679" s="531" t="s">
        <v>1152</v>
      </c>
      <c r="O679" s="531" t="s">
        <v>468</v>
      </c>
      <c r="P679" s="446" t="s">
        <v>774</v>
      </c>
      <c r="Q679" s="531" t="str">
        <f t="shared" si="50"/>
        <v>ปตรี4คศ.2</v>
      </c>
      <c r="R679" s="426">
        <f t="shared" si="51"/>
        <v>2</v>
      </c>
      <c r="S679" s="452" t="e">
        <f t="shared" ca="1" si="52"/>
        <v>#N/A</v>
      </c>
      <c r="T679" s="531"/>
      <c r="U679" s="531"/>
      <c r="V679" s="531"/>
      <c r="W679" s="531"/>
      <c r="X679" s="531"/>
      <c r="Y679" s="531"/>
      <c r="Z679" s="531"/>
      <c r="AA679" s="531"/>
    </row>
    <row r="680" spans="1:27" ht="23.25">
      <c r="A680" s="531">
        <v>660</v>
      </c>
      <c r="B680" s="531" t="s">
        <v>5292</v>
      </c>
      <c r="C680" s="531" t="s">
        <v>6381</v>
      </c>
      <c r="D680" s="531" t="s">
        <v>6382</v>
      </c>
      <c r="E680" s="556" t="s">
        <v>2881</v>
      </c>
      <c r="F680" s="531" t="s">
        <v>2879</v>
      </c>
      <c r="G680" s="531" t="s">
        <v>2347</v>
      </c>
      <c r="H680" s="553" t="s">
        <v>2880</v>
      </c>
      <c r="I680" s="531" t="s">
        <v>32</v>
      </c>
      <c r="J680" s="542" t="s">
        <v>48</v>
      </c>
      <c r="K680" s="542">
        <v>29690</v>
      </c>
      <c r="L680" s="531">
        <v>2</v>
      </c>
      <c r="M680" s="531">
        <v>30280</v>
      </c>
      <c r="N680" s="531" t="s">
        <v>50</v>
      </c>
      <c r="O680" s="531" t="s">
        <v>158</v>
      </c>
      <c r="P680" s="446" t="s">
        <v>774</v>
      </c>
      <c r="Q680" s="531" t="str">
        <f t="shared" si="50"/>
        <v>ปตรี4คศ.2</v>
      </c>
      <c r="R680" s="426">
        <f t="shared" si="51"/>
        <v>2</v>
      </c>
      <c r="S680" s="452" t="e">
        <f t="shared" ca="1" si="52"/>
        <v>#N/A</v>
      </c>
      <c r="T680" s="531"/>
      <c r="U680" s="531"/>
      <c r="V680" s="531"/>
      <c r="W680" s="531"/>
      <c r="X680" s="531"/>
      <c r="Y680" s="531"/>
      <c r="Z680" s="531"/>
      <c r="AA680" s="531"/>
    </row>
    <row r="681" spans="1:27" ht="23.25">
      <c r="A681" s="531">
        <v>661</v>
      </c>
      <c r="B681" s="531" t="s">
        <v>5292</v>
      </c>
      <c r="C681" s="531" t="s">
        <v>5838</v>
      </c>
      <c r="D681" s="531" t="s">
        <v>6324</v>
      </c>
      <c r="E681" s="556" t="s">
        <v>2884</v>
      </c>
      <c r="F681" s="531" t="s">
        <v>2882</v>
      </c>
      <c r="G681" s="531" t="s">
        <v>2347</v>
      </c>
      <c r="H681" s="553" t="s">
        <v>2883</v>
      </c>
      <c r="I681" s="531" t="s">
        <v>32</v>
      </c>
      <c r="J681" s="542" t="s">
        <v>5303</v>
      </c>
      <c r="K681" s="542">
        <v>58260</v>
      </c>
      <c r="L681" s="531">
        <v>4</v>
      </c>
      <c r="M681" s="531">
        <v>60150</v>
      </c>
      <c r="N681" s="531" t="s">
        <v>61</v>
      </c>
      <c r="O681" s="531" t="s">
        <v>1000</v>
      </c>
      <c r="P681" s="446" t="s">
        <v>774</v>
      </c>
      <c r="Q681" s="531" t="str">
        <f t="shared" si="50"/>
        <v>ปตรี4คศ.4(3)</v>
      </c>
      <c r="R681" s="426" t="e">
        <f t="shared" si="51"/>
        <v>#N/A</v>
      </c>
      <c r="S681" s="452" t="e">
        <f t="shared" ca="1" si="52"/>
        <v>#N/A</v>
      </c>
      <c r="T681" s="531"/>
      <c r="U681" s="531"/>
      <c r="V681" s="531"/>
      <c r="W681" s="531"/>
      <c r="X681" s="531"/>
      <c r="Y681" s="531"/>
      <c r="Z681" s="531"/>
      <c r="AA681" s="531"/>
    </row>
    <row r="682" spans="1:27" ht="23.25">
      <c r="A682" s="531">
        <v>662</v>
      </c>
      <c r="B682" s="531" t="s">
        <v>5292</v>
      </c>
      <c r="C682" s="531" t="s">
        <v>6383</v>
      </c>
      <c r="D682" s="531" t="s">
        <v>6384</v>
      </c>
      <c r="E682" s="556" t="s">
        <v>4853</v>
      </c>
      <c r="F682" s="531" t="s">
        <v>4854</v>
      </c>
      <c r="G682" s="531" t="s">
        <v>2347</v>
      </c>
      <c r="H682" s="553" t="s">
        <v>6385</v>
      </c>
      <c r="I682" s="531" t="s">
        <v>32</v>
      </c>
      <c r="J682" s="542" t="s">
        <v>48</v>
      </c>
      <c r="K682" s="542">
        <v>20960</v>
      </c>
      <c r="L682" s="531">
        <v>2</v>
      </c>
      <c r="M682" s="531">
        <v>21460</v>
      </c>
      <c r="N682" s="531" t="s">
        <v>50</v>
      </c>
      <c r="O682" s="531" t="s">
        <v>62</v>
      </c>
      <c r="P682" s="446" t="s">
        <v>774</v>
      </c>
      <c r="Q682" s="531" t="str">
        <f t="shared" si="50"/>
        <v>ปตรี4คศ.2</v>
      </c>
      <c r="R682" s="426">
        <f t="shared" si="51"/>
        <v>2</v>
      </c>
      <c r="S682" s="452">
        <f t="shared" ca="1" si="52"/>
        <v>21460</v>
      </c>
      <c r="T682" s="531"/>
      <c r="U682" s="531"/>
      <c r="V682" s="531"/>
      <c r="W682" s="531"/>
      <c r="X682" s="531"/>
      <c r="Y682" s="531"/>
      <c r="Z682" s="531"/>
      <c r="AA682" s="531"/>
    </row>
    <row r="683" spans="1:27" ht="23.25">
      <c r="A683" s="531">
        <v>663</v>
      </c>
      <c r="B683" s="531" t="s">
        <v>5292</v>
      </c>
      <c r="C683" s="531" t="s">
        <v>6386</v>
      </c>
      <c r="D683" s="531" t="s">
        <v>6387</v>
      </c>
      <c r="E683" s="556" t="s">
        <v>2887</v>
      </c>
      <c r="F683" s="531" t="s">
        <v>2885</v>
      </c>
      <c r="G683" s="531" t="s">
        <v>2347</v>
      </c>
      <c r="H683" s="553" t="s">
        <v>2886</v>
      </c>
      <c r="I683" s="531" t="s">
        <v>32</v>
      </c>
      <c r="J683" s="542" t="s">
        <v>781</v>
      </c>
      <c r="K683" s="542">
        <v>40100</v>
      </c>
      <c r="L683" s="531">
        <v>3</v>
      </c>
      <c r="M683" s="531">
        <v>41580</v>
      </c>
      <c r="N683" s="531" t="s">
        <v>43</v>
      </c>
      <c r="O683" s="531" t="s">
        <v>62</v>
      </c>
      <c r="P683" s="446" t="s">
        <v>774</v>
      </c>
      <c r="Q683" s="531" t="str">
        <f t="shared" si="50"/>
        <v>ปตรี4คศ.3</v>
      </c>
      <c r="R683" s="426">
        <f t="shared" si="51"/>
        <v>3</v>
      </c>
      <c r="S683" s="452" t="e">
        <f t="shared" ca="1" si="52"/>
        <v>#N/A</v>
      </c>
      <c r="T683" s="531"/>
      <c r="U683" s="531"/>
      <c r="V683" s="531"/>
      <c r="W683" s="531"/>
      <c r="X683" s="531"/>
      <c r="Y683" s="531"/>
      <c r="Z683" s="531"/>
      <c r="AA683" s="531"/>
    </row>
    <row r="684" spans="1:27" ht="23.25">
      <c r="A684" s="531">
        <v>664</v>
      </c>
      <c r="B684" s="531" t="s">
        <v>5277</v>
      </c>
      <c r="C684" s="531" t="s">
        <v>6388</v>
      </c>
      <c r="D684" s="531" t="s">
        <v>6387</v>
      </c>
      <c r="E684" s="556" t="s">
        <v>2878</v>
      </c>
      <c r="F684" s="531" t="s">
        <v>2876</v>
      </c>
      <c r="G684" s="531" t="s">
        <v>2347</v>
      </c>
      <c r="H684" s="553" t="s">
        <v>2877</v>
      </c>
      <c r="I684" s="531" t="s">
        <v>32</v>
      </c>
      <c r="J684" s="542" t="s">
        <v>48</v>
      </c>
      <c r="K684" s="542">
        <v>32060</v>
      </c>
      <c r="L684" s="531">
        <v>2</v>
      </c>
      <c r="M684" s="531">
        <v>32650</v>
      </c>
      <c r="N684" s="531" t="s">
        <v>50</v>
      </c>
      <c r="O684" s="531" t="s">
        <v>657</v>
      </c>
      <c r="P684" s="446" t="s">
        <v>774</v>
      </c>
      <c r="Q684" s="531" t="str">
        <f t="shared" ref="Q684:Q691" si="53">CONCATENATE(P684,J684)</f>
        <v>ปตรี4คศ.2</v>
      </c>
      <c r="R684" s="426">
        <f t="shared" ref="R684:R691" si="54">VLOOKUP(Q684,$Y$4:$Z$24,2,FALSE)</f>
        <v>2</v>
      </c>
      <c r="S684" s="452" t="e">
        <f t="shared" ref="S684:S691" ca="1" si="55">VLOOKUP(K684,INDIRECT("_k"&amp;R684),2,FALSE)</f>
        <v>#N/A</v>
      </c>
      <c r="T684" s="531"/>
      <c r="U684" s="531"/>
      <c r="V684" s="531"/>
      <c r="W684" s="531"/>
      <c r="X684" s="531"/>
      <c r="Y684" s="531"/>
      <c r="Z684" s="531"/>
      <c r="AA684" s="531"/>
    </row>
    <row r="685" spans="1:27" ht="23.25">
      <c r="A685" s="531">
        <v>665</v>
      </c>
      <c r="B685" s="531" t="s">
        <v>5292</v>
      </c>
      <c r="C685" s="531" t="s">
        <v>6389</v>
      </c>
      <c r="D685" s="531" t="s">
        <v>6306</v>
      </c>
      <c r="E685" s="556" t="s">
        <v>2871</v>
      </c>
      <c r="F685" s="531" t="s">
        <v>2869</v>
      </c>
      <c r="G685" s="531" t="s">
        <v>2347</v>
      </c>
      <c r="H685" s="553" t="s">
        <v>2870</v>
      </c>
      <c r="I685" s="531" t="s">
        <v>32</v>
      </c>
      <c r="J685" s="542" t="s">
        <v>48</v>
      </c>
      <c r="K685" s="542">
        <v>36840</v>
      </c>
      <c r="L685" s="531">
        <v>2</v>
      </c>
      <c r="M685" s="531">
        <v>37460</v>
      </c>
      <c r="N685" s="531" t="s">
        <v>50</v>
      </c>
      <c r="O685" s="531" t="s">
        <v>62</v>
      </c>
      <c r="P685" s="446" t="s">
        <v>774</v>
      </c>
      <c r="Q685" s="531" t="str">
        <f t="shared" si="53"/>
        <v>ปตรี4คศ.2</v>
      </c>
      <c r="R685" s="426">
        <f t="shared" si="54"/>
        <v>2</v>
      </c>
      <c r="S685" s="452" t="e">
        <f t="shared" ca="1" si="55"/>
        <v>#N/A</v>
      </c>
      <c r="T685" s="531"/>
      <c r="U685" s="531"/>
      <c r="V685" s="531"/>
      <c r="W685" s="531"/>
      <c r="X685" s="531"/>
      <c r="Y685" s="531"/>
      <c r="Z685" s="531"/>
      <c r="AA685" s="531"/>
    </row>
    <row r="686" spans="1:27" ht="23.25">
      <c r="A686" s="531">
        <v>666</v>
      </c>
      <c r="B686" s="531" t="s">
        <v>5277</v>
      </c>
      <c r="C686" s="531" t="s">
        <v>6390</v>
      </c>
      <c r="D686" s="531" t="s">
        <v>6110</v>
      </c>
      <c r="E686" s="556" t="s">
        <v>2729</v>
      </c>
      <c r="F686" s="531" t="s">
        <v>2727</v>
      </c>
      <c r="G686" s="531" t="s">
        <v>2347</v>
      </c>
      <c r="H686" s="553" t="s">
        <v>2728</v>
      </c>
      <c r="I686" s="531" t="s">
        <v>32</v>
      </c>
      <c r="J686" s="542" t="s">
        <v>48</v>
      </c>
      <c r="K686" s="542">
        <v>28050</v>
      </c>
      <c r="L686" s="531">
        <v>2</v>
      </c>
      <c r="M686" s="531">
        <v>28590</v>
      </c>
      <c r="N686" s="531" t="s">
        <v>50</v>
      </c>
      <c r="O686" s="531" t="s">
        <v>507</v>
      </c>
      <c r="P686" s="446" t="s">
        <v>774</v>
      </c>
      <c r="Q686" s="531" t="str">
        <f t="shared" si="53"/>
        <v>ปตรี4คศ.2</v>
      </c>
      <c r="R686" s="426">
        <f t="shared" si="54"/>
        <v>2</v>
      </c>
      <c r="S686" s="452" t="e">
        <f t="shared" ca="1" si="55"/>
        <v>#N/A</v>
      </c>
      <c r="T686" s="531"/>
      <c r="U686" s="531"/>
      <c r="V686" s="531"/>
      <c r="W686" s="531"/>
      <c r="X686" s="531"/>
      <c r="Y686" s="531"/>
      <c r="Z686" s="531"/>
      <c r="AA686" s="531"/>
    </row>
    <row r="687" spans="1:27" ht="23.25">
      <c r="A687" s="531">
        <v>667</v>
      </c>
      <c r="B687" s="531" t="s">
        <v>5292</v>
      </c>
      <c r="C687" s="531" t="s">
        <v>6391</v>
      </c>
      <c r="D687" s="531" t="s">
        <v>6392</v>
      </c>
      <c r="E687" s="556" t="s">
        <v>5022</v>
      </c>
      <c r="F687" s="531" t="s">
        <v>4988</v>
      </c>
      <c r="G687" s="531" t="s">
        <v>2851</v>
      </c>
      <c r="H687" s="553" t="s">
        <v>6393</v>
      </c>
      <c r="I687" s="531" t="s">
        <v>861</v>
      </c>
      <c r="J687" s="542" t="s">
        <v>781</v>
      </c>
      <c r="K687" s="542">
        <v>26970</v>
      </c>
      <c r="L687" s="531">
        <v>3</v>
      </c>
      <c r="M687" s="531">
        <v>27580</v>
      </c>
      <c r="N687" s="531" t="s">
        <v>76</v>
      </c>
      <c r="O687" s="531" t="s">
        <v>95</v>
      </c>
      <c r="P687" s="446" t="s">
        <v>90</v>
      </c>
      <c r="Q687" s="531" t="str">
        <f t="shared" si="53"/>
        <v>ปโทคศ.3</v>
      </c>
      <c r="R687" s="426">
        <f t="shared" si="54"/>
        <v>16</v>
      </c>
      <c r="S687" s="452">
        <f t="shared" ca="1" si="55"/>
        <v>27580</v>
      </c>
      <c r="T687" s="531"/>
      <c r="U687" s="531"/>
      <c r="V687" s="531"/>
      <c r="W687" s="531"/>
      <c r="X687" s="531"/>
      <c r="Y687" s="531"/>
      <c r="Z687" s="531"/>
      <c r="AA687" s="531"/>
    </row>
    <row r="688" spans="1:27" ht="23.25">
      <c r="A688" s="531">
        <v>668</v>
      </c>
      <c r="B688" s="531" t="s">
        <v>5292</v>
      </c>
      <c r="C688" s="531" t="s">
        <v>6394</v>
      </c>
      <c r="D688" s="531" t="s">
        <v>6395</v>
      </c>
      <c r="E688" s="556" t="s">
        <v>2868</v>
      </c>
      <c r="F688" s="531" t="s">
        <v>2866</v>
      </c>
      <c r="G688" s="531" t="s">
        <v>2851</v>
      </c>
      <c r="H688" s="553" t="s">
        <v>2867</v>
      </c>
      <c r="I688" s="531" t="s">
        <v>32</v>
      </c>
      <c r="J688" s="542" t="s">
        <v>5306</v>
      </c>
      <c r="K688" s="542">
        <v>40100</v>
      </c>
      <c r="L688" s="531">
        <v>3</v>
      </c>
      <c r="M688" s="531">
        <v>40860</v>
      </c>
      <c r="N688" s="531" t="s">
        <v>50</v>
      </c>
      <c r="O688" s="531" t="s">
        <v>164</v>
      </c>
      <c r="P688" s="446" t="s">
        <v>774</v>
      </c>
      <c r="Q688" s="531" t="str">
        <f t="shared" si="53"/>
        <v>ปตรี4คศ.3(2)</v>
      </c>
      <c r="R688" s="426" t="e">
        <f t="shared" si="54"/>
        <v>#N/A</v>
      </c>
      <c r="S688" s="452" t="e">
        <f t="shared" ca="1" si="55"/>
        <v>#N/A</v>
      </c>
      <c r="T688" s="531"/>
      <c r="U688" s="531"/>
      <c r="V688" s="531"/>
      <c r="W688" s="531"/>
      <c r="X688" s="531"/>
      <c r="Y688" s="531"/>
      <c r="Z688" s="531"/>
      <c r="AA688" s="531"/>
    </row>
    <row r="689" spans="1:27" ht="23.25">
      <c r="A689" s="531">
        <v>669</v>
      </c>
      <c r="B689" s="531" t="s">
        <v>5292</v>
      </c>
      <c r="C689" s="531" t="s">
        <v>6396</v>
      </c>
      <c r="D689" s="531" t="s">
        <v>6397</v>
      </c>
      <c r="E689" s="556" t="s">
        <v>262</v>
      </c>
      <c r="F689" s="531" t="s">
        <v>2865</v>
      </c>
      <c r="G689" s="531" t="s">
        <v>2851</v>
      </c>
      <c r="H689" s="553" t="s">
        <v>264</v>
      </c>
      <c r="I689" s="531" t="s">
        <v>32</v>
      </c>
      <c r="J689" s="542" t="s">
        <v>48</v>
      </c>
      <c r="K689" s="542">
        <v>24440</v>
      </c>
      <c r="L689" s="531">
        <v>2</v>
      </c>
      <c r="M689" s="531">
        <v>24930</v>
      </c>
      <c r="N689" s="531" t="s">
        <v>50</v>
      </c>
      <c r="O689" s="531" t="s">
        <v>56</v>
      </c>
      <c r="P689" s="446" t="s">
        <v>774</v>
      </c>
      <c r="Q689" s="531" t="str">
        <f t="shared" si="53"/>
        <v>ปตรี4คศ.2</v>
      </c>
      <c r="R689" s="426">
        <f t="shared" si="54"/>
        <v>2</v>
      </c>
      <c r="S689" s="452">
        <f t="shared" ca="1" si="55"/>
        <v>24930</v>
      </c>
      <c r="T689" s="531"/>
      <c r="U689" s="531"/>
      <c r="V689" s="531"/>
      <c r="W689" s="531"/>
      <c r="X689" s="531"/>
      <c r="Y689" s="531"/>
      <c r="Z689" s="531"/>
      <c r="AA689" s="531"/>
    </row>
    <row r="690" spans="1:27" ht="23.25">
      <c r="A690" s="531">
        <v>670</v>
      </c>
      <c r="B690" s="531" t="s">
        <v>5292</v>
      </c>
      <c r="C690" s="531" t="s">
        <v>6398</v>
      </c>
      <c r="D690" s="531" t="s">
        <v>6399</v>
      </c>
      <c r="E690" s="556" t="s">
        <v>2858</v>
      </c>
      <c r="F690" s="531" t="s">
        <v>2856</v>
      </c>
      <c r="G690" s="531" t="s">
        <v>2851</v>
      </c>
      <c r="H690" s="553" t="s">
        <v>2857</v>
      </c>
      <c r="I690" s="531" t="s">
        <v>32</v>
      </c>
      <c r="J690" s="542" t="s">
        <v>48</v>
      </c>
      <c r="K690" s="542">
        <v>36840</v>
      </c>
      <c r="L690" s="531">
        <v>2</v>
      </c>
      <c r="M690" s="531">
        <v>37460</v>
      </c>
      <c r="N690" s="531" t="s">
        <v>76</v>
      </c>
      <c r="O690" s="531" t="s">
        <v>299</v>
      </c>
      <c r="P690" s="446" t="s">
        <v>90</v>
      </c>
      <c r="Q690" s="531" t="str">
        <f t="shared" si="53"/>
        <v>ปโทคศ.2</v>
      </c>
      <c r="R690" s="426">
        <f t="shared" si="54"/>
        <v>12</v>
      </c>
      <c r="S690" s="452" t="e">
        <f t="shared" ca="1" si="55"/>
        <v>#N/A</v>
      </c>
      <c r="T690" s="531"/>
      <c r="U690" s="531"/>
      <c r="V690" s="531"/>
      <c r="W690" s="531"/>
      <c r="X690" s="531"/>
      <c r="Y690" s="531"/>
      <c r="Z690" s="531"/>
      <c r="AA690" s="531"/>
    </row>
    <row r="691" spans="1:27" ht="23.25">
      <c r="A691" s="531">
        <v>671</v>
      </c>
      <c r="B691" s="531" t="s">
        <v>5277</v>
      </c>
      <c r="C691" s="531" t="s">
        <v>6400</v>
      </c>
      <c r="D691" s="531" t="s">
        <v>6401</v>
      </c>
      <c r="E691" s="556" t="s">
        <v>2864</v>
      </c>
      <c r="F691" s="531" t="s">
        <v>2862</v>
      </c>
      <c r="G691" s="531" t="s">
        <v>2851</v>
      </c>
      <c r="H691" s="553" t="s">
        <v>2863</v>
      </c>
      <c r="I691" s="531" t="s">
        <v>32</v>
      </c>
      <c r="J691" s="542" t="s">
        <v>5306</v>
      </c>
      <c r="K691" s="542">
        <v>40100</v>
      </c>
      <c r="L691" s="531">
        <v>3</v>
      </c>
      <c r="M691" s="531">
        <v>40860</v>
      </c>
      <c r="N691" s="531" t="s">
        <v>50</v>
      </c>
      <c r="O691" s="531" t="s">
        <v>855</v>
      </c>
      <c r="P691" s="446" t="s">
        <v>774</v>
      </c>
      <c r="Q691" s="531" t="str">
        <f t="shared" si="53"/>
        <v>ปตรี4คศ.3(2)</v>
      </c>
      <c r="R691" s="426" t="e">
        <f t="shared" si="54"/>
        <v>#N/A</v>
      </c>
      <c r="S691" s="452" t="e">
        <f t="shared" ca="1" si="55"/>
        <v>#N/A</v>
      </c>
      <c r="T691" s="531"/>
      <c r="U691" s="531"/>
      <c r="V691" s="531"/>
      <c r="W691" s="531"/>
      <c r="X691" s="531"/>
      <c r="Y691" s="531"/>
      <c r="Z691" s="531"/>
      <c r="AA691" s="531"/>
    </row>
    <row r="692" spans="1:27" ht="24">
      <c r="A692" s="531"/>
      <c r="B692" s="531"/>
      <c r="C692" s="531"/>
      <c r="D692" s="531"/>
      <c r="E692" s="557" t="s">
        <v>2861</v>
      </c>
      <c r="F692" s="531"/>
      <c r="G692" s="531"/>
      <c r="H692" s="553"/>
      <c r="I692" s="531"/>
      <c r="J692" s="559" t="s">
        <v>48</v>
      </c>
      <c r="K692" s="46">
        <v>28590</v>
      </c>
      <c r="L692" s="531"/>
      <c r="M692" s="531"/>
      <c r="N692" s="531"/>
      <c r="O692" s="531"/>
      <c r="P692" s="446"/>
      <c r="Q692" s="531"/>
      <c r="R692" s="426"/>
      <c r="S692" s="452"/>
      <c r="T692" s="531"/>
      <c r="U692" s="531"/>
      <c r="V692" s="531"/>
      <c r="W692" s="531"/>
      <c r="X692" s="531"/>
      <c r="Y692" s="531"/>
      <c r="Z692" s="531"/>
      <c r="AA692" s="531"/>
    </row>
    <row r="693" spans="1:27" ht="23.25">
      <c r="A693" s="531">
        <v>672</v>
      </c>
      <c r="B693" s="531" t="s">
        <v>5286</v>
      </c>
      <c r="C693" s="531" t="s">
        <v>6402</v>
      </c>
      <c r="D693" s="531" t="s">
        <v>6403</v>
      </c>
      <c r="E693" s="556" t="s">
        <v>2855</v>
      </c>
      <c r="F693" s="531" t="s">
        <v>2853</v>
      </c>
      <c r="G693" s="531" t="s">
        <v>2851</v>
      </c>
      <c r="H693" s="553" t="s">
        <v>2854</v>
      </c>
      <c r="I693" s="531" t="s">
        <v>32</v>
      </c>
      <c r="J693" s="542" t="s">
        <v>48</v>
      </c>
      <c r="K693" s="542">
        <v>25440</v>
      </c>
      <c r="L693" s="531">
        <v>2</v>
      </c>
      <c r="M693" s="531">
        <v>25930</v>
      </c>
      <c r="N693" s="531" t="s">
        <v>38</v>
      </c>
      <c r="O693" s="531" t="s">
        <v>935</v>
      </c>
      <c r="P693" s="446" t="s">
        <v>774</v>
      </c>
      <c r="Q693" s="531" t="str">
        <f t="shared" ref="Q693:Q756" si="56">CONCATENATE(P693,J693)</f>
        <v>ปตรี4คศ.2</v>
      </c>
      <c r="R693" s="426">
        <f>VLOOKUP(Q693,$Y$4:$Z$24,2,FALSE)</f>
        <v>2</v>
      </c>
      <c r="S693" s="452" t="e">
        <f t="shared" ref="S693:S756" ca="1" si="57">VLOOKUP(K693,INDIRECT("_k"&amp;R693),2,FALSE)</f>
        <v>#N/A</v>
      </c>
      <c r="T693" s="531"/>
      <c r="U693" s="531"/>
      <c r="V693" s="531"/>
      <c r="W693" s="531"/>
      <c r="X693" s="531"/>
      <c r="Y693" s="531"/>
      <c r="Z693" s="531"/>
      <c r="AA693" s="531"/>
    </row>
    <row r="694" spans="1:27" ht="23.25">
      <c r="A694" s="531">
        <v>673</v>
      </c>
      <c r="B694" s="531" t="s">
        <v>5292</v>
      </c>
      <c r="C694" s="531" t="s">
        <v>5415</v>
      </c>
      <c r="D694" s="531" t="s">
        <v>6404</v>
      </c>
      <c r="E694" s="556" t="s">
        <v>265</v>
      </c>
      <c r="F694" s="531" t="s">
        <v>2850</v>
      </c>
      <c r="G694" s="531" t="s">
        <v>2851</v>
      </c>
      <c r="H694" s="553" t="s">
        <v>266</v>
      </c>
      <c r="I694" s="531" t="s">
        <v>32</v>
      </c>
      <c r="J694" s="542" t="s">
        <v>48</v>
      </c>
      <c r="K694" s="542">
        <v>25440</v>
      </c>
      <c r="L694" s="531">
        <v>2</v>
      </c>
      <c r="M694" s="531">
        <v>25930</v>
      </c>
      <c r="N694" s="531" t="s">
        <v>50</v>
      </c>
      <c r="O694" s="531" t="s">
        <v>164</v>
      </c>
      <c r="P694" s="446" t="s">
        <v>774</v>
      </c>
      <c r="Q694" s="531" t="str">
        <f t="shared" si="56"/>
        <v>ปตรี4คศ.2</v>
      </c>
      <c r="R694" s="426">
        <f>VLOOKUP(Q694,$Y$4:$Z$24,2,FALSE)</f>
        <v>2</v>
      </c>
      <c r="S694" s="452" t="e">
        <f t="shared" ca="1" si="57"/>
        <v>#N/A</v>
      </c>
      <c r="T694" s="531"/>
      <c r="U694" s="531"/>
      <c r="V694" s="531"/>
      <c r="W694" s="531"/>
      <c r="X694" s="531"/>
      <c r="Y694" s="531"/>
      <c r="Z694" s="531"/>
      <c r="AA694" s="531"/>
    </row>
    <row r="695" spans="1:27" ht="23.25">
      <c r="A695" s="531">
        <v>674</v>
      </c>
      <c r="B695" s="531" t="s">
        <v>5277</v>
      </c>
      <c r="C695" s="531" t="s">
        <v>6405</v>
      </c>
      <c r="D695" s="531" t="s">
        <v>6406</v>
      </c>
      <c r="E695" s="556" t="s">
        <v>2849</v>
      </c>
      <c r="F695" s="531" t="s">
        <v>2847</v>
      </c>
      <c r="G695" s="531" t="s">
        <v>2823</v>
      </c>
      <c r="H695" s="553" t="s">
        <v>2848</v>
      </c>
      <c r="I695" s="531" t="s">
        <v>861</v>
      </c>
      <c r="J695" s="542" t="s">
        <v>781</v>
      </c>
      <c r="K695" s="542">
        <v>46040</v>
      </c>
      <c r="L695" s="531">
        <v>3</v>
      </c>
      <c r="M695" s="531">
        <v>46760</v>
      </c>
      <c r="N695" s="531" t="s">
        <v>76</v>
      </c>
      <c r="O695" s="531" t="s">
        <v>855</v>
      </c>
      <c r="P695" s="446" t="s">
        <v>90</v>
      </c>
      <c r="Q695" s="531" t="str">
        <f t="shared" si="56"/>
        <v>ปโทคศ.3</v>
      </c>
      <c r="R695" s="426">
        <f>VLOOKUP(Q695,$Y$4:$Z$24,2,FALSE)</f>
        <v>16</v>
      </c>
      <c r="S695" s="452" t="e">
        <f t="shared" ca="1" si="57"/>
        <v>#N/A</v>
      </c>
      <c r="T695" s="531"/>
      <c r="U695" s="531"/>
      <c r="V695" s="531"/>
      <c r="W695" s="531"/>
      <c r="X695" s="531"/>
      <c r="Y695" s="531"/>
      <c r="Z695" s="531"/>
      <c r="AA695" s="531"/>
    </row>
    <row r="696" spans="1:27" ht="23.25">
      <c r="A696" s="531">
        <v>675</v>
      </c>
      <c r="B696" s="531" t="s">
        <v>5277</v>
      </c>
      <c r="C696" s="531" t="s">
        <v>6407</v>
      </c>
      <c r="D696" s="531" t="s">
        <v>6408</v>
      </c>
      <c r="E696" s="556" t="s">
        <v>281</v>
      </c>
      <c r="F696" s="531" t="s">
        <v>2822</v>
      </c>
      <c r="G696" s="531" t="s">
        <v>2823</v>
      </c>
      <c r="H696" s="553" t="s">
        <v>282</v>
      </c>
      <c r="I696" s="531" t="s">
        <v>32</v>
      </c>
      <c r="J696" s="542" t="s">
        <v>36</v>
      </c>
      <c r="K696" s="542">
        <v>16670</v>
      </c>
      <c r="L696" s="531">
        <v>1</v>
      </c>
      <c r="M696" s="531">
        <v>17070</v>
      </c>
      <c r="N696" s="531" t="s">
        <v>50</v>
      </c>
      <c r="O696" s="531" t="s">
        <v>62</v>
      </c>
      <c r="P696" s="446" t="s">
        <v>775</v>
      </c>
      <c r="Q696" s="531" t="str">
        <f t="shared" si="56"/>
        <v>ปตรี5คศ.1</v>
      </c>
      <c r="R696" s="426">
        <f>VLOOKUP(Q696,$Y$4:$Z$24,2,FALSE)</f>
        <v>5</v>
      </c>
      <c r="S696" s="452">
        <f t="shared" ca="1" si="57"/>
        <v>18270</v>
      </c>
      <c r="T696" s="531"/>
      <c r="U696" s="531"/>
      <c r="V696" s="531"/>
      <c r="W696" s="531"/>
      <c r="X696" s="531"/>
      <c r="Y696" s="541"/>
      <c r="Z696" s="541"/>
      <c r="AA696" s="531"/>
    </row>
    <row r="697" spans="1:27" ht="23.25">
      <c r="A697" s="531">
        <v>676</v>
      </c>
      <c r="B697" s="541" t="s">
        <v>5286</v>
      </c>
      <c r="C697" s="541" t="s">
        <v>6409</v>
      </c>
      <c r="D697" s="541" t="s">
        <v>6410</v>
      </c>
      <c r="E697" s="556" t="s">
        <v>387</v>
      </c>
      <c r="F697" s="541" t="s">
        <v>2845</v>
      </c>
      <c r="G697" s="541" t="s">
        <v>2823</v>
      </c>
      <c r="H697" s="554" t="s">
        <v>389</v>
      </c>
      <c r="I697" s="541" t="s">
        <v>32</v>
      </c>
      <c r="J697" s="544" t="s">
        <v>36</v>
      </c>
      <c r="K697" s="544">
        <v>18270</v>
      </c>
      <c r="L697" s="541">
        <v>1</v>
      </c>
      <c r="M697" s="541">
        <v>18690</v>
      </c>
      <c r="N697" s="541" t="s">
        <v>94</v>
      </c>
      <c r="O697" s="541" t="s">
        <v>855</v>
      </c>
      <c r="P697" s="446" t="s">
        <v>7379</v>
      </c>
      <c r="Q697" s="531" t="str">
        <f t="shared" si="56"/>
        <v>ปโทต่อ5คศ.1</v>
      </c>
      <c r="R697" s="426">
        <v>14</v>
      </c>
      <c r="S697" s="452">
        <f t="shared" ca="1" si="57"/>
        <v>19510</v>
      </c>
      <c r="T697" s="541"/>
      <c r="U697" s="541"/>
      <c r="V697" s="541"/>
      <c r="W697" s="541"/>
      <c r="X697" s="541"/>
      <c r="Y697" s="531"/>
      <c r="Z697" s="531"/>
      <c r="AA697" s="541"/>
    </row>
    <row r="698" spans="1:27" ht="23.25">
      <c r="A698" s="531">
        <v>677</v>
      </c>
      <c r="B698" s="531" t="s">
        <v>5286</v>
      </c>
      <c r="C698" s="531" t="s">
        <v>6411</v>
      </c>
      <c r="D698" s="531" t="s">
        <v>6412</v>
      </c>
      <c r="E698" s="556" t="s">
        <v>2844</v>
      </c>
      <c r="F698" s="531" t="s">
        <v>2842</v>
      </c>
      <c r="G698" s="531" t="s">
        <v>2823</v>
      </c>
      <c r="H698" s="553" t="s">
        <v>2843</v>
      </c>
      <c r="I698" s="531" t="s">
        <v>32</v>
      </c>
      <c r="J698" s="542" t="s">
        <v>5306</v>
      </c>
      <c r="K698" s="542">
        <v>40100</v>
      </c>
      <c r="L698" s="531">
        <v>3</v>
      </c>
      <c r="M698" s="531">
        <v>40860</v>
      </c>
      <c r="N698" s="531" t="s">
        <v>50</v>
      </c>
      <c r="O698" s="531" t="s">
        <v>943</v>
      </c>
      <c r="P698" s="446" t="s">
        <v>774</v>
      </c>
      <c r="Q698" s="531" t="str">
        <f t="shared" si="56"/>
        <v>ปตรี4คศ.3(2)</v>
      </c>
      <c r="R698" s="426" t="e">
        <f t="shared" ref="R698:R761" si="58">VLOOKUP(Q698,$Y$4:$Z$24,2,FALSE)</f>
        <v>#N/A</v>
      </c>
      <c r="S698" s="452" t="e">
        <f t="shared" ca="1" si="57"/>
        <v>#N/A</v>
      </c>
      <c r="T698" s="531"/>
      <c r="U698" s="531"/>
      <c r="V698" s="531"/>
      <c r="W698" s="531"/>
      <c r="X698" s="531"/>
      <c r="Y698" s="531"/>
      <c r="Z698" s="531"/>
      <c r="AA698" s="531"/>
    </row>
    <row r="699" spans="1:27" ht="23.25">
      <c r="A699" s="531">
        <v>678</v>
      </c>
      <c r="B699" s="531" t="s">
        <v>5286</v>
      </c>
      <c r="C699" s="531" t="s">
        <v>6413</v>
      </c>
      <c r="D699" s="531" t="s">
        <v>6414</v>
      </c>
      <c r="E699" s="556" t="s">
        <v>267</v>
      </c>
      <c r="F699" s="531" t="s">
        <v>2841</v>
      </c>
      <c r="G699" s="531" t="s">
        <v>2823</v>
      </c>
      <c r="H699" s="553" t="s">
        <v>269</v>
      </c>
      <c r="I699" s="531" t="s">
        <v>32</v>
      </c>
      <c r="J699" s="542" t="s">
        <v>36</v>
      </c>
      <c r="K699" s="542">
        <v>16670</v>
      </c>
      <c r="L699" s="531">
        <v>1</v>
      </c>
      <c r="M699" s="531">
        <v>17490</v>
      </c>
      <c r="N699" s="531" t="s">
        <v>43</v>
      </c>
      <c r="O699" s="531" t="s">
        <v>1089</v>
      </c>
      <c r="P699" s="446" t="s">
        <v>774</v>
      </c>
      <c r="Q699" s="531" t="str">
        <f t="shared" si="56"/>
        <v>ปตรี4คศ.1</v>
      </c>
      <c r="R699" s="426">
        <f t="shared" si="58"/>
        <v>1</v>
      </c>
      <c r="S699" s="452">
        <f t="shared" ca="1" si="57"/>
        <v>17910</v>
      </c>
      <c r="T699" s="531"/>
      <c r="U699" s="531"/>
      <c r="V699" s="531"/>
      <c r="W699" s="531"/>
      <c r="X699" s="531"/>
      <c r="Y699" s="531"/>
      <c r="Z699" s="531"/>
      <c r="AA699" s="531"/>
    </row>
    <row r="700" spans="1:27" ht="23.25">
      <c r="A700" s="531">
        <v>679</v>
      </c>
      <c r="B700" s="531" t="s">
        <v>5292</v>
      </c>
      <c r="C700" s="531" t="s">
        <v>6090</v>
      </c>
      <c r="D700" s="531" t="s">
        <v>6415</v>
      </c>
      <c r="E700" s="556" t="s">
        <v>2839</v>
      </c>
      <c r="F700" s="531" t="s">
        <v>2837</v>
      </c>
      <c r="G700" s="531" t="s">
        <v>2823</v>
      </c>
      <c r="H700" s="553" t="s">
        <v>2838</v>
      </c>
      <c r="I700" s="531" t="s">
        <v>32</v>
      </c>
      <c r="J700" s="542" t="s">
        <v>781</v>
      </c>
      <c r="K700" s="542">
        <v>39370</v>
      </c>
      <c r="L700" s="531">
        <v>3</v>
      </c>
      <c r="M700" s="531">
        <v>40100</v>
      </c>
      <c r="N700" s="531" t="s">
        <v>67</v>
      </c>
      <c r="O700" s="531" t="s">
        <v>62</v>
      </c>
      <c r="P700" s="446" t="s">
        <v>774</v>
      </c>
      <c r="Q700" s="531" t="str">
        <f t="shared" si="56"/>
        <v>ปตรี4คศ.3</v>
      </c>
      <c r="R700" s="426">
        <f t="shared" si="58"/>
        <v>3</v>
      </c>
      <c r="S700" s="452" t="e">
        <f t="shared" ca="1" si="57"/>
        <v>#N/A</v>
      </c>
      <c r="T700" s="531"/>
      <c r="U700" s="531"/>
      <c r="V700" s="531"/>
      <c r="W700" s="531"/>
      <c r="X700" s="531"/>
      <c r="Y700" s="531"/>
      <c r="Z700" s="531"/>
      <c r="AA700" s="531"/>
    </row>
    <row r="701" spans="1:27" ht="23.25">
      <c r="A701" s="531">
        <v>680</v>
      </c>
      <c r="B701" s="531" t="s">
        <v>5277</v>
      </c>
      <c r="C701" s="531" t="s">
        <v>6416</v>
      </c>
      <c r="D701" s="531" t="s">
        <v>5500</v>
      </c>
      <c r="E701" s="556" t="s">
        <v>2836</v>
      </c>
      <c r="F701" s="531" t="s">
        <v>2834</v>
      </c>
      <c r="G701" s="531" t="s">
        <v>2823</v>
      </c>
      <c r="H701" s="553" t="s">
        <v>2835</v>
      </c>
      <c r="I701" s="531" t="s">
        <v>32</v>
      </c>
      <c r="J701" s="542" t="s">
        <v>48</v>
      </c>
      <c r="K701" s="542">
        <v>25440</v>
      </c>
      <c r="L701" s="531">
        <v>2</v>
      </c>
      <c r="M701" s="531">
        <v>25930</v>
      </c>
      <c r="N701" s="531" t="s">
        <v>50</v>
      </c>
      <c r="O701" s="531" t="s">
        <v>507</v>
      </c>
      <c r="P701" s="446" t="s">
        <v>774</v>
      </c>
      <c r="Q701" s="531" t="str">
        <f t="shared" si="56"/>
        <v>ปตรี4คศ.2</v>
      </c>
      <c r="R701" s="426">
        <f t="shared" si="58"/>
        <v>2</v>
      </c>
      <c r="S701" s="452" t="e">
        <f t="shared" ca="1" si="57"/>
        <v>#N/A</v>
      </c>
      <c r="T701" s="531"/>
      <c r="U701" s="531"/>
      <c r="V701" s="531"/>
      <c r="W701" s="531"/>
      <c r="X701" s="531"/>
      <c r="Y701" s="531"/>
      <c r="Z701" s="531"/>
      <c r="AA701" s="531"/>
    </row>
    <row r="702" spans="1:27" ht="23.25">
      <c r="A702" s="531">
        <v>681</v>
      </c>
      <c r="B702" s="531" t="s">
        <v>5292</v>
      </c>
      <c r="C702" s="531" t="s">
        <v>6417</v>
      </c>
      <c r="D702" s="531" t="s">
        <v>6418</v>
      </c>
      <c r="E702" s="556" t="s">
        <v>276</v>
      </c>
      <c r="F702" s="531" t="s">
        <v>2824</v>
      </c>
      <c r="G702" s="531" t="s">
        <v>2823</v>
      </c>
      <c r="H702" s="553" t="s">
        <v>277</v>
      </c>
      <c r="I702" s="531" t="s">
        <v>32</v>
      </c>
      <c r="J702" s="542" t="s">
        <v>48</v>
      </c>
      <c r="K702" s="542">
        <v>25930</v>
      </c>
      <c r="L702" s="531">
        <v>2</v>
      </c>
      <c r="M702" s="531">
        <v>26450</v>
      </c>
      <c r="N702" s="531" t="s">
        <v>76</v>
      </c>
      <c r="O702" s="531" t="s">
        <v>95</v>
      </c>
      <c r="P702" s="446" t="s">
        <v>90</v>
      </c>
      <c r="Q702" s="531" t="str">
        <f t="shared" si="56"/>
        <v>ปโทคศ.2</v>
      </c>
      <c r="R702" s="426">
        <f t="shared" si="58"/>
        <v>12</v>
      </c>
      <c r="S702" s="452">
        <f t="shared" ca="1" si="57"/>
        <v>26450</v>
      </c>
      <c r="T702" s="531"/>
      <c r="U702" s="531"/>
      <c r="V702" s="531"/>
      <c r="W702" s="531"/>
      <c r="X702" s="531"/>
      <c r="Y702" s="531"/>
      <c r="Z702" s="531"/>
      <c r="AA702" s="531"/>
    </row>
    <row r="703" spans="1:27" ht="23.25">
      <c r="A703" s="531">
        <v>682</v>
      </c>
      <c r="B703" s="531" t="s">
        <v>5292</v>
      </c>
      <c r="C703" s="531" t="s">
        <v>6419</v>
      </c>
      <c r="D703" s="531" t="s">
        <v>6420</v>
      </c>
      <c r="E703" s="556" t="s">
        <v>271</v>
      </c>
      <c r="F703" s="531" t="s">
        <v>2833</v>
      </c>
      <c r="G703" s="531" t="s">
        <v>2823</v>
      </c>
      <c r="H703" s="553" t="s">
        <v>272</v>
      </c>
      <c r="I703" s="531" t="s">
        <v>32</v>
      </c>
      <c r="J703" s="542" t="s">
        <v>48</v>
      </c>
      <c r="K703" s="542">
        <v>18970</v>
      </c>
      <c r="L703" s="531">
        <v>2</v>
      </c>
      <c r="M703" s="531">
        <v>19460</v>
      </c>
      <c r="N703" s="531" t="s">
        <v>50</v>
      </c>
      <c r="O703" s="531" t="s">
        <v>62</v>
      </c>
      <c r="P703" s="446" t="s">
        <v>774</v>
      </c>
      <c r="Q703" s="531" t="str">
        <f t="shared" si="56"/>
        <v>ปตรี4คศ.2</v>
      </c>
      <c r="R703" s="426">
        <f t="shared" si="58"/>
        <v>2</v>
      </c>
      <c r="S703" s="452">
        <f t="shared" ca="1" si="57"/>
        <v>19950</v>
      </c>
      <c r="T703" s="531"/>
      <c r="U703" s="531"/>
      <c r="V703" s="531"/>
      <c r="W703" s="531"/>
      <c r="X703" s="531"/>
      <c r="Y703" s="531"/>
      <c r="Z703" s="531"/>
      <c r="AA703" s="531"/>
    </row>
    <row r="704" spans="1:27" ht="23.25">
      <c r="A704" s="531">
        <v>683</v>
      </c>
      <c r="B704" s="531" t="s">
        <v>5292</v>
      </c>
      <c r="C704" s="531" t="s">
        <v>6421</v>
      </c>
      <c r="D704" s="531" t="s">
        <v>6422</v>
      </c>
      <c r="E704" s="556" t="s">
        <v>2832</v>
      </c>
      <c r="F704" s="531" t="s">
        <v>2830</v>
      </c>
      <c r="G704" s="531" t="s">
        <v>2823</v>
      </c>
      <c r="H704" s="553" t="s">
        <v>2831</v>
      </c>
      <c r="I704" s="531" t="s">
        <v>32</v>
      </c>
      <c r="J704" s="542" t="s">
        <v>48</v>
      </c>
      <c r="K704" s="542">
        <v>27500</v>
      </c>
      <c r="L704" s="531">
        <v>2</v>
      </c>
      <c r="M704" s="531">
        <v>28050</v>
      </c>
      <c r="N704" s="531" t="s">
        <v>50</v>
      </c>
      <c r="O704" s="531" t="s">
        <v>1089</v>
      </c>
      <c r="P704" s="446" t="s">
        <v>774</v>
      </c>
      <c r="Q704" s="531" t="str">
        <f t="shared" si="56"/>
        <v>ปตรี4คศ.2</v>
      </c>
      <c r="R704" s="426">
        <f t="shared" si="58"/>
        <v>2</v>
      </c>
      <c r="S704" s="452" t="e">
        <f t="shared" ca="1" si="57"/>
        <v>#N/A</v>
      </c>
      <c r="T704" s="531"/>
      <c r="U704" s="531"/>
      <c r="V704" s="531"/>
      <c r="W704" s="531"/>
      <c r="X704" s="531"/>
      <c r="Y704" s="531"/>
      <c r="Z704" s="531"/>
      <c r="AA704" s="531"/>
    </row>
    <row r="705" spans="1:27" ht="23.25">
      <c r="A705" s="531">
        <v>684</v>
      </c>
      <c r="B705" s="531" t="s">
        <v>5286</v>
      </c>
      <c r="C705" s="531" t="s">
        <v>6423</v>
      </c>
      <c r="D705" s="531" t="s">
        <v>6424</v>
      </c>
      <c r="E705" s="556" t="s">
        <v>273</v>
      </c>
      <c r="F705" s="531" t="s">
        <v>2828</v>
      </c>
      <c r="G705" s="531" t="s">
        <v>2823</v>
      </c>
      <c r="H705" s="553" t="s">
        <v>274</v>
      </c>
      <c r="I705" s="531" t="s">
        <v>32</v>
      </c>
      <c r="J705" s="542" t="s">
        <v>48</v>
      </c>
      <c r="K705" s="542">
        <v>19950</v>
      </c>
      <c r="L705" s="531">
        <v>2</v>
      </c>
      <c r="M705" s="531">
        <v>20470</v>
      </c>
      <c r="N705" s="531" t="s">
        <v>193</v>
      </c>
      <c r="O705" s="531" t="s">
        <v>855</v>
      </c>
      <c r="P705" s="446" t="s">
        <v>90</v>
      </c>
      <c r="Q705" s="531" t="str">
        <f t="shared" si="56"/>
        <v>ปโทคศ.2</v>
      </c>
      <c r="R705" s="426">
        <f t="shared" si="58"/>
        <v>12</v>
      </c>
      <c r="S705" s="452">
        <f t="shared" ca="1" si="57"/>
        <v>20960</v>
      </c>
      <c r="T705" s="531"/>
      <c r="U705" s="531"/>
      <c r="V705" s="531"/>
      <c r="W705" s="531"/>
      <c r="X705" s="531"/>
      <c r="Y705" s="531"/>
      <c r="Z705" s="531"/>
      <c r="AA705" s="531"/>
    </row>
    <row r="706" spans="1:27" ht="23.25">
      <c r="A706" s="531">
        <v>685</v>
      </c>
      <c r="B706" s="531" t="s">
        <v>5286</v>
      </c>
      <c r="C706" s="531" t="s">
        <v>6425</v>
      </c>
      <c r="D706" s="531" t="s">
        <v>6049</v>
      </c>
      <c r="E706" s="556" t="s">
        <v>2827</v>
      </c>
      <c r="F706" s="531" t="s">
        <v>2825</v>
      </c>
      <c r="G706" s="531" t="s">
        <v>2823</v>
      </c>
      <c r="H706" s="553" t="s">
        <v>2826</v>
      </c>
      <c r="I706" s="531" t="s">
        <v>32</v>
      </c>
      <c r="J706" s="542" t="s">
        <v>48</v>
      </c>
      <c r="K706" s="542">
        <v>30280</v>
      </c>
      <c r="L706" s="531">
        <v>2</v>
      </c>
      <c r="M706" s="531">
        <v>30850</v>
      </c>
      <c r="N706" s="531" t="s">
        <v>43</v>
      </c>
      <c r="O706" s="531" t="s">
        <v>158</v>
      </c>
      <c r="P706" s="446" t="s">
        <v>774</v>
      </c>
      <c r="Q706" s="531" t="str">
        <f t="shared" si="56"/>
        <v>ปตรี4คศ.2</v>
      </c>
      <c r="R706" s="426">
        <f t="shared" si="58"/>
        <v>2</v>
      </c>
      <c r="S706" s="452" t="e">
        <f t="shared" ca="1" si="57"/>
        <v>#N/A</v>
      </c>
      <c r="T706" s="531"/>
      <c r="U706" s="531"/>
      <c r="V706" s="531"/>
      <c r="W706" s="531"/>
      <c r="X706" s="531"/>
      <c r="Y706" s="531"/>
      <c r="Z706" s="531"/>
      <c r="AA706" s="531"/>
    </row>
    <row r="707" spans="1:27" ht="23.25">
      <c r="A707" s="531">
        <v>686</v>
      </c>
      <c r="B707" s="531" t="s">
        <v>5292</v>
      </c>
      <c r="C707" s="531" t="s">
        <v>6426</v>
      </c>
      <c r="D707" s="531" t="s">
        <v>5824</v>
      </c>
      <c r="E707" s="556" t="s">
        <v>453</v>
      </c>
      <c r="F707" s="531" t="s">
        <v>1533</v>
      </c>
      <c r="G707" s="531" t="s">
        <v>1535</v>
      </c>
      <c r="H707" s="553" t="s">
        <v>1534</v>
      </c>
      <c r="I707" s="531" t="s">
        <v>32</v>
      </c>
      <c r="J707" s="542" t="s">
        <v>48</v>
      </c>
      <c r="K707" s="542">
        <v>21460</v>
      </c>
      <c r="L707" s="531">
        <v>2</v>
      </c>
      <c r="M707" s="531">
        <v>21950</v>
      </c>
      <c r="N707" s="531" t="s">
        <v>38</v>
      </c>
      <c r="O707" s="531" t="s">
        <v>83</v>
      </c>
      <c r="P707" s="446" t="s">
        <v>775</v>
      </c>
      <c r="Q707" s="531" t="str">
        <f t="shared" si="56"/>
        <v>ปตรี5คศ.2</v>
      </c>
      <c r="R707" s="426">
        <f t="shared" si="58"/>
        <v>6</v>
      </c>
      <c r="S707" s="452">
        <f t="shared" ca="1" si="57"/>
        <v>22460</v>
      </c>
      <c r="T707" s="531"/>
      <c r="U707" s="531"/>
      <c r="V707" s="531"/>
      <c r="W707" s="531"/>
      <c r="X707" s="531"/>
      <c r="Y707" s="531"/>
      <c r="Z707" s="531"/>
      <c r="AA707" s="531"/>
    </row>
    <row r="708" spans="1:27" ht="23.25">
      <c r="A708" s="531">
        <v>687</v>
      </c>
      <c r="B708" s="531" t="s">
        <v>5292</v>
      </c>
      <c r="C708" s="531" t="s">
        <v>6427</v>
      </c>
      <c r="D708" s="531" t="s">
        <v>6428</v>
      </c>
      <c r="E708" s="556" t="s">
        <v>2817</v>
      </c>
      <c r="F708" s="531" t="s">
        <v>2815</v>
      </c>
      <c r="G708" s="531" t="s">
        <v>1535</v>
      </c>
      <c r="H708" s="553" t="s">
        <v>2816</v>
      </c>
      <c r="I708" s="531" t="s">
        <v>32</v>
      </c>
      <c r="J708" s="542" t="s">
        <v>48</v>
      </c>
      <c r="K708" s="542">
        <v>32650</v>
      </c>
      <c r="L708" s="531">
        <v>2</v>
      </c>
      <c r="M708" s="531">
        <v>33850</v>
      </c>
      <c r="N708" s="531" t="s">
        <v>67</v>
      </c>
      <c r="O708" s="531" t="s">
        <v>62</v>
      </c>
      <c r="P708" s="446" t="s">
        <v>774</v>
      </c>
      <c r="Q708" s="531" t="str">
        <f t="shared" si="56"/>
        <v>ปตรี4คศ.2</v>
      </c>
      <c r="R708" s="426">
        <f t="shared" si="58"/>
        <v>2</v>
      </c>
      <c r="S708" s="452" t="e">
        <f t="shared" ca="1" si="57"/>
        <v>#N/A</v>
      </c>
      <c r="T708" s="531"/>
      <c r="U708" s="531"/>
      <c r="V708" s="531"/>
      <c r="W708" s="531"/>
      <c r="X708" s="531"/>
      <c r="Y708" s="531"/>
      <c r="Z708" s="531"/>
      <c r="AA708" s="531"/>
    </row>
    <row r="709" spans="1:27" ht="23.25">
      <c r="A709" s="531">
        <v>688</v>
      </c>
      <c r="B709" s="531" t="s">
        <v>5292</v>
      </c>
      <c r="C709" s="531" t="s">
        <v>6374</v>
      </c>
      <c r="D709" s="531" t="s">
        <v>6429</v>
      </c>
      <c r="E709" s="556" t="s">
        <v>2814</v>
      </c>
      <c r="F709" s="531" t="s">
        <v>2812</v>
      </c>
      <c r="G709" s="531" t="s">
        <v>1535</v>
      </c>
      <c r="H709" s="553" t="s">
        <v>2813</v>
      </c>
      <c r="I709" s="531" t="s">
        <v>32</v>
      </c>
      <c r="J709" s="542" t="s">
        <v>48</v>
      </c>
      <c r="K709" s="542">
        <v>30280</v>
      </c>
      <c r="L709" s="531">
        <v>2</v>
      </c>
      <c r="M709" s="531">
        <v>30850</v>
      </c>
      <c r="N709" s="531" t="s">
        <v>50</v>
      </c>
      <c r="O709" s="531" t="s">
        <v>62</v>
      </c>
      <c r="P709" s="446" t="s">
        <v>774</v>
      </c>
      <c r="Q709" s="531" t="str">
        <f t="shared" si="56"/>
        <v>ปตรี4คศ.2</v>
      </c>
      <c r="R709" s="426">
        <f t="shared" si="58"/>
        <v>2</v>
      </c>
      <c r="S709" s="452" t="e">
        <f t="shared" ca="1" si="57"/>
        <v>#N/A</v>
      </c>
      <c r="T709" s="531"/>
      <c r="U709" s="531"/>
      <c r="V709" s="531"/>
      <c r="W709" s="531"/>
      <c r="X709" s="531"/>
      <c r="Y709" s="531"/>
      <c r="Z709" s="531"/>
      <c r="AA709" s="531"/>
    </row>
    <row r="710" spans="1:27" ht="23.25">
      <c r="A710" s="531">
        <v>689</v>
      </c>
      <c r="B710" s="531" t="s">
        <v>5277</v>
      </c>
      <c r="C710" s="531" t="s">
        <v>6430</v>
      </c>
      <c r="D710" s="531" t="s">
        <v>6431</v>
      </c>
      <c r="E710" s="556" t="s">
        <v>2811</v>
      </c>
      <c r="F710" s="531" t="s">
        <v>2809</v>
      </c>
      <c r="G710" s="531" t="s">
        <v>1535</v>
      </c>
      <c r="H710" s="553" t="s">
        <v>2810</v>
      </c>
      <c r="I710" s="531" t="s">
        <v>32</v>
      </c>
      <c r="J710" s="542" t="s">
        <v>48</v>
      </c>
      <c r="K710" s="542">
        <v>37830</v>
      </c>
      <c r="L710" s="531">
        <v>3</v>
      </c>
      <c r="M710" s="531">
        <v>38620</v>
      </c>
      <c r="N710" s="531" t="s">
        <v>918</v>
      </c>
      <c r="O710" s="531" t="s">
        <v>164</v>
      </c>
      <c r="P710" s="531"/>
      <c r="Q710" s="531" t="str">
        <f t="shared" si="56"/>
        <v>คศ.2</v>
      </c>
      <c r="R710" s="426" t="e">
        <f t="shared" si="58"/>
        <v>#N/A</v>
      </c>
      <c r="S710" s="452" t="e">
        <f t="shared" ca="1" si="57"/>
        <v>#N/A</v>
      </c>
      <c r="T710" s="531"/>
      <c r="U710" s="531"/>
      <c r="V710" s="531"/>
      <c r="W710" s="531"/>
      <c r="X710" s="531"/>
      <c r="Y710" s="531"/>
      <c r="Z710" s="531"/>
      <c r="AA710" s="531"/>
    </row>
    <row r="711" spans="1:27" ht="23.25">
      <c r="A711" s="531">
        <v>690</v>
      </c>
      <c r="B711" s="531" t="s">
        <v>5292</v>
      </c>
      <c r="C711" s="531" t="s">
        <v>6432</v>
      </c>
      <c r="D711" s="531" t="s">
        <v>6431</v>
      </c>
      <c r="E711" s="556" t="s">
        <v>2808</v>
      </c>
      <c r="F711" s="531" t="s">
        <v>2806</v>
      </c>
      <c r="G711" s="531" t="s">
        <v>1535</v>
      </c>
      <c r="H711" s="553" t="s">
        <v>2807</v>
      </c>
      <c r="I711" s="531" t="s">
        <v>32</v>
      </c>
      <c r="J711" s="542" t="s">
        <v>48</v>
      </c>
      <c r="K711" s="542">
        <v>37830</v>
      </c>
      <c r="L711" s="531">
        <v>3</v>
      </c>
      <c r="M711" s="531">
        <v>38620</v>
      </c>
      <c r="N711" s="531" t="s">
        <v>50</v>
      </c>
      <c r="O711" s="531" t="s">
        <v>1000</v>
      </c>
      <c r="P711" s="446" t="s">
        <v>774</v>
      </c>
      <c r="Q711" s="531" t="str">
        <f t="shared" si="56"/>
        <v>ปตรี4คศ.2</v>
      </c>
      <c r="R711" s="426">
        <f t="shared" si="58"/>
        <v>2</v>
      </c>
      <c r="S711" s="452" t="e">
        <f t="shared" ca="1" si="57"/>
        <v>#N/A</v>
      </c>
      <c r="T711" s="531"/>
      <c r="U711" s="531"/>
      <c r="V711" s="531"/>
      <c r="W711" s="531"/>
      <c r="X711" s="531"/>
      <c r="Y711" s="531"/>
      <c r="Z711" s="531"/>
      <c r="AA711" s="531"/>
    </row>
    <row r="712" spans="1:27" ht="23.25">
      <c r="A712" s="531">
        <v>691</v>
      </c>
      <c r="B712" s="531" t="s">
        <v>5292</v>
      </c>
      <c r="C712" s="531" t="s">
        <v>6433</v>
      </c>
      <c r="D712" s="531" t="s">
        <v>6376</v>
      </c>
      <c r="E712" s="556" t="s">
        <v>2805</v>
      </c>
      <c r="F712" s="531" t="s">
        <v>2803</v>
      </c>
      <c r="G712" s="531" t="s">
        <v>1535</v>
      </c>
      <c r="H712" s="553" t="s">
        <v>2804</v>
      </c>
      <c r="I712" s="531" t="s">
        <v>32</v>
      </c>
      <c r="J712" s="542" t="s">
        <v>781</v>
      </c>
      <c r="K712" s="542">
        <v>40100</v>
      </c>
      <c r="L712" s="531">
        <v>3</v>
      </c>
      <c r="M712" s="531">
        <v>40860</v>
      </c>
      <c r="N712" s="531" t="s">
        <v>50</v>
      </c>
      <c r="O712" s="531" t="s">
        <v>164</v>
      </c>
      <c r="P712" s="446" t="s">
        <v>774</v>
      </c>
      <c r="Q712" s="531" t="str">
        <f t="shared" si="56"/>
        <v>ปตรี4คศ.3</v>
      </c>
      <c r="R712" s="426">
        <f t="shared" si="58"/>
        <v>3</v>
      </c>
      <c r="S712" s="452" t="e">
        <f t="shared" ca="1" si="57"/>
        <v>#N/A</v>
      </c>
      <c r="T712" s="531"/>
      <c r="U712" s="531"/>
      <c r="V712" s="531"/>
      <c r="W712" s="531"/>
      <c r="X712" s="531"/>
      <c r="Y712" s="531"/>
      <c r="Z712" s="531"/>
      <c r="AA712" s="531"/>
    </row>
    <row r="713" spans="1:27" ht="23.25">
      <c r="A713" s="531">
        <v>692</v>
      </c>
      <c r="B713" s="531" t="s">
        <v>5292</v>
      </c>
      <c r="C713" s="531" t="s">
        <v>6434</v>
      </c>
      <c r="D713" s="531" t="s">
        <v>6401</v>
      </c>
      <c r="E713" s="556" t="s">
        <v>2802</v>
      </c>
      <c r="F713" s="531" t="s">
        <v>2800</v>
      </c>
      <c r="G713" s="531" t="s">
        <v>1535</v>
      </c>
      <c r="H713" s="553" t="s">
        <v>2801</v>
      </c>
      <c r="I713" s="531" t="s">
        <v>32</v>
      </c>
      <c r="J713" s="542" t="s">
        <v>5306</v>
      </c>
      <c r="K713" s="542">
        <v>40100</v>
      </c>
      <c r="L713" s="531">
        <v>3</v>
      </c>
      <c r="M713" s="531">
        <v>40860</v>
      </c>
      <c r="N713" s="531" t="s">
        <v>67</v>
      </c>
      <c r="O713" s="531" t="s">
        <v>1988</v>
      </c>
      <c r="P713" s="446" t="s">
        <v>774</v>
      </c>
      <c r="Q713" s="531" t="str">
        <f t="shared" si="56"/>
        <v>ปตรี4คศ.3(2)</v>
      </c>
      <c r="R713" s="426" t="e">
        <f t="shared" si="58"/>
        <v>#N/A</v>
      </c>
      <c r="S713" s="452" t="e">
        <f t="shared" ca="1" si="57"/>
        <v>#N/A</v>
      </c>
      <c r="T713" s="531"/>
      <c r="U713" s="531"/>
      <c r="V713" s="531"/>
      <c r="W713" s="531"/>
      <c r="X713" s="531"/>
      <c r="Y713" s="531"/>
      <c r="Z713" s="531"/>
      <c r="AA713" s="531"/>
    </row>
    <row r="714" spans="1:27" ht="23.25">
      <c r="A714" s="531">
        <v>693</v>
      </c>
      <c r="B714" s="531" t="s">
        <v>5277</v>
      </c>
      <c r="C714" s="531" t="s">
        <v>6301</v>
      </c>
      <c r="D714" s="531" t="s">
        <v>6435</v>
      </c>
      <c r="E714" s="556" t="s">
        <v>2798</v>
      </c>
      <c r="F714" s="531" t="s">
        <v>2796</v>
      </c>
      <c r="G714" s="531" t="s">
        <v>1535</v>
      </c>
      <c r="H714" s="553" t="s">
        <v>2797</v>
      </c>
      <c r="I714" s="531" t="s">
        <v>32</v>
      </c>
      <c r="J714" s="542" t="s">
        <v>48</v>
      </c>
      <c r="K714" s="542">
        <v>36840</v>
      </c>
      <c r="L714" s="531">
        <v>2</v>
      </c>
      <c r="M714" s="531">
        <v>37460</v>
      </c>
      <c r="N714" s="531" t="s">
        <v>43</v>
      </c>
      <c r="O714" s="531" t="s">
        <v>62</v>
      </c>
      <c r="P714" s="446" t="s">
        <v>774</v>
      </c>
      <c r="Q714" s="531" t="str">
        <f t="shared" si="56"/>
        <v>ปตรี4คศ.2</v>
      </c>
      <c r="R714" s="426">
        <f t="shared" si="58"/>
        <v>2</v>
      </c>
      <c r="S714" s="452" t="e">
        <f t="shared" ca="1" si="57"/>
        <v>#N/A</v>
      </c>
      <c r="T714" s="531"/>
      <c r="U714" s="531"/>
      <c r="V714" s="531"/>
      <c r="W714" s="531"/>
      <c r="X714" s="531"/>
      <c r="Y714" s="531"/>
      <c r="Z714" s="531"/>
      <c r="AA714" s="531"/>
    </row>
    <row r="715" spans="1:27" ht="23.25">
      <c r="A715" s="531">
        <v>694</v>
      </c>
      <c r="B715" s="531" t="s">
        <v>5292</v>
      </c>
      <c r="C715" s="531" t="s">
        <v>6436</v>
      </c>
      <c r="D715" s="531" t="s">
        <v>6437</v>
      </c>
      <c r="E715" s="556" t="s">
        <v>2795</v>
      </c>
      <c r="F715" s="531" t="s">
        <v>2793</v>
      </c>
      <c r="G715" s="531" t="s">
        <v>1535</v>
      </c>
      <c r="H715" s="553" t="s">
        <v>2794</v>
      </c>
      <c r="I715" s="531" t="s">
        <v>32</v>
      </c>
      <c r="J715" s="542" t="s">
        <v>781</v>
      </c>
      <c r="K715" s="542">
        <v>42330</v>
      </c>
      <c r="L715" s="531">
        <v>3</v>
      </c>
      <c r="M715" s="531">
        <v>43080</v>
      </c>
      <c r="N715" s="531" t="s">
        <v>43</v>
      </c>
      <c r="O715" s="531" t="s">
        <v>44</v>
      </c>
      <c r="P715" s="446" t="s">
        <v>774</v>
      </c>
      <c r="Q715" s="531" t="str">
        <f t="shared" si="56"/>
        <v>ปตรี4คศ.3</v>
      </c>
      <c r="R715" s="426">
        <f t="shared" si="58"/>
        <v>3</v>
      </c>
      <c r="S715" s="452" t="e">
        <f t="shared" ca="1" si="57"/>
        <v>#N/A</v>
      </c>
      <c r="T715" s="531"/>
      <c r="U715" s="531"/>
      <c r="V715" s="531"/>
      <c r="W715" s="531"/>
      <c r="X715" s="531"/>
      <c r="Y715" s="531"/>
      <c r="Z715" s="531"/>
      <c r="AA715" s="531"/>
    </row>
    <row r="716" spans="1:27" ht="23.25">
      <c r="A716" s="531">
        <v>695</v>
      </c>
      <c r="B716" s="531" t="s">
        <v>5292</v>
      </c>
      <c r="C716" s="531" t="s">
        <v>5584</v>
      </c>
      <c r="D716" s="531" t="s">
        <v>6438</v>
      </c>
      <c r="E716" s="556" t="s">
        <v>2792</v>
      </c>
      <c r="F716" s="531" t="s">
        <v>2790</v>
      </c>
      <c r="G716" s="531" t="s">
        <v>1535</v>
      </c>
      <c r="H716" s="553" t="s">
        <v>2791</v>
      </c>
      <c r="I716" s="531" t="s">
        <v>32</v>
      </c>
      <c r="J716" s="542" t="s">
        <v>48</v>
      </c>
      <c r="K716" s="542">
        <v>35640</v>
      </c>
      <c r="L716" s="531">
        <v>2</v>
      </c>
      <c r="M716" s="531">
        <v>36250</v>
      </c>
      <c r="N716" s="531" t="s">
        <v>50</v>
      </c>
      <c r="O716" s="531" t="s">
        <v>62</v>
      </c>
      <c r="P716" s="446" t="s">
        <v>774</v>
      </c>
      <c r="Q716" s="531" t="str">
        <f t="shared" si="56"/>
        <v>ปตรี4คศ.2</v>
      </c>
      <c r="R716" s="426">
        <f t="shared" si="58"/>
        <v>2</v>
      </c>
      <c r="S716" s="452" t="e">
        <f t="shared" ca="1" si="57"/>
        <v>#N/A</v>
      </c>
      <c r="T716" s="531"/>
      <c r="U716" s="531"/>
      <c r="V716" s="531"/>
      <c r="W716" s="531"/>
      <c r="X716" s="531"/>
      <c r="Y716" s="531"/>
      <c r="Z716" s="531"/>
      <c r="AA716" s="531"/>
    </row>
    <row r="717" spans="1:27" ht="23.25">
      <c r="A717" s="531">
        <v>696</v>
      </c>
      <c r="B717" s="531" t="s">
        <v>5292</v>
      </c>
      <c r="C717" s="531" t="s">
        <v>6439</v>
      </c>
      <c r="D717" s="531" t="s">
        <v>6440</v>
      </c>
      <c r="E717" s="556" t="s">
        <v>2788</v>
      </c>
      <c r="F717" s="531" t="s">
        <v>2786</v>
      </c>
      <c r="G717" s="531" t="s">
        <v>1535</v>
      </c>
      <c r="H717" s="553" t="s">
        <v>2787</v>
      </c>
      <c r="I717" s="531" t="s">
        <v>32</v>
      </c>
      <c r="J717" s="542" t="s">
        <v>48</v>
      </c>
      <c r="K717" s="542">
        <v>25930</v>
      </c>
      <c r="L717" s="531">
        <v>2</v>
      </c>
      <c r="M717" s="531">
        <v>26450</v>
      </c>
      <c r="N717" s="531" t="s">
        <v>50</v>
      </c>
      <c r="O717" s="531" t="s">
        <v>395</v>
      </c>
      <c r="P717" s="446" t="s">
        <v>774</v>
      </c>
      <c r="Q717" s="531" t="str">
        <f t="shared" si="56"/>
        <v>ปตรี4คศ.2</v>
      </c>
      <c r="R717" s="426">
        <f t="shared" si="58"/>
        <v>2</v>
      </c>
      <c r="S717" s="452" t="e">
        <f t="shared" ca="1" si="57"/>
        <v>#N/A</v>
      </c>
      <c r="T717" s="531"/>
      <c r="U717" s="531"/>
      <c r="V717" s="531"/>
      <c r="W717" s="531"/>
      <c r="X717" s="531"/>
      <c r="Y717" s="531"/>
      <c r="Z717" s="531"/>
      <c r="AA717" s="531"/>
    </row>
    <row r="718" spans="1:27" ht="23.25">
      <c r="A718" s="531">
        <v>697</v>
      </c>
      <c r="B718" s="531" t="s">
        <v>5277</v>
      </c>
      <c r="C718" s="531" t="s">
        <v>6441</v>
      </c>
      <c r="D718" s="531" t="s">
        <v>6334</v>
      </c>
      <c r="E718" s="556" t="s">
        <v>2785</v>
      </c>
      <c r="F718" s="531" t="s">
        <v>2783</v>
      </c>
      <c r="G718" s="531" t="s">
        <v>2723</v>
      </c>
      <c r="H718" s="553" t="s">
        <v>2784</v>
      </c>
      <c r="I718" s="531" t="s">
        <v>861</v>
      </c>
      <c r="J718" s="542" t="s">
        <v>781</v>
      </c>
      <c r="K718" s="542">
        <v>53080</v>
      </c>
      <c r="L718" s="531">
        <v>4</v>
      </c>
      <c r="M718" s="531">
        <v>54690</v>
      </c>
      <c r="N718" s="531" t="s">
        <v>76</v>
      </c>
      <c r="O718" s="531" t="s">
        <v>855</v>
      </c>
      <c r="P718" s="446" t="s">
        <v>90</v>
      </c>
      <c r="Q718" s="531" t="str">
        <f t="shared" si="56"/>
        <v>ปโทคศ.3</v>
      </c>
      <c r="R718" s="426">
        <f t="shared" si="58"/>
        <v>16</v>
      </c>
      <c r="S718" s="452" t="e">
        <f t="shared" ca="1" si="57"/>
        <v>#N/A</v>
      </c>
      <c r="T718" s="531"/>
      <c r="U718" s="531"/>
      <c r="V718" s="531"/>
      <c r="W718" s="531"/>
      <c r="X718" s="531"/>
      <c r="Y718" s="531"/>
      <c r="Z718" s="531"/>
      <c r="AA718" s="531"/>
    </row>
    <row r="719" spans="1:27" ht="23.25">
      <c r="A719" s="531">
        <v>698</v>
      </c>
      <c r="B719" s="531" t="s">
        <v>5292</v>
      </c>
      <c r="C719" s="531" t="s">
        <v>6442</v>
      </c>
      <c r="D719" s="531" t="s">
        <v>6420</v>
      </c>
      <c r="E719" s="556" t="s">
        <v>2739</v>
      </c>
      <c r="F719" s="531" t="s">
        <v>2737</v>
      </c>
      <c r="G719" s="531" t="s">
        <v>2723</v>
      </c>
      <c r="H719" s="553" t="s">
        <v>2738</v>
      </c>
      <c r="I719" s="531" t="s">
        <v>32</v>
      </c>
      <c r="J719" s="542" t="s">
        <v>48</v>
      </c>
      <c r="K719" s="542">
        <v>37830</v>
      </c>
      <c r="L719" s="531">
        <v>3</v>
      </c>
      <c r="M719" s="531">
        <v>38620</v>
      </c>
      <c r="N719" s="531" t="s">
        <v>50</v>
      </c>
      <c r="O719" s="531" t="s">
        <v>158</v>
      </c>
      <c r="P719" s="446" t="s">
        <v>774</v>
      </c>
      <c r="Q719" s="531" t="str">
        <f t="shared" si="56"/>
        <v>ปตรี4คศ.2</v>
      </c>
      <c r="R719" s="426">
        <f t="shared" si="58"/>
        <v>2</v>
      </c>
      <c r="S719" s="452" t="e">
        <f t="shared" ca="1" si="57"/>
        <v>#N/A</v>
      </c>
      <c r="T719" s="531"/>
      <c r="U719" s="531"/>
      <c r="V719" s="531"/>
      <c r="W719" s="531"/>
      <c r="X719" s="531"/>
      <c r="Y719" s="531"/>
      <c r="Z719" s="531"/>
      <c r="AA719" s="531"/>
    </row>
    <row r="720" spans="1:27" ht="23.25">
      <c r="A720" s="531">
        <v>699</v>
      </c>
      <c r="B720" s="531" t="s">
        <v>5292</v>
      </c>
      <c r="C720" s="531" t="s">
        <v>6443</v>
      </c>
      <c r="D720" s="531" t="s">
        <v>6444</v>
      </c>
      <c r="E720" s="556" t="s">
        <v>284</v>
      </c>
      <c r="F720" s="531" t="s">
        <v>2730</v>
      </c>
      <c r="G720" s="531" t="s">
        <v>2723</v>
      </c>
      <c r="H720" s="553" t="s">
        <v>286</v>
      </c>
      <c r="I720" s="531" t="s">
        <v>32</v>
      </c>
      <c r="J720" s="542" t="s">
        <v>48</v>
      </c>
      <c r="K720" s="542">
        <v>21460</v>
      </c>
      <c r="L720" s="531">
        <v>2</v>
      </c>
      <c r="M720" s="531">
        <v>21950</v>
      </c>
      <c r="N720" s="531" t="s">
        <v>50</v>
      </c>
      <c r="O720" s="531" t="s">
        <v>287</v>
      </c>
      <c r="P720" s="446" t="s">
        <v>774</v>
      </c>
      <c r="Q720" s="531" t="str">
        <f t="shared" si="56"/>
        <v>ปตรี4คศ.2</v>
      </c>
      <c r="R720" s="426">
        <f t="shared" si="58"/>
        <v>2</v>
      </c>
      <c r="S720" s="452">
        <f t="shared" ca="1" si="57"/>
        <v>21950</v>
      </c>
      <c r="T720" s="531"/>
      <c r="U720" s="531"/>
      <c r="V720" s="531"/>
      <c r="W720" s="531"/>
      <c r="X720" s="531"/>
      <c r="Y720" s="531"/>
      <c r="Z720" s="531"/>
      <c r="AA720" s="531"/>
    </row>
    <row r="721" spans="1:27" ht="23.25">
      <c r="A721" s="531">
        <v>700</v>
      </c>
      <c r="B721" s="531" t="s">
        <v>5292</v>
      </c>
      <c r="C721" s="531" t="s">
        <v>6003</v>
      </c>
      <c r="D721" s="531" t="s">
        <v>6445</v>
      </c>
      <c r="E721" s="556" t="s">
        <v>2733</v>
      </c>
      <c r="F721" s="531" t="s">
        <v>2731</v>
      </c>
      <c r="G721" s="531" t="s">
        <v>2723</v>
      </c>
      <c r="H721" s="553" t="s">
        <v>2732</v>
      </c>
      <c r="I721" s="531" t="s">
        <v>32</v>
      </c>
      <c r="J721" s="542" t="s">
        <v>48</v>
      </c>
      <c r="K721" s="542">
        <v>28590</v>
      </c>
      <c r="L721" s="531">
        <v>2</v>
      </c>
      <c r="M721" s="531">
        <v>29140</v>
      </c>
      <c r="N721" s="531" t="s">
        <v>50</v>
      </c>
      <c r="O721" s="531" t="s">
        <v>863</v>
      </c>
      <c r="P721" s="446" t="s">
        <v>774</v>
      </c>
      <c r="Q721" s="531" t="str">
        <f t="shared" si="56"/>
        <v>ปตรี4คศ.2</v>
      </c>
      <c r="R721" s="426">
        <f t="shared" si="58"/>
        <v>2</v>
      </c>
      <c r="S721" s="452" t="e">
        <f t="shared" ca="1" si="57"/>
        <v>#N/A</v>
      </c>
      <c r="T721" s="531"/>
      <c r="U721" s="531"/>
      <c r="V721" s="531"/>
      <c r="W721" s="531"/>
      <c r="X721" s="531"/>
      <c r="Y721" s="531"/>
      <c r="Z721" s="531"/>
      <c r="AA721" s="531"/>
    </row>
    <row r="722" spans="1:27" ht="23.25">
      <c r="A722" s="531">
        <v>701</v>
      </c>
      <c r="B722" s="531" t="s">
        <v>5292</v>
      </c>
      <c r="C722" s="531" t="s">
        <v>6446</v>
      </c>
      <c r="D722" s="531" t="s">
        <v>5323</v>
      </c>
      <c r="E722" s="556" t="s">
        <v>2742</v>
      </c>
      <c r="F722" s="531" t="s">
        <v>2740</v>
      </c>
      <c r="G722" s="531" t="s">
        <v>2723</v>
      </c>
      <c r="H722" s="553" t="s">
        <v>2741</v>
      </c>
      <c r="I722" s="531" t="s">
        <v>32</v>
      </c>
      <c r="J722" s="542" t="s">
        <v>781</v>
      </c>
      <c r="K722" s="542">
        <v>53080</v>
      </c>
      <c r="L722" s="531">
        <v>4</v>
      </c>
      <c r="M722" s="531">
        <v>54690</v>
      </c>
      <c r="N722" s="531" t="s">
        <v>94</v>
      </c>
      <c r="O722" s="531" t="s">
        <v>44</v>
      </c>
      <c r="P722" s="446" t="s">
        <v>90</v>
      </c>
      <c r="Q722" s="531" t="str">
        <f t="shared" si="56"/>
        <v>ปโทคศ.3</v>
      </c>
      <c r="R722" s="426">
        <f t="shared" si="58"/>
        <v>16</v>
      </c>
      <c r="S722" s="452" t="e">
        <f t="shared" ca="1" si="57"/>
        <v>#N/A</v>
      </c>
      <c r="T722" s="531"/>
      <c r="U722" s="531"/>
      <c r="V722" s="531"/>
      <c r="W722" s="531"/>
      <c r="X722" s="531"/>
      <c r="Y722" s="531"/>
      <c r="Z722" s="531"/>
      <c r="AA722" s="531"/>
    </row>
    <row r="723" spans="1:27" ht="23.25">
      <c r="A723" s="531">
        <v>702</v>
      </c>
      <c r="B723" s="531" t="s">
        <v>5277</v>
      </c>
      <c r="C723" s="531" t="s">
        <v>5428</v>
      </c>
      <c r="D723" s="531" t="s">
        <v>6447</v>
      </c>
      <c r="E723" s="556" t="s">
        <v>2782</v>
      </c>
      <c r="F723" s="531" t="s">
        <v>2780</v>
      </c>
      <c r="G723" s="531" t="s">
        <v>2723</v>
      </c>
      <c r="H723" s="553" t="s">
        <v>2781</v>
      </c>
      <c r="I723" s="531" t="s">
        <v>32</v>
      </c>
      <c r="J723" s="542" t="s">
        <v>5306</v>
      </c>
      <c r="K723" s="542">
        <v>39370</v>
      </c>
      <c r="L723" s="531">
        <v>3</v>
      </c>
      <c r="M723" s="531">
        <v>40100</v>
      </c>
      <c r="N723" s="531" t="s">
        <v>38</v>
      </c>
      <c r="O723" s="531" t="s">
        <v>935</v>
      </c>
      <c r="P723" s="446" t="s">
        <v>774</v>
      </c>
      <c r="Q723" s="531" t="str">
        <f t="shared" si="56"/>
        <v>ปตรี4คศ.3(2)</v>
      </c>
      <c r="R723" s="426" t="e">
        <f t="shared" si="58"/>
        <v>#N/A</v>
      </c>
      <c r="S723" s="452" t="e">
        <f t="shared" ca="1" si="57"/>
        <v>#N/A</v>
      </c>
      <c r="T723" s="531"/>
      <c r="U723" s="531"/>
      <c r="V723" s="531"/>
      <c r="W723" s="531"/>
      <c r="X723" s="531"/>
      <c r="Y723" s="531"/>
      <c r="Z723" s="531"/>
      <c r="AA723" s="531"/>
    </row>
    <row r="724" spans="1:27" ht="23.25">
      <c r="A724" s="531">
        <v>703</v>
      </c>
      <c r="B724" s="531" t="s">
        <v>5292</v>
      </c>
      <c r="C724" s="531" t="s">
        <v>6448</v>
      </c>
      <c r="D724" s="531" t="s">
        <v>6334</v>
      </c>
      <c r="E724" s="556" t="s">
        <v>2779</v>
      </c>
      <c r="F724" s="531" t="s">
        <v>2776</v>
      </c>
      <c r="G724" s="531" t="s">
        <v>2723</v>
      </c>
      <c r="H724" s="553" t="s">
        <v>2777</v>
      </c>
      <c r="I724" s="531" t="s">
        <v>32</v>
      </c>
      <c r="J724" s="542" t="s">
        <v>781</v>
      </c>
      <c r="K724" s="542">
        <v>37200</v>
      </c>
      <c r="L724" s="531">
        <v>3</v>
      </c>
      <c r="M724" s="531">
        <v>37900</v>
      </c>
      <c r="N724" s="531" t="s">
        <v>67</v>
      </c>
      <c r="O724" s="531" t="s">
        <v>62</v>
      </c>
      <c r="P724" s="446" t="s">
        <v>774</v>
      </c>
      <c r="Q724" s="531" t="str">
        <f t="shared" si="56"/>
        <v>ปตรี4คศ.3</v>
      </c>
      <c r="R724" s="426">
        <f t="shared" si="58"/>
        <v>3</v>
      </c>
      <c r="S724" s="452" t="e">
        <f t="shared" ca="1" si="57"/>
        <v>#N/A</v>
      </c>
      <c r="T724" s="531"/>
      <c r="U724" s="531"/>
      <c r="V724" s="531"/>
      <c r="W724" s="531"/>
      <c r="X724" s="531"/>
      <c r="Y724" s="531"/>
      <c r="Z724" s="531"/>
      <c r="AA724" s="531"/>
    </row>
    <row r="725" spans="1:27" ht="23.25">
      <c r="A725" s="531">
        <v>704</v>
      </c>
      <c r="B725" s="531" t="s">
        <v>5277</v>
      </c>
      <c r="C725" s="531" t="s">
        <v>6063</v>
      </c>
      <c r="D725" s="531" t="s">
        <v>5824</v>
      </c>
      <c r="E725" s="556" t="s">
        <v>2775</v>
      </c>
      <c r="F725" s="531" t="s">
        <v>2773</v>
      </c>
      <c r="G725" s="531" t="s">
        <v>2723</v>
      </c>
      <c r="H725" s="553" t="s">
        <v>2774</v>
      </c>
      <c r="I725" s="531" t="s">
        <v>32</v>
      </c>
      <c r="J725" s="542" t="s">
        <v>5306</v>
      </c>
      <c r="K725" s="542">
        <v>40100</v>
      </c>
      <c r="L725" s="531">
        <v>3</v>
      </c>
      <c r="M725" s="531">
        <v>40860</v>
      </c>
      <c r="N725" s="531" t="s">
        <v>50</v>
      </c>
      <c r="O725" s="531" t="s">
        <v>855</v>
      </c>
      <c r="P725" s="446" t="s">
        <v>774</v>
      </c>
      <c r="Q725" s="531" t="str">
        <f t="shared" si="56"/>
        <v>ปตรี4คศ.3(2)</v>
      </c>
      <c r="R725" s="426" t="e">
        <f t="shared" si="58"/>
        <v>#N/A</v>
      </c>
      <c r="S725" s="452" t="e">
        <f t="shared" ca="1" si="57"/>
        <v>#N/A</v>
      </c>
      <c r="T725" s="531"/>
      <c r="U725" s="531"/>
      <c r="V725" s="531"/>
      <c r="W725" s="531"/>
      <c r="X725" s="531"/>
      <c r="Y725" s="531"/>
      <c r="Z725" s="531"/>
      <c r="AA725" s="531"/>
    </row>
    <row r="726" spans="1:27" ht="23.25">
      <c r="A726" s="531">
        <v>705</v>
      </c>
      <c r="B726" s="531" t="s">
        <v>5292</v>
      </c>
      <c r="C726" s="531" t="s">
        <v>6449</v>
      </c>
      <c r="D726" s="531" t="s">
        <v>6450</v>
      </c>
      <c r="E726" s="556" t="s">
        <v>2772</v>
      </c>
      <c r="F726" s="531" t="s">
        <v>2770</v>
      </c>
      <c r="G726" s="531" t="s">
        <v>2723</v>
      </c>
      <c r="H726" s="553" t="s">
        <v>2771</v>
      </c>
      <c r="I726" s="531" t="s">
        <v>32</v>
      </c>
      <c r="J726" s="542" t="s">
        <v>5306</v>
      </c>
      <c r="K726" s="542">
        <v>40100</v>
      </c>
      <c r="L726" s="531">
        <v>3</v>
      </c>
      <c r="M726" s="531">
        <v>40860</v>
      </c>
      <c r="N726" s="531" t="s">
        <v>67</v>
      </c>
      <c r="O726" s="531" t="s">
        <v>158</v>
      </c>
      <c r="P726" s="446" t="s">
        <v>774</v>
      </c>
      <c r="Q726" s="531" t="str">
        <f t="shared" si="56"/>
        <v>ปตรี4คศ.3(2)</v>
      </c>
      <c r="R726" s="426" t="e">
        <f t="shared" si="58"/>
        <v>#N/A</v>
      </c>
      <c r="S726" s="452" t="e">
        <f t="shared" ca="1" si="57"/>
        <v>#N/A</v>
      </c>
      <c r="T726" s="531"/>
      <c r="U726" s="531"/>
      <c r="V726" s="531"/>
      <c r="W726" s="531"/>
      <c r="X726" s="531"/>
      <c r="Y726" s="531"/>
      <c r="Z726" s="531"/>
      <c r="AA726" s="531"/>
    </row>
    <row r="727" spans="1:27" ht="23.25">
      <c r="A727" s="531">
        <v>706</v>
      </c>
      <c r="B727" s="531" t="s">
        <v>5292</v>
      </c>
      <c r="C727" s="531" t="s">
        <v>5586</v>
      </c>
      <c r="D727" s="531" t="s">
        <v>6451</v>
      </c>
      <c r="E727" s="556" t="s">
        <v>2769</v>
      </c>
      <c r="F727" s="531" t="s">
        <v>2767</v>
      </c>
      <c r="G727" s="531" t="s">
        <v>2723</v>
      </c>
      <c r="H727" s="553" t="s">
        <v>2768</v>
      </c>
      <c r="I727" s="531" t="s">
        <v>32</v>
      </c>
      <c r="J727" s="542" t="s">
        <v>48</v>
      </c>
      <c r="K727" s="542">
        <v>25440</v>
      </c>
      <c r="L727" s="531">
        <v>2</v>
      </c>
      <c r="M727" s="531">
        <v>25930</v>
      </c>
      <c r="N727" s="531" t="s">
        <v>50</v>
      </c>
      <c r="O727" s="531" t="s">
        <v>62</v>
      </c>
      <c r="P727" s="446" t="s">
        <v>774</v>
      </c>
      <c r="Q727" s="531" t="str">
        <f t="shared" si="56"/>
        <v>ปตรี4คศ.2</v>
      </c>
      <c r="R727" s="426">
        <f t="shared" si="58"/>
        <v>2</v>
      </c>
      <c r="S727" s="452" t="e">
        <f t="shared" ca="1" si="57"/>
        <v>#N/A</v>
      </c>
      <c r="T727" s="531"/>
      <c r="U727" s="531"/>
      <c r="V727" s="531"/>
      <c r="W727" s="531"/>
      <c r="X727" s="531"/>
      <c r="Y727" s="531"/>
      <c r="Z727" s="531"/>
      <c r="AA727" s="531"/>
    </row>
    <row r="728" spans="1:27" ht="23.25">
      <c r="A728" s="531">
        <v>707</v>
      </c>
      <c r="B728" s="531" t="s">
        <v>5292</v>
      </c>
      <c r="C728" s="531" t="s">
        <v>5409</v>
      </c>
      <c r="D728" s="531" t="s">
        <v>6420</v>
      </c>
      <c r="E728" s="556" t="s">
        <v>2766</v>
      </c>
      <c r="F728" s="531" t="s">
        <v>2764</v>
      </c>
      <c r="G728" s="531" t="s">
        <v>2723</v>
      </c>
      <c r="H728" s="553" t="s">
        <v>2765</v>
      </c>
      <c r="I728" s="531" t="s">
        <v>32</v>
      </c>
      <c r="J728" s="542" t="s">
        <v>5306</v>
      </c>
      <c r="K728" s="542">
        <v>40100</v>
      </c>
      <c r="L728" s="531">
        <v>3</v>
      </c>
      <c r="M728" s="531">
        <v>40860</v>
      </c>
      <c r="N728" s="531" t="s">
        <v>50</v>
      </c>
      <c r="O728" s="531" t="s">
        <v>863</v>
      </c>
      <c r="P728" s="446" t="s">
        <v>774</v>
      </c>
      <c r="Q728" s="531" t="str">
        <f t="shared" si="56"/>
        <v>ปตรี4คศ.3(2)</v>
      </c>
      <c r="R728" s="426" t="e">
        <f t="shared" si="58"/>
        <v>#N/A</v>
      </c>
      <c r="S728" s="452" t="e">
        <f t="shared" ca="1" si="57"/>
        <v>#N/A</v>
      </c>
      <c r="T728" s="531"/>
      <c r="U728" s="531"/>
      <c r="V728" s="531"/>
      <c r="W728" s="531"/>
      <c r="X728" s="531"/>
      <c r="Y728" s="531"/>
      <c r="Z728" s="531"/>
      <c r="AA728" s="531"/>
    </row>
    <row r="729" spans="1:27" ht="23.25">
      <c r="A729" s="531">
        <v>708</v>
      </c>
      <c r="B729" s="531" t="s">
        <v>5292</v>
      </c>
      <c r="C729" s="531" t="s">
        <v>6452</v>
      </c>
      <c r="D729" s="531" t="s">
        <v>6453</v>
      </c>
      <c r="E729" s="556" t="s">
        <v>2763</v>
      </c>
      <c r="F729" s="531" t="s">
        <v>2760</v>
      </c>
      <c r="G729" s="531" t="s">
        <v>2723</v>
      </c>
      <c r="H729" s="553" t="s">
        <v>2761</v>
      </c>
      <c r="I729" s="531" t="s">
        <v>32</v>
      </c>
      <c r="J729" s="542" t="s">
        <v>48</v>
      </c>
      <c r="K729" s="542">
        <v>26450</v>
      </c>
      <c r="L729" s="531">
        <v>2</v>
      </c>
      <c r="M729" s="531">
        <v>26980</v>
      </c>
      <c r="N729" s="531" t="s">
        <v>50</v>
      </c>
      <c r="O729" s="531" t="s">
        <v>83</v>
      </c>
      <c r="P729" s="446" t="s">
        <v>774</v>
      </c>
      <c r="Q729" s="531" t="str">
        <f t="shared" si="56"/>
        <v>ปตรี4คศ.2</v>
      </c>
      <c r="R729" s="426">
        <f t="shared" si="58"/>
        <v>2</v>
      </c>
      <c r="S729" s="452" t="e">
        <f t="shared" ca="1" si="57"/>
        <v>#N/A</v>
      </c>
      <c r="T729" s="531"/>
      <c r="U729" s="531"/>
      <c r="V729" s="531"/>
      <c r="W729" s="531"/>
      <c r="X729" s="531"/>
      <c r="Y729" s="531"/>
      <c r="Z729" s="531"/>
      <c r="AA729" s="531"/>
    </row>
    <row r="730" spans="1:27" ht="23.25">
      <c r="A730" s="531">
        <v>709</v>
      </c>
      <c r="B730" s="531" t="s">
        <v>5292</v>
      </c>
      <c r="C730" s="531" t="s">
        <v>6454</v>
      </c>
      <c r="D730" s="531" t="s">
        <v>6380</v>
      </c>
      <c r="E730" s="556" t="s">
        <v>2759</v>
      </c>
      <c r="F730" s="531" t="s">
        <v>2757</v>
      </c>
      <c r="G730" s="531" t="s">
        <v>2723</v>
      </c>
      <c r="H730" s="553" t="s">
        <v>2758</v>
      </c>
      <c r="I730" s="531" t="s">
        <v>32</v>
      </c>
      <c r="J730" s="542" t="s">
        <v>48</v>
      </c>
      <c r="K730" s="542">
        <v>37830</v>
      </c>
      <c r="L730" s="531">
        <v>3</v>
      </c>
      <c r="M730" s="531">
        <v>38620</v>
      </c>
      <c r="N730" s="531" t="s">
        <v>320</v>
      </c>
      <c r="O730" s="531" t="s">
        <v>62</v>
      </c>
      <c r="P730" s="446" t="s">
        <v>90</v>
      </c>
      <c r="Q730" s="531" t="str">
        <f t="shared" si="56"/>
        <v>ปโทคศ.2</v>
      </c>
      <c r="R730" s="426">
        <f t="shared" si="58"/>
        <v>12</v>
      </c>
      <c r="S730" s="452" t="e">
        <f t="shared" ca="1" si="57"/>
        <v>#N/A</v>
      </c>
      <c r="T730" s="531"/>
      <c r="U730" s="531"/>
      <c r="V730" s="531"/>
      <c r="W730" s="531"/>
      <c r="X730" s="531"/>
      <c r="Y730" s="531"/>
      <c r="Z730" s="531"/>
      <c r="AA730" s="531"/>
    </row>
    <row r="731" spans="1:27" ht="23.25">
      <c r="A731" s="531">
        <v>710</v>
      </c>
      <c r="B731" s="531" t="s">
        <v>5292</v>
      </c>
      <c r="C731" s="531" t="s">
        <v>6455</v>
      </c>
      <c r="D731" s="531" t="s">
        <v>6456</v>
      </c>
      <c r="E731" s="556" t="s">
        <v>2756</v>
      </c>
      <c r="F731" s="531" t="s">
        <v>2754</v>
      </c>
      <c r="G731" s="531" t="s">
        <v>2723</v>
      </c>
      <c r="H731" s="553" t="s">
        <v>2755</v>
      </c>
      <c r="I731" s="531" t="s">
        <v>32</v>
      </c>
      <c r="J731" s="542" t="s">
        <v>5306</v>
      </c>
      <c r="K731" s="542">
        <v>40100</v>
      </c>
      <c r="L731" s="531">
        <v>3</v>
      </c>
      <c r="M731" s="531">
        <v>40860</v>
      </c>
      <c r="N731" s="531" t="s">
        <v>61</v>
      </c>
      <c r="O731" s="531" t="s">
        <v>158</v>
      </c>
      <c r="P731" s="446" t="s">
        <v>774</v>
      </c>
      <c r="Q731" s="531" t="str">
        <f t="shared" si="56"/>
        <v>ปตรี4คศ.3(2)</v>
      </c>
      <c r="R731" s="426" t="e">
        <f t="shared" si="58"/>
        <v>#N/A</v>
      </c>
      <c r="S731" s="452" t="e">
        <f t="shared" ca="1" si="57"/>
        <v>#N/A</v>
      </c>
      <c r="T731" s="531"/>
      <c r="U731" s="531"/>
      <c r="V731" s="531"/>
      <c r="W731" s="531"/>
      <c r="X731" s="531"/>
      <c r="Y731" s="531"/>
      <c r="Z731" s="531"/>
      <c r="AA731" s="531"/>
    </row>
    <row r="732" spans="1:27" ht="23.25">
      <c r="A732" s="531">
        <v>711</v>
      </c>
      <c r="B732" s="531" t="s">
        <v>5292</v>
      </c>
      <c r="C732" s="531" t="s">
        <v>6457</v>
      </c>
      <c r="D732" s="531" t="s">
        <v>6458</v>
      </c>
      <c r="E732" s="556" t="s">
        <v>2753</v>
      </c>
      <c r="F732" s="531" t="s">
        <v>2751</v>
      </c>
      <c r="G732" s="531" t="s">
        <v>2723</v>
      </c>
      <c r="H732" s="553" t="s">
        <v>2752</v>
      </c>
      <c r="I732" s="531" t="s">
        <v>32</v>
      </c>
      <c r="J732" s="542" t="s">
        <v>48</v>
      </c>
      <c r="K732" s="542">
        <v>32650</v>
      </c>
      <c r="L732" s="531">
        <v>2</v>
      </c>
      <c r="M732" s="531">
        <v>33260</v>
      </c>
      <c r="N732" s="531" t="s">
        <v>61</v>
      </c>
      <c r="O732" s="531" t="s">
        <v>943</v>
      </c>
      <c r="P732" s="446" t="s">
        <v>774</v>
      </c>
      <c r="Q732" s="531" t="str">
        <f t="shared" si="56"/>
        <v>ปตรี4คศ.2</v>
      </c>
      <c r="R732" s="426">
        <f t="shared" si="58"/>
        <v>2</v>
      </c>
      <c r="S732" s="452" t="e">
        <f t="shared" ca="1" si="57"/>
        <v>#N/A</v>
      </c>
      <c r="T732" s="531"/>
      <c r="U732" s="531"/>
      <c r="V732" s="531"/>
      <c r="W732" s="531"/>
      <c r="X732" s="531"/>
      <c r="Y732" s="531"/>
      <c r="Z732" s="531"/>
      <c r="AA732" s="531"/>
    </row>
    <row r="733" spans="1:27" ht="23.25">
      <c r="A733" s="531">
        <v>712</v>
      </c>
      <c r="B733" s="531" t="s">
        <v>5277</v>
      </c>
      <c r="C733" s="531" t="s">
        <v>6459</v>
      </c>
      <c r="D733" s="531" t="s">
        <v>6460</v>
      </c>
      <c r="E733" s="556" t="s">
        <v>2750</v>
      </c>
      <c r="F733" s="531" t="s">
        <v>2748</v>
      </c>
      <c r="G733" s="531" t="s">
        <v>2723</v>
      </c>
      <c r="H733" s="553" t="s">
        <v>2749</v>
      </c>
      <c r="I733" s="531" t="s">
        <v>32</v>
      </c>
      <c r="J733" s="542" t="s">
        <v>48</v>
      </c>
      <c r="K733" s="542">
        <v>32060</v>
      </c>
      <c r="L733" s="531">
        <v>2</v>
      </c>
      <c r="M733" s="531">
        <v>32650</v>
      </c>
      <c r="N733" s="531" t="s">
        <v>320</v>
      </c>
      <c r="O733" s="531" t="s">
        <v>44</v>
      </c>
      <c r="P733" s="446" t="s">
        <v>90</v>
      </c>
      <c r="Q733" s="531" t="str">
        <f t="shared" si="56"/>
        <v>ปโทคศ.2</v>
      </c>
      <c r="R733" s="426">
        <f t="shared" si="58"/>
        <v>12</v>
      </c>
      <c r="S733" s="452" t="e">
        <f t="shared" ca="1" si="57"/>
        <v>#N/A</v>
      </c>
      <c r="T733" s="531"/>
      <c r="U733" s="531"/>
      <c r="V733" s="531"/>
      <c r="W733" s="531"/>
      <c r="X733" s="531"/>
      <c r="Y733" s="531"/>
      <c r="Z733" s="531"/>
      <c r="AA733" s="531"/>
    </row>
    <row r="734" spans="1:27" ht="23.25">
      <c r="A734" s="531">
        <v>713</v>
      </c>
      <c r="B734" s="531" t="s">
        <v>5277</v>
      </c>
      <c r="C734" s="531" t="s">
        <v>6461</v>
      </c>
      <c r="D734" s="531" t="s">
        <v>6462</v>
      </c>
      <c r="E734" s="556" t="s">
        <v>2746</v>
      </c>
      <c r="F734" s="531" t="s">
        <v>2744</v>
      </c>
      <c r="G734" s="531" t="s">
        <v>2723</v>
      </c>
      <c r="H734" s="553" t="s">
        <v>2745</v>
      </c>
      <c r="I734" s="531" t="s">
        <v>32</v>
      </c>
      <c r="J734" s="542" t="s">
        <v>5306</v>
      </c>
      <c r="K734" s="542">
        <v>40100</v>
      </c>
      <c r="L734" s="531">
        <v>3</v>
      </c>
      <c r="M734" s="531">
        <v>41580</v>
      </c>
      <c r="N734" s="531" t="s">
        <v>50</v>
      </c>
      <c r="O734" s="531" t="s">
        <v>693</v>
      </c>
      <c r="P734" s="446" t="s">
        <v>774</v>
      </c>
      <c r="Q734" s="531" t="str">
        <f t="shared" si="56"/>
        <v>ปตรี4คศ.3(2)</v>
      </c>
      <c r="R734" s="426" t="e">
        <f t="shared" si="58"/>
        <v>#N/A</v>
      </c>
      <c r="S734" s="452" t="e">
        <f t="shared" ca="1" si="57"/>
        <v>#N/A</v>
      </c>
      <c r="T734" s="531"/>
      <c r="U734" s="531"/>
      <c r="V734" s="531"/>
      <c r="W734" s="531"/>
      <c r="X734" s="531"/>
      <c r="Y734" s="531"/>
      <c r="Z734" s="531"/>
      <c r="AA734" s="531"/>
    </row>
    <row r="735" spans="1:27" ht="23.25">
      <c r="A735" s="531">
        <v>714</v>
      </c>
      <c r="B735" s="531" t="s">
        <v>5286</v>
      </c>
      <c r="C735" s="531" t="s">
        <v>6463</v>
      </c>
      <c r="D735" s="531" t="s">
        <v>6181</v>
      </c>
      <c r="E735" s="556" t="s">
        <v>2736</v>
      </c>
      <c r="F735" s="531" t="s">
        <v>2734</v>
      </c>
      <c r="G735" s="531" t="s">
        <v>2723</v>
      </c>
      <c r="H735" s="553" t="s">
        <v>2735</v>
      </c>
      <c r="I735" s="531" t="s">
        <v>32</v>
      </c>
      <c r="J735" s="542" t="s">
        <v>48</v>
      </c>
      <c r="K735" s="542">
        <v>30280</v>
      </c>
      <c r="L735" s="531">
        <v>2</v>
      </c>
      <c r="M735" s="531">
        <v>30850</v>
      </c>
      <c r="N735" s="531" t="s">
        <v>50</v>
      </c>
      <c r="O735" s="531" t="s">
        <v>158</v>
      </c>
      <c r="P735" s="446" t="s">
        <v>774</v>
      </c>
      <c r="Q735" s="531" t="str">
        <f t="shared" si="56"/>
        <v>ปตรี4คศ.2</v>
      </c>
      <c r="R735" s="426">
        <f t="shared" si="58"/>
        <v>2</v>
      </c>
      <c r="S735" s="452" t="e">
        <f t="shared" ca="1" si="57"/>
        <v>#N/A</v>
      </c>
      <c r="T735" s="531"/>
      <c r="U735" s="531"/>
      <c r="V735" s="531"/>
      <c r="W735" s="531"/>
      <c r="X735" s="531"/>
      <c r="Y735" s="531"/>
      <c r="Z735" s="531"/>
      <c r="AA735" s="531"/>
    </row>
    <row r="736" spans="1:27" ht="23.25">
      <c r="A736" s="531">
        <v>715</v>
      </c>
      <c r="B736" s="531" t="s">
        <v>5277</v>
      </c>
      <c r="C736" s="531" t="s">
        <v>6464</v>
      </c>
      <c r="D736" s="531" t="s">
        <v>6465</v>
      </c>
      <c r="E736" s="556" t="s">
        <v>2726</v>
      </c>
      <c r="F736" s="531" t="s">
        <v>2724</v>
      </c>
      <c r="G736" s="531" t="s">
        <v>2723</v>
      </c>
      <c r="H736" s="553" t="s">
        <v>2725</v>
      </c>
      <c r="I736" s="531" t="s">
        <v>32</v>
      </c>
      <c r="J736" s="542" t="s">
        <v>48</v>
      </c>
      <c r="K736" s="542">
        <v>32650</v>
      </c>
      <c r="L736" s="531">
        <v>2</v>
      </c>
      <c r="M736" s="531">
        <v>33260</v>
      </c>
      <c r="N736" s="531" t="s">
        <v>50</v>
      </c>
      <c r="O736" s="531" t="s">
        <v>935</v>
      </c>
      <c r="P736" s="446" t="s">
        <v>774</v>
      </c>
      <c r="Q736" s="531" t="str">
        <f t="shared" si="56"/>
        <v>ปตรี4คศ.2</v>
      </c>
      <c r="R736" s="426">
        <f t="shared" si="58"/>
        <v>2</v>
      </c>
      <c r="S736" s="452" t="e">
        <f t="shared" ca="1" si="57"/>
        <v>#N/A</v>
      </c>
      <c r="T736" s="531"/>
      <c r="U736" s="531"/>
      <c r="V736" s="531"/>
      <c r="W736" s="531"/>
      <c r="X736" s="531"/>
      <c r="Y736" s="531"/>
      <c r="Z736" s="531"/>
      <c r="AA736" s="531"/>
    </row>
    <row r="737" spans="1:27" ht="23.25">
      <c r="A737" s="531">
        <v>716</v>
      </c>
      <c r="B737" s="531" t="s">
        <v>5292</v>
      </c>
      <c r="C737" s="531" t="s">
        <v>6466</v>
      </c>
      <c r="D737" s="531" t="s">
        <v>6110</v>
      </c>
      <c r="E737" s="556" t="s">
        <v>2722</v>
      </c>
      <c r="F737" s="531" t="s">
        <v>2720</v>
      </c>
      <c r="G737" s="531" t="s">
        <v>2723</v>
      </c>
      <c r="H737" s="553" t="s">
        <v>2721</v>
      </c>
      <c r="I737" s="531" t="s">
        <v>32</v>
      </c>
      <c r="J737" s="542" t="s">
        <v>48</v>
      </c>
      <c r="K737" s="542">
        <v>25930</v>
      </c>
      <c r="L737" s="531">
        <v>2</v>
      </c>
      <c r="M737" s="531">
        <v>26450</v>
      </c>
      <c r="N737" s="531" t="s">
        <v>50</v>
      </c>
      <c r="O737" s="531" t="s">
        <v>863</v>
      </c>
      <c r="P737" s="446" t="s">
        <v>774</v>
      </c>
      <c r="Q737" s="531" t="str">
        <f t="shared" si="56"/>
        <v>ปตรี4คศ.2</v>
      </c>
      <c r="R737" s="426">
        <f t="shared" si="58"/>
        <v>2</v>
      </c>
      <c r="S737" s="452" t="e">
        <f t="shared" ca="1" si="57"/>
        <v>#N/A</v>
      </c>
      <c r="T737" s="531"/>
      <c r="U737" s="531"/>
      <c r="V737" s="531"/>
      <c r="W737" s="531"/>
      <c r="X737" s="531"/>
      <c r="Y737" s="531"/>
      <c r="Z737" s="531"/>
      <c r="AA737" s="531"/>
    </row>
    <row r="738" spans="1:27" ht="23.25">
      <c r="A738" s="531">
        <v>717</v>
      </c>
      <c r="B738" s="531" t="s">
        <v>5277</v>
      </c>
      <c r="C738" s="531" t="s">
        <v>6467</v>
      </c>
      <c r="D738" s="531" t="s">
        <v>6468</v>
      </c>
      <c r="E738" s="556" t="s">
        <v>2719</v>
      </c>
      <c r="F738" s="531" t="s">
        <v>2717</v>
      </c>
      <c r="G738" s="531" t="s">
        <v>2694</v>
      </c>
      <c r="H738" s="553" t="s">
        <v>2718</v>
      </c>
      <c r="I738" s="531" t="s">
        <v>861</v>
      </c>
      <c r="J738" s="542" t="s">
        <v>781</v>
      </c>
      <c r="K738" s="542">
        <v>52060</v>
      </c>
      <c r="L738" s="531">
        <v>3</v>
      </c>
      <c r="M738" s="531">
        <v>52940</v>
      </c>
      <c r="N738" s="531" t="s">
        <v>94</v>
      </c>
      <c r="O738" s="531" t="s">
        <v>855</v>
      </c>
      <c r="P738" s="446" t="s">
        <v>90</v>
      </c>
      <c r="Q738" s="531" t="str">
        <f t="shared" si="56"/>
        <v>ปโทคศ.3</v>
      </c>
      <c r="R738" s="426">
        <f t="shared" si="58"/>
        <v>16</v>
      </c>
      <c r="S738" s="452" t="e">
        <f t="shared" ca="1" si="57"/>
        <v>#N/A</v>
      </c>
      <c r="T738" s="531"/>
      <c r="U738" s="531"/>
      <c r="V738" s="531"/>
      <c r="W738" s="531"/>
      <c r="X738" s="531"/>
      <c r="Y738" s="531"/>
      <c r="Z738" s="531"/>
      <c r="AA738" s="531"/>
    </row>
    <row r="739" spans="1:27" ht="23.25">
      <c r="A739" s="531">
        <v>718</v>
      </c>
      <c r="B739" s="531" t="s">
        <v>5292</v>
      </c>
      <c r="C739" s="531" t="s">
        <v>6469</v>
      </c>
      <c r="D739" s="531" t="s">
        <v>6470</v>
      </c>
      <c r="E739" s="556" t="s">
        <v>2693</v>
      </c>
      <c r="F739" s="531" t="s">
        <v>2691</v>
      </c>
      <c r="G739" s="531" t="s">
        <v>2694</v>
      </c>
      <c r="H739" s="553" t="s">
        <v>2692</v>
      </c>
      <c r="I739" s="531" t="s">
        <v>32</v>
      </c>
      <c r="J739" s="542" t="s">
        <v>781</v>
      </c>
      <c r="K739" s="542">
        <v>40100</v>
      </c>
      <c r="L739" s="531">
        <v>3</v>
      </c>
      <c r="M739" s="531">
        <v>40860</v>
      </c>
      <c r="N739" s="531" t="s">
        <v>43</v>
      </c>
      <c r="O739" s="531" t="s">
        <v>855</v>
      </c>
      <c r="P739" s="446" t="s">
        <v>774</v>
      </c>
      <c r="Q739" s="531" t="str">
        <f t="shared" si="56"/>
        <v>ปตรี4คศ.3</v>
      </c>
      <c r="R739" s="426">
        <f t="shared" si="58"/>
        <v>3</v>
      </c>
      <c r="S739" s="452" t="e">
        <f t="shared" ca="1" si="57"/>
        <v>#N/A</v>
      </c>
      <c r="T739" s="531"/>
      <c r="U739" s="531"/>
      <c r="V739" s="531"/>
      <c r="W739" s="531"/>
      <c r="X739" s="531"/>
      <c r="Y739" s="531"/>
      <c r="Z739" s="531"/>
      <c r="AA739" s="531"/>
    </row>
    <row r="740" spans="1:27" ht="23.25">
      <c r="A740" s="531">
        <v>719</v>
      </c>
      <c r="B740" s="531" t="s">
        <v>5292</v>
      </c>
      <c r="C740" s="531" t="s">
        <v>5536</v>
      </c>
      <c r="D740" s="531" t="s">
        <v>6471</v>
      </c>
      <c r="E740" s="556" t="s">
        <v>2700</v>
      </c>
      <c r="F740" s="531" t="s">
        <v>2698</v>
      </c>
      <c r="G740" s="531" t="s">
        <v>2694</v>
      </c>
      <c r="H740" s="553" t="s">
        <v>2699</v>
      </c>
      <c r="I740" s="531" t="s">
        <v>32</v>
      </c>
      <c r="J740" s="542" t="s">
        <v>781</v>
      </c>
      <c r="K740" s="542">
        <v>37900</v>
      </c>
      <c r="L740" s="531">
        <v>3</v>
      </c>
      <c r="M740" s="531">
        <v>38620</v>
      </c>
      <c r="N740" s="531" t="s">
        <v>50</v>
      </c>
      <c r="O740" s="531" t="s">
        <v>158</v>
      </c>
      <c r="P740" s="446" t="s">
        <v>774</v>
      </c>
      <c r="Q740" s="531" t="str">
        <f t="shared" si="56"/>
        <v>ปตรี4คศ.3</v>
      </c>
      <c r="R740" s="426">
        <f t="shared" si="58"/>
        <v>3</v>
      </c>
      <c r="S740" s="452" t="e">
        <f t="shared" ca="1" si="57"/>
        <v>#N/A</v>
      </c>
      <c r="T740" s="531"/>
      <c r="U740" s="531"/>
      <c r="V740" s="531"/>
      <c r="W740" s="531"/>
      <c r="X740" s="531"/>
      <c r="Y740" s="531"/>
      <c r="Z740" s="531"/>
      <c r="AA740" s="531"/>
    </row>
    <row r="741" spans="1:27" ht="23.25">
      <c r="A741" s="531">
        <v>720</v>
      </c>
      <c r="B741" s="531" t="s">
        <v>5277</v>
      </c>
      <c r="C741" s="531" t="s">
        <v>5570</v>
      </c>
      <c r="D741" s="531" t="s">
        <v>6353</v>
      </c>
      <c r="E741" s="556" t="s">
        <v>2697</v>
      </c>
      <c r="F741" s="531" t="s">
        <v>2695</v>
      </c>
      <c r="G741" s="531" t="s">
        <v>2694</v>
      </c>
      <c r="H741" s="553" t="s">
        <v>2696</v>
      </c>
      <c r="I741" s="531" t="s">
        <v>32</v>
      </c>
      <c r="J741" s="542" t="s">
        <v>5306</v>
      </c>
      <c r="K741" s="542">
        <v>40100</v>
      </c>
      <c r="L741" s="531">
        <v>3</v>
      </c>
      <c r="M741" s="531">
        <v>40860</v>
      </c>
      <c r="N741" s="531" t="s">
        <v>1062</v>
      </c>
      <c r="O741" s="531" t="s">
        <v>44</v>
      </c>
      <c r="P741" s="446" t="s">
        <v>774</v>
      </c>
      <c r="Q741" s="531" t="str">
        <f t="shared" si="56"/>
        <v>ปตรี4คศ.3(2)</v>
      </c>
      <c r="R741" s="426" t="e">
        <f t="shared" si="58"/>
        <v>#N/A</v>
      </c>
      <c r="S741" s="452" t="e">
        <f t="shared" ca="1" si="57"/>
        <v>#N/A</v>
      </c>
      <c r="T741" s="531"/>
      <c r="U741" s="531"/>
      <c r="V741" s="531"/>
      <c r="W741" s="531"/>
      <c r="X741" s="531"/>
      <c r="Y741" s="531"/>
      <c r="Z741" s="531"/>
      <c r="AA741" s="531"/>
    </row>
    <row r="742" spans="1:27" ht="23.25">
      <c r="A742" s="531">
        <v>721</v>
      </c>
      <c r="B742" s="531" t="s">
        <v>5292</v>
      </c>
      <c r="C742" s="531" t="s">
        <v>5720</v>
      </c>
      <c r="D742" s="531" t="s">
        <v>6472</v>
      </c>
      <c r="E742" s="556" t="s">
        <v>2716</v>
      </c>
      <c r="F742" s="531" t="s">
        <v>2714</v>
      </c>
      <c r="G742" s="531" t="s">
        <v>2694</v>
      </c>
      <c r="H742" s="553" t="s">
        <v>2715</v>
      </c>
      <c r="I742" s="531" t="s">
        <v>32</v>
      </c>
      <c r="J742" s="542" t="s">
        <v>781</v>
      </c>
      <c r="K742" s="542">
        <v>40100</v>
      </c>
      <c r="L742" s="531">
        <v>3</v>
      </c>
      <c r="M742" s="531">
        <v>41580</v>
      </c>
      <c r="N742" s="531" t="s">
        <v>43</v>
      </c>
      <c r="O742" s="531" t="s">
        <v>912</v>
      </c>
      <c r="P742" s="446" t="s">
        <v>774</v>
      </c>
      <c r="Q742" s="531" t="str">
        <f t="shared" si="56"/>
        <v>ปตรี4คศ.3</v>
      </c>
      <c r="R742" s="426">
        <f t="shared" si="58"/>
        <v>3</v>
      </c>
      <c r="S742" s="452" t="e">
        <f t="shared" ca="1" si="57"/>
        <v>#N/A</v>
      </c>
      <c r="T742" s="531"/>
      <c r="U742" s="531"/>
      <c r="V742" s="531"/>
      <c r="W742" s="531"/>
      <c r="X742" s="531"/>
      <c r="Y742" s="531"/>
      <c r="Z742" s="531"/>
      <c r="AA742" s="531"/>
    </row>
    <row r="743" spans="1:27" ht="23.25">
      <c r="A743" s="531">
        <v>722</v>
      </c>
      <c r="B743" s="531" t="s">
        <v>5292</v>
      </c>
      <c r="C743" s="531" t="s">
        <v>6473</v>
      </c>
      <c r="D743" s="531" t="s">
        <v>6474</v>
      </c>
      <c r="E743" s="556" t="s">
        <v>2713</v>
      </c>
      <c r="F743" s="531" t="s">
        <v>2711</v>
      </c>
      <c r="G743" s="531" t="s">
        <v>2694</v>
      </c>
      <c r="H743" s="553" t="s">
        <v>2712</v>
      </c>
      <c r="I743" s="531" t="s">
        <v>32</v>
      </c>
      <c r="J743" s="542" t="s">
        <v>781</v>
      </c>
      <c r="K743" s="542">
        <v>40100</v>
      </c>
      <c r="L743" s="531">
        <v>3</v>
      </c>
      <c r="M743" s="531">
        <v>40860</v>
      </c>
      <c r="N743" s="531" t="s">
        <v>43</v>
      </c>
      <c r="O743" s="531" t="s">
        <v>62</v>
      </c>
      <c r="P743" s="446" t="s">
        <v>774</v>
      </c>
      <c r="Q743" s="531" t="str">
        <f t="shared" si="56"/>
        <v>ปตรี4คศ.3</v>
      </c>
      <c r="R743" s="426">
        <f t="shared" si="58"/>
        <v>3</v>
      </c>
      <c r="S743" s="452" t="e">
        <f t="shared" ca="1" si="57"/>
        <v>#N/A</v>
      </c>
      <c r="T743" s="531"/>
      <c r="U743" s="531"/>
      <c r="V743" s="531"/>
      <c r="W743" s="531"/>
      <c r="X743" s="531"/>
      <c r="Y743" s="531"/>
      <c r="Z743" s="531"/>
      <c r="AA743" s="531"/>
    </row>
    <row r="744" spans="1:27" ht="23.25">
      <c r="A744" s="531">
        <v>723</v>
      </c>
      <c r="B744" s="531" t="s">
        <v>5292</v>
      </c>
      <c r="C744" s="531" t="s">
        <v>6475</v>
      </c>
      <c r="D744" s="531" t="s">
        <v>6476</v>
      </c>
      <c r="E744" s="556" t="s">
        <v>2710</v>
      </c>
      <c r="F744" s="531" t="s">
        <v>2708</v>
      </c>
      <c r="G744" s="531" t="s">
        <v>2694</v>
      </c>
      <c r="H744" s="553" t="s">
        <v>2709</v>
      </c>
      <c r="I744" s="531" t="s">
        <v>32</v>
      </c>
      <c r="J744" s="542" t="s">
        <v>781</v>
      </c>
      <c r="K744" s="542">
        <v>34470</v>
      </c>
      <c r="L744" s="531">
        <v>3</v>
      </c>
      <c r="M744" s="531">
        <v>35120</v>
      </c>
      <c r="N744" s="531" t="s">
        <v>50</v>
      </c>
      <c r="O744" s="531" t="s">
        <v>863</v>
      </c>
      <c r="P744" s="446" t="s">
        <v>774</v>
      </c>
      <c r="Q744" s="531" t="str">
        <f t="shared" si="56"/>
        <v>ปตรี4คศ.3</v>
      </c>
      <c r="R744" s="426">
        <f t="shared" si="58"/>
        <v>3</v>
      </c>
      <c r="S744" s="452" t="e">
        <f t="shared" ca="1" si="57"/>
        <v>#N/A</v>
      </c>
      <c r="T744" s="531"/>
      <c r="U744" s="531"/>
      <c r="V744" s="531"/>
      <c r="W744" s="531"/>
      <c r="X744" s="531"/>
      <c r="Y744" s="531"/>
      <c r="Z744" s="531"/>
      <c r="AA744" s="531"/>
    </row>
    <row r="745" spans="1:27" ht="23.25">
      <c r="A745" s="531">
        <v>724</v>
      </c>
      <c r="B745" s="531" t="s">
        <v>5292</v>
      </c>
      <c r="C745" s="531" t="s">
        <v>6477</v>
      </c>
      <c r="D745" s="531" t="s">
        <v>6478</v>
      </c>
      <c r="E745" s="556" t="s">
        <v>2707</v>
      </c>
      <c r="F745" s="531" t="s">
        <v>2705</v>
      </c>
      <c r="G745" s="531" t="s">
        <v>2694</v>
      </c>
      <c r="H745" s="553" t="s">
        <v>2706</v>
      </c>
      <c r="I745" s="531" t="s">
        <v>32</v>
      </c>
      <c r="J745" s="542" t="s">
        <v>48</v>
      </c>
      <c r="K745" s="542">
        <v>27500</v>
      </c>
      <c r="L745" s="531">
        <v>2</v>
      </c>
      <c r="M745" s="531">
        <v>28050</v>
      </c>
      <c r="N745" s="531" t="s">
        <v>43</v>
      </c>
      <c r="O745" s="531" t="s">
        <v>44</v>
      </c>
      <c r="P745" s="446" t="s">
        <v>774</v>
      </c>
      <c r="Q745" s="531" t="str">
        <f t="shared" si="56"/>
        <v>ปตรี4คศ.2</v>
      </c>
      <c r="R745" s="426">
        <f t="shared" si="58"/>
        <v>2</v>
      </c>
      <c r="S745" s="452" t="e">
        <f t="shared" ca="1" si="57"/>
        <v>#N/A</v>
      </c>
      <c r="T745" s="531"/>
      <c r="U745" s="531"/>
      <c r="V745" s="531"/>
      <c r="W745" s="531"/>
      <c r="X745" s="531"/>
      <c r="Y745" s="531"/>
      <c r="Z745" s="531"/>
      <c r="AA745" s="531"/>
    </row>
    <row r="746" spans="1:27" ht="23.25">
      <c r="A746" s="531">
        <v>725</v>
      </c>
      <c r="B746" s="531" t="s">
        <v>5277</v>
      </c>
      <c r="C746" s="531" t="s">
        <v>6479</v>
      </c>
      <c r="D746" s="531" t="s">
        <v>6480</v>
      </c>
      <c r="E746" s="556" t="s">
        <v>2704</v>
      </c>
      <c r="F746" s="531" t="s">
        <v>2702</v>
      </c>
      <c r="G746" s="531" t="s">
        <v>2694</v>
      </c>
      <c r="H746" s="553" t="s">
        <v>2703</v>
      </c>
      <c r="I746" s="531" t="s">
        <v>32</v>
      </c>
      <c r="J746" s="542" t="s">
        <v>781</v>
      </c>
      <c r="K746" s="542">
        <v>40100</v>
      </c>
      <c r="L746" s="531">
        <v>3</v>
      </c>
      <c r="M746" s="531">
        <v>40860</v>
      </c>
      <c r="N746" s="531" t="s">
        <v>43</v>
      </c>
      <c r="O746" s="531" t="s">
        <v>855</v>
      </c>
      <c r="P746" s="446" t="s">
        <v>774</v>
      </c>
      <c r="Q746" s="531" t="str">
        <f t="shared" si="56"/>
        <v>ปตรี4คศ.3</v>
      </c>
      <c r="R746" s="426">
        <f t="shared" si="58"/>
        <v>3</v>
      </c>
      <c r="S746" s="452" t="e">
        <f t="shared" ca="1" si="57"/>
        <v>#N/A</v>
      </c>
      <c r="T746" s="531"/>
      <c r="U746" s="531"/>
      <c r="V746" s="531"/>
      <c r="W746" s="531"/>
      <c r="X746" s="531"/>
      <c r="Y746" s="531"/>
      <c r="Z746" s="531"/>
      <c r="AA746" s="531"/>
    </row>
    <row r="747" spans="1:27" ht="23.25">
      <c r="A747" s="531">
        <v>726</v>
      </c>
      <c r="B747" s="531" t="s">
        <v>5292</v>
      </c>
      <c r="C747" s="531" t="s">
        <v>6481</v>
      </c>
      <c r="D747" s="531" t="s">
        <v>6482</v>
      </c>
      <c r="E747" s="556" t="s">
        <v>290</v>
      </c>
      <c r="F747" s="531" t="s">
        <v>2701</v>
      </c>
      <c r="G747" s="531" t="s">
        <v>2694</v>
      </c>
      <c r="H747" s="553" t="s">
        <v>292</v>
      </c>
      <c r="I747" s="531" t="s">
        <v>32</v>
      </c>
      <c r="J747" s="542" t="s">
        <v>48</v>
      </c>
      <c r="K747" s="542">
        <v>19460</v>
      </c>
      <c r="L747" s="531">
        <v>2</v>
      </c>
      <c r="M747" s="531">
        <v>19950</v>
      </c>
      <c r="N747" s="531" t="s">
        <v>38</v>
      </c>
      <c r="O747" s="531" t="s">
        <v>2852</v>
      </c>
      <c r="P747" s="446" t="s">
        <v>774</v>
      </c>
      <c r="Q747" s="531" t="str">
        <f t="shared" si="56"/>
        <v>ปตรี4คศ.2</v>
      </c>
      <c r="R747" s="426">
        <f t="shared" si="58"/>
        <v>2</v>
      </c>
      <c r="S747" s="452">
        <f t="shared" ca="1" si="57"/>
        <v>20470</v>
      </c>
      <c r="T747" s="531"/>
      <c r="U747" s="531"/>
      <c r="V747" s="531"/>
      <c r="W747" s="531"/>
      <c r="X747" s="531"/>
      <c r="Y747" s="531"/>
      <c r="Z747" s="531"/>
      <c r="AA747" s="531"/>
    </row>
    <row r="748" spans="1:27" ht="23.25">
      <c r="A748" s="531">
        <v>727</v>
      </c>
      <c r="B748" s="531" t="s">
        <v>5292</v>
      </c>
      <c r="C748" s="531" t="s">
        <v>6483</v>
      </c>
      <c r="D748" s="531" t="s">
        <v>6484</v>
      </c>
      <c r="E748" s="556" t="s">
        <v>243</v>
      </c>
      <c r="F748" s="531" t="s">
        <v>2991</v>
      </c>
      <c r="G748" s="531" t="s">
        <v>2694</v>
      </c>
      <c r="H748" s="553" t="s">
        <v>2688</v>
      </c>
      <c r="I748" s="531" t="s">
        <v>32</v>
      </c>
      <c r="J748" s="542" t="s">
        <v>48</v>
      </c>
      <c r="K748" s="542">
        <v>20470</v>
      </c>
      <c r="L748" s="531">
        <v>2</v>
      </c>
      <c r="M748" s="531">
        <v>20960</v>
      </c>
      <c r="N748" s="531" t="s">
        <v>50</v>
      </c>
      <c r="O748" s="531" t="s">
        <v>83</v>
      </c>
      <c r="P748" s="446" t="s">
        <v>774</v>
      </c>
      <c r="Q748" s="531" t="str">
        <f t="shared" si="56"/>
        <v>ปตรี4คศ.2</v>
      </c>
      <c r="R748" s="426">
        <f t="shared" si="58"/>
        <v>2</v>
      </c>
      <c r="S748" s="452">
        <f t="shared" ca="1" si="57"/>
        <v>20960</v>
      </c>
      <c r="T748" s="531"/>
      <c r="U748" s="531"/>
      <c r="V748" s="531"/>
      <c r="W748" s="531"/>
      <c r="X748" s="531"/>
      <c r="Y748" s="531"/>
      <c r="Z748" s="531"/>
      <c r="AA748" s="531"/>
    </row>
    <row r="749" spans="1:27" ht="23.25">
      <c r="A749" s="531">
        <v>728</v>
      </c>
      <c r="B749" s="531" t="s">
        <v>5277</v>
      </c>
      <c r="C749" s="531" t="s">
        <v>5819</v>
      </c>
      <c r="D749" s="531" t="s">
        <v>6485</v>
      </c>
      <c r="E749" s="556" t="s">
        <v>2686</v>
      </c>
      <c r="F749" s="531" t="s">
        <v>2684</v>
      </c>
      <c r="G749" s="531" t="s">
        <v>2633</v>
      </c>
      <c r="H749" s="553" t="s">
        <v>2685</v>
      </c>
      <c r="I749" s="531" t="s">
        <v>861</v>
      </c>
      <c r="J749" s="542" t="s">
        <v>781</v>
      </c>
      <c r="K749" s="542">
        <v>50290</v>
      </c>
      <c r="L749" s="531">
        <v>3</v>
      </c>
      <c r="M749" s="531">
        <v>51170</v>
      </c>
      <c r="N749" s="531" t="s">
        <v>76</v>
      </c>
      <c r="O749" s="531" t="s">
        <v>855</v>
      </c>
      <c r="P749" s="446" t="s">
        <v>90</v>
      </c>
      <c r="Q749" s="531" t="str">
        <f t="shared" si="56"/>
        <v>ปโทคศ.3</v>
      </c>
      <c r="R749" s="426">
        <f t="shared" si="58"/>
        <v>16</v>
      </c>
      <c r="S749" s="452" t="e">
        <f t="shared" ca="1" si="57"/>
        <v>#N/A</v>
      </c>
      <c r="T749" s="531"/>
      <c r="U749" s="531"/>
      <c r="V749" s="531"/>
      <c r="W749" s="531"/>
      <c r="X749" s="531"/>
      <c r="Y749" s="531"/>
      <c r="Z749" s="531"/>
      <c r="AA749" s="531"/>
    </row>
    <row r="750" spans="1:27" ht="23.25">
      <c r="A750" s="531">
        <v>729</v>
      </c>
      <c r="B750" s="531" t="s">
        <v>5277</v>
      </c>
      <c r="C750" s="531" t="s">
        <v>6486</v>
      </c>
      <c r="D750" s="531" t="s">
        <v>6351</v>
      </c>
      <c r="E750" s="556" t="s">
        <v>2680</v>
      </c>
      <c r="F750" s="531" t="s">
        <v>2678</v>
      </c>
      <c r="G750" s="531" t="s">
        <v>2633</v>
      </c>
      <c r="H750" s="553" t="s">
        <v>2679</v>
      </c>
      <c r="I750" s="531" t="s">
        <v>1019</v>
      </c>
      <c r="J750" s="542" t="s">
        <v>5306</v>
      </c>
      <c r="K750" s="542">
        <v>40860</v>
      </c>
      <c r="L750" s="531">
        <v>3</v>
      </c>
      <c r="M750" s="531">
        <v>41580</v>
      </c>
      <c r="N750" s="531" t="s">
        <v>1831</v>
      </c>
      <c r="O750" s="531" t="s">
        <v>855</v>
      </c>
      <c r="P750" s="531"/>
      <c r="Q750" s="531" t="str">
        <f t="shared" si="56"/>
        <v>คศ.3(2)</v>
      </c>
      <c r="R750" s="426" t="e">
        <f t="shared" si="58"/>
        <v>#N/A</v>
      </c>
      <c r="S750" s="452" t="e">
        <f t="shared" ca="1" si="57"/>
        <v>#N/A</v>
      </c>
      <c r="T750" s="531"/>
      <c r="U750" s="531"/>
      <c r="V750" s="531"/>
      <c r="W750" s="531"/>
      <c r="X750" s="531"/>
      <c r="Y750" s="531"/>
      <c r="Z750" s="531"/>
      <c r="AA750" s="531"/>
    </row>
    <row r="751" spans="1:27" ht="23.25">
      <c r="A751" s="531">
        <v>730</v>
      </c>
      <c r="B751" s="531" t="s">
        <v>5277</v>
      </c>
      <c r="C751" s="531" t="s">
        <v>6487</v>
      </c>
      <c r="D751" s="531" t="s">
        <v>6488</v>
      </c>
      <c r="E751" s="556" t="s">
        <v>2683</v>
      </c>
      <c r="F751" s="531" t="s">
        <v>2681</v>
      </c>
      <c r="G751" s="531" t="s">
        <v>2633</v>
      </c>
      <c r="H751" s="553" t="s">
        <v>2682</v>
      </c>
      <c r="I751" s="531" t="s">
        <v>1019</v>
      </c>
      <c r="J751" s="542" t="s">
        <v>5306</v>
      </c>
      <c r="K751" s="542">
        <v>40100</v>
      </c>
      <c r="L751" s="531">
        <v>3</v>
      </c>
      <c r="M751" s="531">
        <v>40860</v>
      </c>
      <c r="N751" s="531" t="s">
        <v>61</v>
      </c>
      <c r="O751" s="531" t="s">
        <v>62</v>
      </c>
      <c r="P751" s="446" t="s">
        <v>774</v>
      </c>
      <c r="Q751" s="531" t="str">
        <f t="shared" si="56"/>
        <v>ปตรี4คศ.3(2)</v>
      </c>
      <c r="R751" s="426" t="e">
        <f t="shared" si="58"/>
        <v>#N/A</v>
      </c>
      <c r="S751" s="452" t="e">
        <f t="shared" ca="1" si="57"/>
        <v>#N/A</v>
      </c>
      <c r="T751" s="531"/>
      <c r="U751" s="531"/>
      <c r="V751" s="531"/>
      <c r="W751" s="531"/>
      <c r="X751" s="531"/>
      <c r="Y751" s="531"/>
      <c r="Z751" s="531"/>
      <c r="AA751" s="531"/>
    </row>
    <row r="752" spans="1:27" ht="23.25">
      <c r="A752" s="531">
        <v>731</v>
      </c>
      <c r="B752" s="531" t="s">
        <v>5277</v>
      </c>
      <c r="C752" s="531" t="s">
        <v>6489</v>
      </c>
      <c r="D752" s="531" t="s">
        <v>6472</v>
      </c>
      <c r="E752" s="556" t="s">
        <v>2652</v>
      </c>
      <c r="F752" s="531" t="s">
        <v>2650</v>
      </c>
      <c r="G752" s="531" t="s">
        <v>2633</v>
      </c>
      <c r="H752" s="553" t="s">
        <v>2651</v>
      </c>
      <c r="I752" s="531" t="s">
        <v>32</v>
      </c>
      <c r="J752" s="542" t="s">
        <v>48</v>
      </c>
      <c r="K752" s="542">
        <v>36250</v>
      </c>
      <c r="L752" s="531">
        <v>2</v>
      </c>
      <c r="M752" s="531">
        <v>36840</v>
      </c>
      <c r="N752" s="531" t="s">
        <v>50</v>
      </c>
      <c r="O752" s="531" t="s">
        <v>62</v>
      </c>
      <c r="P752" s="446" t="s">
        <v>774</v>
      </c>
      <c r="Q752" s="531" t="str">
        <f t="shared" si="56"/>
        <v>ปตรี4คศ.2</v>
      </c>
      <c r="R752" s="426">
        <f t="shared" si="58"/>
        <v>2</v>
      </c>
      <c r="S752" s="452" t="e">
        <f t="shared" ca="1" si="57"/>
        <v>#N/A</v>
      </c>
      <c r="T752" s="531"/>
      <c r="U752" s="531"/>
      <c r="V752" s="531"/>
      <c r="W752" s="531"/>
      <c r="X752" s="531"/>
      <c r="Y752" s="531"/>
      <c r="Z752" s="531"/>
      <c r="AA752" s="531"/>
    </row>
    <row r="753" spans="1:27" ht="23.25">
      <c r="A753" s="531">
        <v>732</v>
      </c>
      <c r="B753" s="531" t="s">
        <v>5292</v>
      </c>
      <c r="C753" s="531" t="s">
        <v>6490</v>
      </c>
      <c r="D753" s="531" t="s">
        <v>6491</v>
      </c>
      <c r="E753" s="556" t="s">
        <v>2649</v>
      </c>
      <c r="F753" s="531" t="s">
        <v>2647</v>
      </c>
      <c r="G753" s="531" t="s">
        <v>2633</v>
      </c>
      <c r="H753" s="553" t="s">
        <v>2648</v>
      </c>
      <c r="I753" s="531" t="s">
        <v>32</v>
      </c>
      <c r="J753" s="542" t="s">
        <v>48</v>
      </c>
      <c r="K753" s="542">
        <v>33260</v>
      </c>
      <c r="L753" s="531">
        <v>2</v>
      </c>
      <c r="M753" s="531">
        <v>33850</v>
      </c>
      <c r="N753" s="531" t="s">
        <v>61</v>
      </c>
      <c r="O753" s="531" t="s">
        <v>62</v>
      </c>
      <c r="P753" s="446" t="s">
        <v>774</v>
      </c>
      <c r="Q753" s="531" t="str">
        <f t="shared" si="56"/>
        <v>ปตรี4คศ.2</v>
      </c>
      <c r="R753" s="426">
        <f t="shared" si="58"/>
        <v>2</v>
      </c>
      <c r="S753" s="452" t="e">
        <f t="shared" ca="1" si="57"/>
        <v>#N/A</v>
      </c>
      <c r="T753" s="531"/>
      <c r="U753" s="531"/>
      <c r="V753" s="531"/>
      <c r="W753" s="531"/>
      <c r="X753" s="531"/>
      <c r="Y753" s="531"/>
      <c r="Z753" s="531"/>
      <c r="AA753" s="531"/>
    </row>
    <row r="754" spans="1:27" ht="23.25">
      <c r="A754" s="531">
        <v>733</v>
      </c>
      <c r="B754" s="531" t="s">
        <v>5292</v>
      </c>
      <c r="C754" s="531" t="s">
        <v>6230</v>
      </c>
      <c r="D754" s="531" t="s">
        <v>6492</v>
      </c>
      <c r="E754" s="556" t="s">
        <v>2637</v>
      </c>
      <c r="F754" s="531" t="s">
        <v>2635</v>
      </c>
      <c r="G754" s="531" t="s">
        <v>2633</v>
      </c>
      <c r="H754" s="553" t="s">
        <v>2636</v>
      </c>
      <c r="I754" s="531" t="s">
        <v>32</v>
      </c>
      <c r="J754" s="542" t="s">
        <v>781</v>
      </c>
      <c r="K754" s="542">
        <v>40100</v>
      </c>
      <c r="L754" s="531">
        <v>3</v>
      </c>
      <c r="M754" s="531">
        <v>40860</v>
      </c>
      <c r="N754" s="531" t="s">
        <v>50</v>
      </c>
      <c r="O754" s="531" t="s">
        <v>44</v>
      </c>
      <c r="P754" s="446" t="s">
        <v>774</v>
      </c>
      <c r="Q754" s="531" t="str">
        <f t="shared" si="56"/>
        <v>ปตรี4คศ.3</v>
      </c>
      <c r="R754" s="426">
        <f t="shared" si="58"/>
        <v>3</v>
      </c>
      <c r="S754" s="452" t="e">
        <f t="shared" ca="1" si="57"/>
        <v>#N/A</v>
      </c>
      <c r="T754" s="531"/>
      <c r="U754" s="531"/>
      <c r="V754" s="531"/>
      <c r="W754" s="531"/>
      <c r="X754" s="531"/>
      <c r="Y754" s="531"/>
      <c r="Z754" s="531"/>
      <c r="AA754" s="531"/>
    </row>
    <row r="755" spans="1:27" ht="23.25">
      <c r="A755" s="531">
        <v>734</v>
      </c>
      <c r="B755" s="531" t="s">
        <v>5277</v>
      </c>
      <c r="C755" s="531" t="s">
        <v>6493</v>
      </c>
      <c r="D755" s="531" t="s">
        <v>6494</v>
      </c>
      <c r="E755" s="556" t="s">
        <v>2677</v>
      </c>
      <c r="F755" s="531" t="s">
        <v>2675</v>
      </c>
      <c r="G755" s="531" t="s">
        <v>2633</v>
      </c>
      <c r="H755" s="553" t="s">
        <v>2676</v>
      </c>
      <c r="I755" s="531" t="s">
        <v>32</v>
      </c>
      <c r="J755" s="542" t="s">
        <v>5306</v>
      </c>
      <c r="K755" s="542">
        <v>40100</v>
      </c>
      <c r="L755" s="531">
        <v>3</v>
      </c>
      <c r="M755" s="531">
        <v>41580</v>
      </c>
      <c r="N755" s="531" t="s">
        <v>61</v>
      </c>
      <c r="O755" s="531" t="s">
        <v>693</v>
      </c>
      <c r="P755" s="446" t="s">
        <v>774</v>
      </c>
      <c r="Q755" s="531" t="str">
        <f t="shared" si="56"/>
        <v>ปตรี4คศ.3(2)</v>
      </c>
      <c r="R755" s="426" t="e">
        <f t="shared" si="58"/>
        <v>#N/A</v>
      </c>
      <c r="S755" s="452" t="e">
        <f t="shared" ca="1" si="57"/>
        <v>#N/A</v>
      </c>
      <c r="T755" s="531"/>
      <c r="U755" s="531"/>
      <c r="V755" s="531"/>
      <c r="W755" s="531"/>
      <c r="X755" s="531"/>
      <c r="Y755" s="531"/>
      <c r="Z755" s="531"/>
      <c r="AA755" s="531"/>
    </row>
    <row r="756" spans="1:27" ht="23.25">
      <c r="A756" s="531">
        <v>735</v>
      </c>
      <c r="B756" s="531" t="s">
        <v>5292</v>
      </c>
      <c r="C756" s="531" t="s">
        <v>6495</v>
      </c>
      <c r="D756" s="531" t="s">
        <v>6496</v>
      </c>
      <c r="E756" s="556" t="s">
        <v>2674</v>
      </c>
      <c r="F756" s="531" t="s">
        <v>2672</v>
      </c>
      <c r="G756" s="531" t="s">
        <v>2633</v>
      </c>
      <c r="H756" s="553" t="s">
        <v>2673</v>
      </c>
      <c r="I756" s="531" t="s">
        <v>32</v>
      </c>
      <c r="J756" s="542" t="s">
        <v>48</v>
      </c>
      <c r="K756" s="542">
        <v>30850</v>
      </c>
      <c r="L756" s="531">
        <v>2</v>
      </c>
      <c r="M756" s="531">
        <v>31440</v>
      </c>
      <c r="N756" s="531" t="s">
        <v>50</v>
      </c>
      <c r="O756" s="531" t="s">
        <v>935</v>
      </c>
      <c r="P756" s="446" t="s">
        <v>774</v>
      </c>
      <c r="Q756" s="531" t="str">
        <f t="shared" si="56"/>
        <v>ปตรี4คศ.2</v>
      </c>
      <c r="R756" s="426">
        <f t="shared" si="58"/>
        <v>2</v>
      </c>
      <c r="S756" s="452" t="e">
        <f t="shared" ca="1" si="57"/>
        <v>#N/A</v>
      </c>
      <c r="T756" s="531"/>
      <c r="U756" s="531"/>
      <c r="V756" s="531"/>
      <c r="W756" s="531"/>
      <c r="X756" s="531"/>
      <c r="Y756" s="531"/>
      <c r="Z756" s="531"/>
      <c r="AA756" s="531"/>
    </row>
    <row r="757" spans="1:27" ht="23.25">
      <c r="A757" s="531">
        <v>736</v>
      </c>
      <c r="B757" s="531" t="s">
        <v>5292</v>
      </c>
      <c r="C757" s="531" t="s">
        <v>6497</v>
      </c>
      <c r="D757" s="531" t="s">
        <v>6498</v>
      </c>
      <c r="E757" s="556" t="s">
        <v>2671</v>
      </c>
      <c r="F757" s="531" t="s">
        <v>2669</v>
      </c>
      <c r="G757" s="531" t="s">
        <v>2633</v>
      </c>
      <c r="H757" s="553" t="s">
        <v>2670</v>
      </c>
      <c r="I757" s="531" t="s">
        <v>32</v>
      </c>
      <c r="J757" s="542" t="s">
        <v>5306</v>
      </c>
      <c r="K757" s="542">
        <v>40100</v>
      </c>
      <c r="L757" s="531">
        <v>3</v>
      </c>
      <c r="M757" s="531">
        <v>40860</v>
      </c>
      <c r="N757" s="531" t="s">
        <v>61</v>
      </c>
      <c r="O757" s="531" t="s">
        <v>62</v>
      </c>
      <c r="P757" s="446" t="s">
        <v>774</v>
      </c>
      <c r="Q757" s="531" t="str">
        <f t="shared" ref="Q757:Q820" si="59">CONCATENATE(P757,J757)</f>
        <v>ปตรี4คศ.3(2)</v>
      </c>
      <c r="R757" s="426" t="e">
        <f t="shared" si="58"/>
        <v>#N/A</v>
      </c>
      <c r="S757" s="452" t="e">
        <f t="shared" ref="S757:S820" ca="1" si="60">VLOOKUP(K757,INDIRECT("_k"&amp;R757),2,FALSE)</f>
        <v>#N/A</v>
      </c>
      <c r="T757" s="531"/>
      <c r="U757" s="531"/>
      <c r="V757" s="531"/>
      <c r="W757" s="531"/>
      <c r="X757" s="531"/>
      <c r="Y757" s="531"/>
      <c r="Z757" s="531"/>
      <c r="AA757" s="531"/>
    </row>
    <row r="758" spans="1:27" ht="23.25">
      <c r="A758" s="531">
        <v>737</v>
      </c>
      <c r="B758" s="531" t="s">
        <v>5277</v>
      </c>
      <c r="C758" s="531" t="s">
        <v>6499</v>
      </c>
      <c r="D758" s="531" t="s">
        <v>6500</v>
      </c>
      <c r="E758" s="556" t="s">
        <v>2668</v>
      </c>
      <c r="F758" s="531" t="s">
        <v>2666</v>
      </c>
      <c r="G758" s="531" t="s">
        <v>2633</v>
      </c>
      <c r="H758" s="553" t="s">
        <v>2667</v>
      </c>
      <c r="I758" s="531" t="s">
        <v>32</v>
      </c>
      <c r="J758" s="542" t="s">
        <v>5306</v>
      </c>
      <c r="K758" s="542">
        <v>40100</v>
      </c>
      <c r="L758" s="531">
        <v>3</v>
      </c>
      <c r="M758" s="531">
        <v>40860</v>
      </c>
      <c r="N758" s="531" t="s">
        <v>43</v>
      </c>
      <c r="O758" s="531" t="s">
        <v>855</v>
      </c>
      <c r="P758" s="446" t="s">
        <v>774</v>
      </c>
      <c r="Q758" s="531" t="str">
        <f t="shared" si="59"/>
        <v>ปตรี4คศ.3(2)</v>
      </c>
      <c r="R758" s="426" t="e">
        <f t="shared" si="58"/>
        <v>#N/A</v>
      </c>
      <c r="S758" s="452" t="e">
        <f t="shared" ca="1" si="60"/>
        <v>#N/A</v>
      </c>
      <c r="T758" s="531"/>
      <c r="U758" s="531"/>
      <c r="V758" s="531"/>
      <c r="W758" s="531"/>
      <c r="X758" s="531"/>
      <c r="Y758" s="531"/>
      <c r="Z758" s="531"/>
      <c r="AA758" s="531"/>
    </row>
    <row r="759" spans="1:27" ht="23.25">
      <c r="A759" s="531">
        <v>738</v>
      </c>
      <c r="B759" s="531" t="s">
        <v>5277</v>
      </c>
      <c r="C759" s="531" t="s">
        <v>6501</v>
      </c>
      <c r="D759" s="531" t="s">
        <v>6502</v>
      </c>
      <c r="E759" s="556" t="s">
        <v>2665</v>
      </c>
      <c r="F759" s="531" t="s">
        <v>2663</v>
      </c>
      <c r="G759" s="531" t="s">
        <v>2633</v>
      </c>
      <c r="H759" s="553" t="s">
        <v>2664</v>
      </c>
      <c r="I759" s="531" t="s">
        <v>32</v>
      </c>
      <c r="J759" s="542" t="s">
        <v>781</v>
      </c>
      <c r="K759" s="542">
        <v>40100</v>
      </c>
      <c r="L759" s="531">
        <v>3</v>
      </c>
      <c r="M759" s="531">
        <v>40860</v>
      </c>
      <c r="N759" s="531" t="s">
        <v>61</v>
      </c>
      <c r="O759" s="531" t="s">
        <v>62</v>
      </c>
      <c r="P759" s="446" t="s">
        <v>774</v>
      </c>
      <c r="Q759" s="531" t="str">
        <f t="shared" si="59"/>
        <v>ปตรี4คศ.3</v>
      </c>
      <c r="R759" s="426">
        <f t="shared" si="58"/>
        <v>3</v>
      </c>
      <c r="S759" s="452" t="e">
        <f t="shared" ca="1" si="60"/>
        <v>#N/A</v>
      </c>
      <c r="T759" s="531"/>
      <c r="U759" s="531"/>
      <c r="V759" s="531"/>
      <c r="W759" s="531"/>
      <c r="X759" s="531"/>
      <c r="Y759" s="531"/>
      <c r="Z759" s="531"/>
      <c r="AA759" s="531"/>
    </row>
    <row r="760" spans="1:27" ht="23.25">
      <c r="A760" s="531">
        <v>739</v>
      </c>
      <c r="B760" s="531" t="s">
        <v>5292</v>
      </c>
      <c r="C760" s="531" t="s">
        <v>6503</v>
      </c>
      <c r="D760" s="531" t="s">
        <v>6504</v>
      </c>
      <c r="E760" s="556" t="s">
        <v>2662</v>
      </c>
      <c r="F760" s="531" t="s">
        <v>2660</v>
      </c>
      <c r="G760" s="531" t="s">
        <v>2633</v>
      </c>
      <c r="H760" s="553" t="s">
        <v>2661</v>
      </c>
      <c r="I760" s="531" t="s">
        <v>32</v>
      </c>
      <c r="J760" s="542" t="s">
        <v>48</v>
      </c>
      <c r="K760" s="542">
        <v>27500</v>
      </c>
      <c r="L760" s="531">
        <v>2</v>
      </c>
      <c r="M760" s="531">
        <v>28050</v>
      </c>
      <c r="N760" s="531" t="s">
        <v>76</v>
      </c>
      <c r="O760" s="531" t="s">
        <v>1000</v>
      </c>
      <c r="P760" s="446" t="s">
        <v>90</v>
      </c>
      <c r="Q760" s="531" t="str">
        <f t="shared" si="59"/>
        <v>ปโทคศ.2</v>
      </c>
      <c r="R760" s="426">
        <f t="shared" si="58"/>
        <v>12</v>
      </c>
      <c r="S760" s="452">
        <f t="shared" ca="1" si="60"/>
        <v>28050</v>
      </c>
      <c r="T760" s="531"/>
      <c r="U760" s="531"/>
      <c r="V760" s="531"/>
      <c r="W760" s="531"/>
      <c r="X760" s="531"/>
      <c r="Y760" s="531"/>
      <c r="Z760" s="531"/>
      <c r="AA760" s="531"/>
    </row>
    <row r="761" spans="1:27" ht="23.25">
      <c r="A761" s="531">
        <v>740</v>
      </c>
      <c r="B761" s="531" t="s">
        <v>5286</v>
      </c>
      <c r="C761" s="531" t="s">
        <v>6505</v>
      </c>
      <c r="D761" s="531" t="s">
        <v>6506</v>
      </c>
      <c r="E761" s="556" t="s">
        <v>7405</v>
      </c>
      <c r="F761" s="531" t="s">
        <v>4855</v>
      </c>
      <c r="G761" s="531" t="s">
        <v>2633</v>
      </c>
      <c r="H761" s="553" t="s">
        <v>6507</v>
      </c>
      <c r="I761" s="531" t="s">
        <v>32</v>
      </c>
      <c r="J761" s="542" t="s">
        <v>48</v>
      </c>
      <c r="K761" s="542">
        <v>24440</v>
      </c>
      <c r="L761" s="531">
        <v>2</v>
      </c>
      <c r="M761" s="531">
        <v>24930</v>
      </c>
      <c r="N761" s="531" t="s">
        <v>76</v>
      </c>
      <c r="O761" s="531" t="s">
        <v>855</v>
      </c>
      <c r="P761" s="446" t="s">
        <v>90</v>
      </c>
      <c r="Q761" s="531" t="str">
        <f t="shared" si="59"/>
        <v>ปโทคศ.2</v>
      </c>
      <c r="R761" s="426">
        <f t="shared" si="58"/>
        <v>12</v>
      </c>
      <c r="S761" s="452">
        <f t="shared" ca="1" si="60"/>
        <v>24930</v>
      </c>
      <c r="T761" s="531"/>
      <c r="U761" s="531"/>
      <c r="V761" s="531"/>
      <c r="W761" s="531"/>
      <c r="X761" s="531"/>
      <c r="Y761" s="531"/>
      <c r="Z761" s="531"/>
      <c r="AA761" s="531"/>
    </row>
    <row r="762" spans="1:27" ht="23.25">
      <c r="A762" s="531">
        <v>741</v>
      </c>
      <c r="B762" s="531" t="s">
        <v>5292</v>
      </c>
      <c r="C762" s="531" t="s">
        <v>6508</v>
      </c>
      <c r="D762" s="531" t="s">
        <v>6488</v>
      </c>
      <c r="E762" s="556" t="s">
        <v>2658</v>
      </c>
      <c r="F762" s="531" t="s">
        <v>2656</v>
      </c>
      <c r="G762" s="531" t="s">
        <v>2633</v>
      </c>
      <c r="H762" s="553" t="s">
        <v>2657</v>
      </c>
      <c r="I762" s="531" t="s">
        <v>32</v>
      </c>
      <c r="J762" s="542" t="s">
        <v>781</v>
      </c>
      <c r="K762" s="542">
        <v>40100</v>
      </c>
      <c r="L762" s="531">
        <v>3</v>
      </c>
      <c r="M762" s="531">
        <v>40860</v>
      </c>
      <c r="N762" s="531" t="s">
        <v>50</v>
      </c>
      <c r="O762" s="531" t="s">
        <v>83</v>
      </c>
      <c r="P762" s="446" t="s">
        <v>774</v>
      </c>
      <c r="Q762" s="531" t="str">
        <f t="shared" si="59"/>
        <v>ปตรี4คศ.3</v>
      </c>
      <c r="R762" s="426">
        <f t="shared" ref="R762:R825" si="61">VLOOKUP(Q762,$Y$4:$Z$24,2,FALSE)</f>
        <v>3</v>
      </c>
      <c r="S762" s="452" t="e">
        <f t="shared" ca="1" si="60"/>
        <v>#N/A</v>
      </c>
      <c r="T762" s="531"/>
      <c r="U762" s="531"/>
      <c r="V762" s="531"/>
      <c r="W762" s="531"/>
      <c r="X762" s="531"/>
      <c r="Y762" s="531"/>
      <c r="Z762" s="531"/>
      <c r="AA762" s="531"/>
    </row>
    <row r="763" spans="1:27" ht="23.25">
      <c r="A763" s="531">
        <v>742</v>
      </c>
      <c r="B763" s="531" t="s">
        <v>5277</v>
      </c>
      <c r="C763" s="531" t="s">
        <v>6509</v>
      </c>
      <c r="D763" s="531" t="s">
        <v>5568</v>
      </c>
      <c r="E763" s="556" t="s">
        <v>2655</v>
      </c>
      <c r="F763" s="531" t="s">
        <v>2653</v>
      </c>
      <c r="G763" s="531" t="s">
        <v>2633</v>
      </c>
      <c r="H763" s="553" t="s">
        <v>2654</v>
      </c>
      <c r="I763" s="531" t="s">
        <v>32</v>
      </c>
      <c r="J763" s="542" t="s">
        <v>48</v>
      </c>
      <c r="K763" s="542">
        <v>34430</v>
      </c>
      <c r="L763" s="531">
        <v>2</v>
      </c>
      <c r="M763" s="531">
        <v>35640</v>
      </c>
      <c r="N763" s="531" t="s">
        <v>50</v>
      </c>
      <c r="O763" s="531" t="s">
        <v>855</v>
      </c>
      <c r="P763" s="446" t="s">
        <v>774</v>
      </c>
      <c r="Q763" s="531" t="str">
        <f t="shared" si="59"/>
        <v>ปตรี4คศ.2</v>
      </c>
      <c r="R763" s="426">
        <f t="shared" si="61"/>
        <v>2</v>
      </c>
      <c r="S763" s="452" t="e">
        <f t="shared" ca="1" si="60"/>
        <v>#N/A</v>
      </c>
      <c r="T763" s="531"/>
      <c r="U763" s="531"/>
      <c r="V763" s="531"/>
      <c r="W763" s="531"/>
      <c r="X763" s="531"/>
      <c r="Y763" s="531"/>
      <c r="Z763" s="531"/>
      <c r="AA763" s="531"/>
    </row>
    <row r="764" spans="1:27" ht="23.25">
      <c r="A764" s="531">
        <v>743</v>
      </c>
      <c r="B764" s="531" t="s">
        <v>5292</v>
      </c>
      <c r="C764" s="531" t="s">
        <v>5658</v>
      </c>
      <c r="D764" s="531" t="s">
        <v>6510</v>
      </c>
      <c r="E764" s="556" t="s">
        <v>2632</v>
      </c>
      <c r="F764" s="531" t="s">
        <v>2630</v>
      </c>
      <c r="G764" s="531" t="s">
        <v>2633</v>
      </c>
      <c r="H764" s="553" t="s">
        <v>2631</v>
      </c>
      <c r="I764" s="531" t="s">
        <v>32</v>
      </c>
      <c r="J764" s="542" t="s">
        <v>48</v>
      </c>
      <c r="K764" s="542">
        <v>32650</v>
      </c>
      <c r="L764" s="531">
        <v>2</v>
      </c>
      <c r="M764" s="531">
        <v>33260</v>
      </c>
      <c r="N764" s="531" t="s">
        <v>61</v>
      </c>
      <c r="O764" s="531" t="s">
        <v>62</v>
      </c>
      <c r="P764" s="446" t="s">
        <v>774</v>
      </c>
      <c r="Q764" s="531" t="str">
        <f t="shared" si="59"/>
        <v>ปตรี4คศ.2</v>
      </c>
      <c r="R764" s="426">
        <f t="shared" si="61"/>
        <v>2</v>
      </c>
      <c r="S764" s="452" t="e">
        <f t="shared" ca="1" si="60"/>
        <v>#N/A</v>
      </c>
      <c r="T764" s="531"/>
      <c r="U764" s="531"/>
      <c r="V764" s="531"/>
      <c r="W764" s="531"/>
      <c r="X764" s="531"/>
      <c r="Y764" s="531"/>
      <c r="Z764" s="531"/>
      <c r="AA764" s="531"/>
    </row>
    <row r="765" spans="1:27" ht="23.25">
      <c r="A765" s="531">
        <v>744</v>
      </c>
      <c r="B765" s="531" t="s">
        <v>5292</v>
      </c>
      <c r="C765" s="531" t="s">
        <v>6511</v>
      </c>
      <c r="D765" s="531" t="s">
        <v>6512</v>
      </c>
      <c r="E765" s="556" t="s">
        <v>2646</v>
      </c>
      <c r="F765" s="531" t="s">
        <v>2644</v>
      </c>
      <c r="G765" s="531" t="s">
        <v>2633</v>
      </c>
      <c r="H765" s="553" t="s">
        <v>2645</v>
      </c>
      <c r="I765" s="531" t="s">
        <v>32</v>
      </c>
      <c r="J765" s="542" t="s">
        <v>48</v>
      </c>
      <c r="K765" s="542">
        <v>32650</v>
      </c>
      <c r="L765" s="531">
        <v>2</v>
      </c>
      <c r="M765" s="531">
        <v>33260</v>
      </c>
      <c r="N765" s="531" t="s">
        <v>50</v>
      </c>
      <c r="O765" s="531" t="s">
        <v>62</v>
      </c>
      <c r="P765" s="446" t="s">
        <v>774</v>
      </c>
      <c r="Q765" s="531" t="str">
        <f t="shared" si="59"/>
        <v>ปตรี4คศ.2</v>
      </c>
      <c r="R765" s="426">
        <f t="shared" si="61"/>
        <v>2</v>
      </c>
      <c r="S765" s="452" t="e">
        <f t="shared" ca="1" si="60"/>
        <v>#N/A</v>
      </c>
      <c r="T765" s="531"/>
      <c r="U765" s="531"/>
      <c r="V765" s="531"/>
      <c r="W765" s="531"/>
      <c r="X765" s="531"/>
      <c r="Y765" s="531"/>
      <c r="Z765" s="531"/>
      <c r="AA765" s="531"/>
    </row>
    <row r="766" spans="1:27" ht="23.25">
      <c r="A766" s="531">
        <v>745</v>
      </c>
      <c r="B766" s="531" t="s">
        <v>5292</v>
      </c>
      <c r="C766" s="531" t="s">
        <v>6513</v>
      </c>
      <c r="D766" s="531" t="s">
        <v>6514</v>
      </c>
      <c r="E766" s="556" t="s">
        <v>2643</v>
      </c>
      <c r="F766" s="531" t="s">
        <v>2641</v>
      </c>
      <c r="G766" s="531" t="s">
        <v>2633</v>
      </c>
      <c r="H766" s="553" t="s">
        <v>2642</v>
      </c>
      <c r="I766" s="531" t="s">
        <v>32</v>
      </c>
      <c r="J766" s="542" t="s">
        <v>781</v>
      </c>
      <c r="K766" s="542">
        <v>32510</v>
      </c>
      <c r="L766" s="531">
        <v>3</v>
      </c>
      <c r="M766" s="531">
        <v>33140</v>
      </c>
      <c r="N766" s="531" t="s">
        <v>94</v>
      </c>
      <c r="O766" s="531" t="s">
        <v>299</v>
      </c>
      <c r="P766" s="446" t="s">
        <v>90</v>
      </c>
      <c r="Q766" s="531" t="str">
        <f t="shared" si="59"/>
        <v>ปโทคศ.3</v>
      </c>
      <c r="R766" s="426">
        <f t="shared" si="61"/>
        <v>16</v>
      </c>
      <c r="S766" s="452" t="e">
        <f t="shared" ca="1" si="60"/>
        <v>#N/A</v>
      </c>
      <c r="T766" s="531"/>
      <c r="U766" s="531"/>
      <c r="V766" s="531"/>
      <c r="W766" s="531"/>
      <c r="X766" s="531"/>
      <c r="Y766" s="531"/>
      <c r="Z766" s="531"/>
      <c r="AA766" s="531"/>
    </row>
    <row r="767" spans="1:27" ht="23.25">
      <c r="A767" s="531">
        <v>746</v>
      </c>
      <c r="B767" s="531" t="s">
        <v>5292</v>
      </c>
      <c r="C767" s="531" t="s">
        <v>6515</v>
      </c>
      <c r="D767" s="531" t="s">
        <v>6516</v>
      </c>
      <c r="E767" s="556" t="s">
        <v>3332</v>
      </c>
      <c r="F767" s="531" t="s">
        <v>3329</v>
      </c>
      <c r="G767" s="531" t="s">
        <v>2633</v>
      </c>
      <c r="H767" s="553" t="s">
        <v>3330</v>
      </c>
      <c r="I767" s="531" t="s">
        <v>32</v>
      </c>
      <c r="J767" s="542" t="s">
        <v>781</v>
      </c>
      <c r="K767" s="542">
        <v>30020</v>
      </c>
      <c r="L767" s="531">
        <v>3</v>
      </c>
      <c r="M767" s="531">
        <v>30620</v>
      </c>
      <c r="N767" s="531" t="s">
        <v>50</v>
      </c>
      <c r="O767" s="531" t="s">
        <v>62</v>
      </c>
      <c r="P767" s="446" t="s">
        <v>774</v>
      </c>
      <c r="Q767" s="531" t="str">
        <f t="shared" si="59"/>
        <v>ปตรี4คศ.3</v>
      </c>
      <c r="R767" s="426">
        <f t="shared" si="61"/>
        <v>3</v>
      </c>
      <c r="S767" s="452" t="e">
        <f t="shared" ca="1" si="60"/>
        <v>#N/A</v>
      </c>
      <c r="T767" s="531"/>
      <c r="U767" s="531"/>
      <c r="V767" s="531"/>
      <c r="W767" s="531"/>
      <c r="X767" s="531"/>
      <c r="Y767" s="531"/>
      <c r="Z767" s="531"/>
      <c r="AA767" s="531"/>
    </row>
    <row r="768" spans="1:27" ht="23.25">
      <c r="A768" s="531">
        <v>747</v>
      </c>
      <c r="B768" s="531" t="s">
        <v>5292</v>
      </c>
      <c r="C768" s="531" t="s">
        <v>6517</v>
      </c>
      <c r="D768" s="531" t="s">
        <v>6518</v>
      </c>
      <c r="E768" s="556" t="s">
        <v>2640</v>
      </c>
      <c r="F768" s="531" t="s">
        <v>2638</v>
      </c>
      <c r="G768" s="531" t="s">
        <v>2633</v>
      </c>
      <c r="H768" s="553" t="s">
        <v>2639</v>
      </c>
      <c r="I768" s="531" t="s">
        <v>32</v>
      </c>
      <c r="J768" s="542" t="s">
        <v>48</v>
      </c>
      <c r="K768" s="542">
        <v>30280</v>
      </c>
      <c r="L768" s="531">
        <v>2</v>
      </c>
      <c r="M768" s="531">
        <v>30850</v>
      </c>
      <c r="N768" s="531" t="s">
        <v>50</v>
      </c>
      <c r="O768" s="531" t="s">
        <v>164</v>
      </c>
      <c r="P768" s="446" t="s">
        <v>774</v>
      </c>
      <c r="Q768" s="531" t="str">
        <f t="shared" si="59"/>
        <v>ปตรี4คศ.2</v>
      </c>
      <c r="R768" s="426">
        <f t="shared" si="61"/>
        <v>2</v>
      </c>
      <c r="S768" s="452" t="e">
        <f t="shared" ca="1" si="60"/>
        <v>#N/A</v>
      </c>
      <c r="T768" s="531"/>
      <c r="U768" s="531"/>
      <c r="V768" s="531"/>
      <c r="W768" s="531"/>
      <c r="X768" s="531"/>
      <c r="Y768" s="531"/>
      <c r="Z768" s="531"/>
      <c r="AA768" s="531"/>
    </row>
    <row r="769" spans="1:27" ht="23.25">
      <c r="A769" s="531">
        <v>748</v>
      </c>
      <c r="B769" s="531" t="s">
        <v>5292</v>
      </c>
      <c r="C769" s="531" t="s">
        <v>6519</v>
      </c>
      <c r="D769" s="531" t="s">
        <v>6520</v>
      </c>
      <c r="E769" s="556" t="s">
        <v>4923</v>
      </c>
      <c r="F769" s="531" t="s">
        <v>4924</v>
      </c>
      <c r="G769" s="531" t="s">
        <v>2633</v>
      </c>
      <c r="H769" s="553" t="s">
        <v>6521</v>
      </c>
      <c r="I769" s="531" t="s">
        <v>32</v>
      </c>
      <c r="J769" s="542" t="s">
        <v>36</v>
      </c>
      <c r="K769" s="542">
        <v>15440</v>
      </c>
      <c r="L769" s="531">
        <v>1</v>
      </c>
      <c r="M769" s="531">
        <v>15840</v>
      </c>
      <c r="N769" s="531" t="s">
        <v>67</v>
      </c>
      <c r="O769" s="531" t="s">
        <v>4925</v>
      </c>
      <c r="P769" s="446" t="s">
        <v>774</v>
      </c>
      <c r="Q769" s="531" t="str">
        <f t="shared" si="59"/>
        <v>ปตรี4คศ.1</v>
      </c>
      <c r="R769" s="426">
        <f t="shared" si="61"/>
        <v>1</v>
      </c>
      <c r="S769" s="452">
        <f t="shared" ca="1" si="60"/>
        <v>17070</v>
      </c>
      <c r="T769" s="531"/>
      <c r="U769" s="531"/>
      <c r="V769" s="531"/>
      <c r="W769" s="531"/>
      <c r="X769" s="531"/>
      <c r="Y769" s="531"/>
      <c r="Z769" s="531"/>
      <c r="AA769" s="531"/>
    </row>
    <row r="770" spans="1:27" ht="23.25">
      <c r="A770" s="531">
        <v>749</v>
      </c>
      <c r="B770" s="531" t="s">
        <v>5277</v>
      </c>
      <c r="C770" s="531" t="s">
        <v>6522</v>
      </c>
      <c r="D770" s="531" t="s">
        <v>6523</v>
      </c>
      <c r="E770" s="556" t="s">
        <v>2605</v>
      </c>
      <c r="F770" s="531" t="s">
        <v>2603</v>
      </c>
      <c r="G770" s="531" t="s">
        <v>2606</v>
      </c>
      <c r="H770" s="553" t="s">
        <v>2604</v>
      </c>
      <c r="I770" s="531" t="s">
        <v>32</v>
      </c>
      <c r="J770" s="542" t="s">
        <v>48</v>
      </c>
      <c r="K770" s="542">
        <v>37830</v>
      </c>
      <c r="L770" s="531">
        <v>3</v>
      </c>
      <c r="M770" s="531">
        <v>38620</v>
      </c>
      <c r="N770" s="531" t="s">
        <v>50</v>
      </c>
      <c r="O770" s="531" t="s">
        <v>855</v>
      </c>
      <c r="P770" s="446" t="s">
        <v>774</v>
      </c>
      <c r="Q770" s="531" t="str">
        <f t="shared" si="59"/>
        <v>ปตรี4คศ.2</v>
      </c>
      <c r="R770" s="426">
        <f t="shared" si="61"/>
        <v>2</v>
      </c>
      <c r="S770" s="452" t="e">
        <f t="shared" ca="1" si="60"/>
        <v>#N/A</v>
      </c>
      <c r="T770" s="531"/>
      <c r="U770" s="531"/>
      <c r="V770" s="531"/>
      <c r="W770" s="531"/>
      <c r="X770" s="531"/>
      <c r="Y770" s="531"/>
      <c r="Z770" s="531"/>
      <c r="AA770" s="531"/>
    </row>
    <row r="771" spans="1:27" ht="23.25">
      <c r="A771" s="531">
        <v>750</v>
      </c>
      <c r="B771" s="531" t="s">
        <v>5292</v>
      </c>
      <c r="C771" s="531" t="s">
        <v>6524</v>
      </c>
      <c r="D771" s="531" t="s">
        <v>5699</v>
      </c>
      <c r="E771" s="556" t="s">
        <v>2629</v>
      </c>
      <c r="F771" s="531" t="s">
        <v>2626</v>
      </c>
      <c r="G771" s="531" t="s">
        <v>2606</v>
      </c>
      <c r="H771" s="553" t="s">
        <v>2627</v>
      </c>
      <c r="I771" s="531" t="s">
        <v>32</v>
      </c>
      <c r="J771" s="542" t="s">
        <v>781</v>
      </c>
      <c r="K771" s="542">
        <v>40100</v>
      </c>
      <c r="L771" s="531">
        <v>3</v>
      </c>
      <c r="M771" s="531">
        <v>40860</v>
      </c>
      <c r="N771" s="531" t="s">
        <v>43</v>
      </c>
      <c r="O771" s="531" t="s">
        <v>62</v>
      </c>
      <c r="P771" s="446" t="s">
        <v>774</v>
      </c>
      <c r="Q771" s="531" t="str">
        <f t="shared" si="59"/>
        <v>ปตรี4คศ.3</v>
      </c>
      <c r="R771" s="426">
        <f t="shared" si="61"/>
        <v>3</v>
      </c>
      <c r="S771" s="452" t="e">
        <f t="shared" ca="1" si="60"/>
        <v>#N/A</v>
      </c>
      <c r="T771" s="531"/>
      <c r="U771" s="531"/>
      <c r="V771" s="531"/>
      <c r="W771" s="531"/>
      <c r="X771" s="531"/>
      <c r="Y771" s="531"/>
      <c r="Z771" s="531"/>
      <c r="AA771" s="531"/>
    </row>
    <row r="772" spans="1:27" ht="23.25">
      <c r="A772" s="531">
        <v>751</v>
      </c>
      <c r="B772" s="531" t="s">
        <v>5292</v>
      </c>
      <c r="C772" s="531" t="s">
        <v>6525</v>
      </c>
      <c r="D772" s="531" t="s">
        <v>6526</v>
      </c>
      <c r="E772" s="556" t="s">
        <v>2625</v>
      </c>
      <c r="F772" s="531" t="s">
        <v>2623</v>
      </c>
      <c r="G772" s="531" t="s">
        <v>2606</v>
      </c>
      <c r="H772" s="553" t="s">
        <v>2624</v>
      </c>
      <c r="I772" s="531" t="s">
        <v>32</v>
      </c>
      <c r="J772" s="542" t="s">
        <v>781</v>
      </c>
      <c r="K772" s="542">
        <v>37900</v>
      </c>
      <c r="L772" s="531">
        <v>3</v>
      </c>
      <c r="M772" s="531">
        <v>38620</v>
      </c>
      <c r="N772" s="531" t="s">
        <v>50</v>
      </c>
      <c r="O772" s="531" t="s">
        <v>158</v>
      </c>
      <c r="P772" s="446" t="s">
        <v>774</v>
      </c>
      <c r="Q772" s="531" t="str">
        <f t="shared" si="59"/>
        <v>ปตรี4คศ.3</v>
      </c>
      <c r="R772" s="426">
        <f t="shared" si="61"/>
        <v>3</v>
      </c>
      <c r="S772" s="452" t="e">
        <f t="shared" ca="1" si="60"/>
        <v>#N/A</v>
      </c>
      <c r="T772" s="531"/>
      <c r="U772" s="531"/>
      <c r="V772" s="531"/>
      <c r="W772" s="531"/>
      <c r="X772" s="531"/>
      <c r="Y772" s="531"/>
      <c r="Z772" s="531"/>
      <c r="AA772" s="531"/>
    </row>
    <row r="773" spans="1:27" ht="23.25">
      <c r="A773" s="531">
        <v>752</v>
      </c>
      <c r="B773" s="531" t="s">
        <v>5277</v>
      </c>
      <c r="C773" s="531" t="s">
        <v>6527</v>
      </c>
      <c r="D773" s="531" t="s">
        <v>6471</v>
      </c>
      <c r="E773" s="556" t="s">
        <v>2622</v>
      </c>
      <c r="F773" s="531" t="s">
        <v>2620</v>
      </c>
      <c r="G773" s="531" t="s">
        <v>2606</v>
      </c>
      <c r="H773" s="553" t="s">
        <v>2621</v>
      </c>
      <c r="I773" s="531" t="s">
        <v>32</v>
      </c>
      <c r="J773" s="542" t="s">
        <v>781</v>
      </c>
      <c r="K773" s="542">
        <v>39370</v>
      </c>
      <c r="L773" s="531">
        <v>3</v>
      </c>
      <c r="M773" s="531">
        <v>40100</v>
      </c>
      <c r="N773" s="531" t="s">
        <v>50</v>
      </c>
      <c r="O773" s="531" t="s">
        <v>158</v>
      </c>
      <c r="P773" s="446" t="s">
        <v>774</v>
      </c>
      <c r="Q773" s="531" t="str">
        <f t="shared" si="59"/>
        <v>ปตรี4คศ.3</v>
      </c>
      <c r="R773" s="426">
        <f t="shared" si="61"/>
        <v>3</v>
      </c>
      <c r="S773" s="452" t="e">
        <f t="shared" ca="1" si="60"/>
        <v>#N/A</v>
      </c>
      <c r="T773" s="531"/>
      <c r="U773" s="531"/>
      <c r="V773" s="531"/>
      <c r="W773" s="531"/>
      <c r="X773" s="531"/>
      <c r="Y773" s="531"/>
      <c r="Z773" s="531"/>
      <c r="AA773" s="531"/>
    </row>
    <row r="774" spans="1:27" ht="23.25">
      <c r="A774" s="531">
        <v>753</v>
      </c>
      <c r="B774" s="531" t="s">
        <v>5277</v>
      </c>
      <c r="C774" s="531" t="s">
        <v>5447</v>
      </c>
      <c r="D774" s="531" t="s">
        <v>6528</v>
      </c>
      <c r="E774" s="556" t="s">
        <v>2619</v>
      </c>
      <c r="F774" s="531" t="s">
        <v>2617</v>
      </c>
      <c r="G774" s="531" t="s">
        <v>2606</v>
      </c>
      <c r="H774" s="553" t="s">
        <v>2618</v>
      </c>
      <c r="I774" s="531" t="s">
        <v>32</v>
      </c>
      <c r="J774" s="542" t="s">
        <v>781</v>
      </c>
      <c r="K774" s="542">
        <v>37900</v>
      </c>
      <c r="L774" s="531">
        <v>3</v>
      </c>
      <c r="M774" s="531">
        <v>38620</v>
      </c>
      <c r="N774" s="531" t="s">
        <v>50</v>
      </c>
      <c r="O774" s="531" t="s">
        <v>855</v>
      </c>
      <c r="P774" s="446" t="s">
        <v>774</v>
      </c>
      <c r="Q774" s="531" t="str">
        <f t="shared" si="59"/>
        <v>ปตรี4คศ.3</v>
      </c>
      <c r="R774" s="426">
        <f t="shared" si="61"/>
        <v>3</v>
      </c>
      <c r="S774" s="452" t="e">
        <f t="shared" ca="1" si="60"/>
        <v>#N/A</v>
      </c>
      <c r="T774" s="531"/>
      <c r="U774" s="531"/>
      <c r="V774" s="531"/>
      <c r="W774" s="531"/>
      <c r="X774" s="531"/>
      <c r="Y774" s="531"/>
      <c r="Z774" s="531"/>
      <c r="AA774" s="531"/>
    </row>
    <row r="775" spans="1:27" ht="23.25">
      <c r="A775" s="531">
        <v>754</v>
      </c>
      <c r="B775" s="531" t="s">
        <v>5292</v>
      </c>
      <c r="C775" s="531" t="s">
        <v>5890</v>
      </c>
      <c r="D775" s="531" t="s">
        <v>6529</v>
      </c>
      <c r="E775" s="556" t="s">
        <v>2616</v>
      </c>
      <c r="F775" s="531" t="s">
        <v>2614</v>
      </c>
      <c r="G775" s="531" t="s">
        <v>2606</v>
      </c>
      <c r="H775" s="553" t="s">
        <v>2615</v>
      </c>
      <c r="I775" s="531" t="s">
        <v>32</v>
      </c>
      <c r="J775" s="542" t="s">
        <v>781</v>
      </c>
      <c r="K775" s="542">
        <v>40100</v>
      </c>
      <c r="L775" s="531">
        <v>3</v>
      </c>
      <c r="M775" s="531">
        <v>41580</v>
      </c>
      <c r="N775" s="531" t="s">
        <v>61</v>
      </c>
      <c r="O775" s="531" t="s">
        <v>164</v>
      </c>
      <c r="P775" s="446" t="s">
        <v>774</v>
      </c>
      <c r="Q775" s="531" t="str">
        <f t="shared" si="59"/>
        <v>ปตรี4คศ.3</v>
      </c>
      <c r="R775" s="426">
        <f t="shared" si="61"/>
        <v>3</v>
      </c>
      <c r="S775" s="452" t="e">
        <f t="shared" ca="1" si="60"/>
        <v>#N/A</v>
      </c>
      <c r="T775" s="531"/>
      <c r="U775" s="531"/>
      <c r="V775" s="531"/>
      <c r="W775" s="531"/>
      <c r="X775" s="531"/>
      <c r="Y775" s="531"/>
      <c r="Z775" s="531"/>
      <c r="AA775" s="531"/>
    </row>
    <row r="776" spans="1:27" ht="23.25">
      <c r="A776" s="531">
        <v>755</v>
      </c>
      <c r="B776" s="531" t="s">
        <v>5292</v>
      </c>
      <c r="C776" s="531" t="s">
        <v>6530</v>
      </c>
      <c r="D776" s="531" t="s">
        <v>6531</v>
      </c>
      <c r="E776" s="556" t="s">
        <v>2613</v>
      </c>
      <c r="F776" s="531" t="s">
        <v>2611</v>
      </c>
      <c r="G776" s="531" t="s">
        <v>2606</v>
      </c>
      <c r="H776" s="553" t="s">
        <v>2612</v>
      </c>
      <c r="I776" s="531" t="s">
        <v>32</v>
      </c>
      <c r="J776" s="542" t="s">
        <v>48</v>
      </c>
      <c r="K776" s="542">
        <v>30850</v>
      </c>
      <c r="L776" s="531">
        <v>2</v>
      </c>
      <c r="M776" s="531">
        <v>31440</v>
      </c>
      <c r="N776" s="531" t="s">
        <v>50</v>
      </c>
      <c r="O776" s="531" t="s">
        <v>62</v>
      </c>
      <c r="P776" s="446" t="s">
        <v>774</v>
      </c>
      <c r="Q776" s="531" t="str">
        <f t="shared" si="59"/>
        <v>ปตรี4คศ.2</v>
      </c>
      <c r="R776" s="426">
        <f t="shared" si="61"/>
        <v>2</v>
      </c>
      <c r="S776" s="452" t="e">
        <f t="shared" ca="1" si="60"/>
        <v>#N/A</v>
      </c>
      <c r="T776" s="531"/>
      <c r="U776" s="531"/>
      <c r="V776" s="531"/>
      <c r="W776" s="531"/>
      <c r="X776" s="531"/>
      <c r="Y776" s="531"/>
      <c r="Z776" s="531"/>
      <c r="AA776" s="531"/>
    </row>
    <row r="777" spans="1:27" ht="23.25">
      <c r="A777" s="531">
        <v>756</v>
      </c>
      <c r="B777" s="531" t="s">
        <v>5286</v>
      </c>
      <c r="C777" s="531" t="s">
        <v>5576</v>
      </c>
      <c r="D777" s="531" t="s">
        <v>6532</v>
      </c>
      <c r="E777" s="556" t="s">
        <v>295</v>
      </c>
      <c r="F777" s="531" t="s">
        <v>2610</v>
      </c>
      <c r="G777" s="531" t="s">
        <v>2606</v>
      </c>
      <c r="H777" s="553" t="s">
        <v>297</v>
      </c>
      <c r="I777" s="531" t="s">
        <v>32</v>
      </c>
      <c r="J777" s="542" t="s">
        <v>48</v>
      </c>
      <c r="K777" s="542">
        <v>27500</v>
      </c>
      <c r="L777" s="531">
        <v>2</v>
      </c>
      <c r="M777" s="531">
        <v>28050</v>
      </c>
      <c r="N777" s="531" t="s">
        <v>94</v>
      </c>
      <c r="O777" s="531" t="s">
        <v>299</v>
      </c>
      <c r="P777" s="446" t="s">
        <v>90</v>
      </c>
      <c r="Q777" s="531" t="str">
        <f t="shared" si="59"/>
        <v>ปโทคศ.2</v>
      </c>
      <c r="R777" s="426">
        <f t="shared" si="61"/>
        <v>12</v>
      </c>
      <c r="S777" s="452">
        <f t="shared" ca="1" si="60"/>
        <v>28050</v>
      </c>
      <c r="T777" s="531"/>
      <c r="U777" s="531"/>
      <c r="V777" s="531"/>
      <c r="W777" s="531"/>
      <c r="X777" s="531"/>
      <c r="Y777" s="531"/>
      <c r="Z777" s="531"/>
      <c r="AA777" s="531"/>
    </row>
    <row r="778" spans="1:27" ht="23.25">
      <c r="A778" s="531">
        <v>757</v>
      </c>
      <c r="B778" s="531" t="s">
        <v>5292</v>
      </c>
      <c r="C778" s="531" t="s">
        <v>5576</v>
      </c>
      <c r="D778" s="531" t="s">
        <v>5401</v>
      </c>
      <c r="E778" s="556" t="s">
        <v>2609</v>
      </c>
      <c r="F778" s="531" t="s">
        <v>2607</v>
      </c>
      <c r="G778" s="531" t="s">
        <v>2606</v>
      </c>
      <c r="H778" s="553" t="s">
        <v>2608</v>
      </c>
      <c r="I778" s="531" t="s">
        <v>32</v>
      </c>
      <c r="J778" s="542" t="s">
        <v>48</v>
      </c>
      <c r="K778" s="542">
        <v>29690</v>
      </c>
      <c r="L778" s="531">
        <v>2</v>
      </c>
      <c r="M778" s="531">
        <v>30280</v>
      </c>
      <c r="N778" s="531" t="s">
        <v>50</v>
      </c>
      <c r="O778" s="531" t="s">
        <v>863</v>
      </c>
      <c r="P778" s="446" t="s">
        <v>774</v>
      </c>
      <c r="Q778" s="531" t="str">
        <f t="shared" si="59"/>
        <v>ปตรี4คศ.2</v>
      </c>
      <c r="R778" s="426">
        <f t="shared" si="61"/>
        <v>2</v>
      </c>
      <c r="S778" s="452" t="e">
        <f t="shared" ca="1" si="60"/>
        <v>#N/A</v>
      </c>
      <c r="T778" s="531"/>
      <c r="U778" s="531"/>
      <c r="V778" s="531"/>
      <c r="W778" s="531"/>
      <c r="X778" s="531"/>
      <c r="Y778" s="531"/>
      <c r="Z778" s="531"/>
      <c r="AA778" s="531"/>
    </row>
    <row r="779" spans="1:27" ht="23.25">
      <c r="A779" s="531">
        <v>758</v>
      </c>
      <c r="B779" s="531" t="s">
        <v>5292</v>
      </c>
      <c r="C779" s="531" t="s">
        <v>6533</v>
      </c>
      <c r="D779" s="531" t="s">
        <v>6312</v>
      </c>
      <c r="E779" s="556" t="s">
        <v>2602</v>
      </c>
      <c r="F779" s="531" t="s">
        <v>2600</v>
      </c>
      <c r="G779" s="531" t="s">
        <v>2539</v>
      </c>
      <c r="H779" s="553" t="s">
        <v>2601</v>
      </c>
      <c r="I779" s="531" t="s">
        <v>861</v>
      </c>
      <c r="J779" s="542" t="s">
        <v>781</v>
      </c>
      <c r="K779" s="542">
        <v>39370</v>
      </c>
      <c r="L779" s="531">
        <v>3</v>
      </c>
      <c r="M779" s="531">
        <v>40100</v>
      </c>
      <c r="N779" s="531" t="s">
        <v>76</v>
      </c>
      <c r="O779" s="531" t="s">
        <v>62</v>
      </c>
      <c r="P779" s="446" t="s">
        <v>90</v>
      </c>
      <c r="Q779" s="531" t="str">
        <f t="shared" si="59"/>
        <v>ปโทคศ.3</v>
      </c>
      <c r="R779" s="426">
        <f t="shared" si="61"/>
        <v>16</v>
      </c>
      <c r="S779" s="452" t="e">
        <f t="shared" ca="1" si="60"/>
        <v>#N/A</v>
      </c>
      <c r="T779" s="531"/>
      <c r="U779" s="531"/>
      <c r="V779" s="531"/>
      <c r="W779" s="531"/>
      <c r="X779" s="531"/>
      <c r="Y779" s="531"/>
      <c r="Z779" s="531"/>
      <c r="AA779" s="531"/>
    </row>
    <row r="780" spans="1:27" ht="23.25">
      <c r="A780" s="531">
        <v>759</v>
      </c>
      <c r="B780" s="531" t="s">
        <v>5277</v>
      </c>
      <c r="C780" s="531" t="s">
        <v>6534</v>
      </c>
      <c r="D780" s="531" t="s">
        <v>6535</v>
      </c>
      <c r="E780" s="556" t="s">
        <v>2599</v>
      </c>
      <c r="F780" s="531" t="s">
        <v>2597</v>
      </c>
      <c r="G780" s="531" t="s">
        <v>2539</v>
      </c>
      <c r="H780" s="553" t="s">
        <v>2598</v>
      </c>
      <c r="I780" s="531" t="s">
        <v>1019</v>
      </c>
      <c r="J780" s="542" t="s">
        <v>5306</v>
      </c>
      <c r="K780" s="542">
        <v>40860</v>
      </c>
      <c r="L780" s="531">
        <v>3</v>
      </c>
      <c r="M780" s="531">
        <v>41580</v>
      </c>
      <c r="N780" s="531" t="s">
        <v>1831</v>
      </c>
      <c r="O780" s="531" t="s">
        <v>855</v>
      </c>
      <c r="P780" s="531"/>
      <c r="Q780" s="531" t="str">
        <f t="shared" si="59"/>
        <v>คศ.3(2)</v>
      </c>
      <c r="R780" s="426" t="e">
        <f t="shared" si="61"/>
        <v>#N/A</v>
      </c>
      <c r="S780" s="452" t="e">
        <f t="shared" ca="1" si="60"/>
        <v>#N/A</v>
      </c>
      <c r="T780" s="531"/>
      <c r="U780" s="531"/>
      <c r="V780" s="531"/>
      <c r="W780" s="531"/>
      <c r="X780" s="531"/>
      <c r="Y780" s="531"/>
      <c r="Z780" s="531"/>
      <c r="AA780" s="531"/>
    </row>
    <row r="781" spans="1:27" ht="23.25">
      <c r="A781" s="531">
        <v>760</v>
      </c>
      <c r="B781" s="531" t="s">
        <v>5277</v>
      </c>
      <c r="C781" s="531" t="s">
        <v>6536</v>
      </c>
      <c r="D781" s="531" t="s">
        <v>6537</v>
      </c>
      <c r="E781" s="556" t="s">
        <v>2596</v>
      </c>
      <c r="F781" s="531" t="s">
        <v>2594</v>
      </c>
      <c r="G781" s="531" t="s">
        <v>2539</v>
      </c>
      <c r="H781" s="553" t="s">
        <v>2595</v>
      </c>
      <c r="I781" s="531" t="s">
        <v>1019</v>
      </c>
      <c r="J781" s="542" t="s">
        <v>5306</v>
      </c>
      <c r="K781" s="542">
        <v>40100</v>
      </c>
      <c r="L781" s="531">
        <v>3</v>
      </c>
      <c r="M781" s="531">
        <v>40860</v>
      </c>
      <c r="N781" s="531" t="s">
        <v>1831</v>
      </c>
      <c r="O781" s="531" t="s">
        <v>855</v>
      </c>
      <c r="P781" s="531"/>
      <c r="Q781" s="531" t="str">
        <f t="shared" si="59"/>
        <v>คศ.3(2)</v>
      </c>
      <c r="R781" s="426" t="e">
        <f t="shared" si="61"/>
        <v>#N/A</v>
      </c>
      <c r="S781" s="452" t="e">
        <f t="shared" ca="1" si="60"/>
        <v>#N/A</v>
      </c>
      <c r="T781" s="531"/>
      <c r="U781" s="531"/>
      <c r="V781" s="531"/>
      <c r="W781" s="531"/>
      <c r="X781" s="531"/>
      <c r="Y781" s="531"/>
      <c r="Z781" s="531"/>
      <c r="AA781" s="531"/>
    </row>
    <row r="782" spans="1:27" ht="23.25">
      <c r="A782" s="531">
        <v>761</v>
      </c>
      <c r="B782" s="531" t="s">
        <v>5277</v>
      </c>
      <c r="C782" s="531" t="s">
        <v>6538</v>
      </c>
      <c r="D782" s="531" t="s">
        <v>6539</v>
      </c>
      <c r="E782" s="556" t="s">
        <v>2538</v>
      </c>
      <c r="F782" s="531" t="s">
        <v>2536</v>
      </c>
      <c r="G782" s="531" t="s">
        <v>2539</v>
      </c>
      <c r="H782" s="553" t="s">
        <v>2537</v>
      </c>
      <c r="I782" s="531" t="s">
        <v>32</v>
      </c>
      <c r="J782" s="542" t="s">
        <v>48</v>
      </c>
      <c r="K782" s="542">
        <v>32650</v>
      </c>
      <c r="L782" s="531">
        <v>2</v>
      </c>
      <c r="M782" s="531">
        <v>33260</v>
      </c>
      <c r="N782" s="531" t="s">
        <v>50</v>
      </c>
      <c r="O782" s="531" t="s">
        <v>395</v>
      </c>
      <c r="P782" s="446" t="s">
        <v>774</v>
      </c>
      <c r="Q782" s="531" t="str">
        <f t="shared" si="59"/>
        <v>ปตรี4คศ.2</v>
      </c>
      <c r="R782" s="426">
        <f t="shared" si="61"/>
        <v>2</v>
      </c>
      <c r="S782" s="452" t="e">
        <f t="shared" ca="1" si="60"/>
        <v>#N/A</v>
      </c>
      <c r="T782" s="531"/>
      <c r="U782" s="531"/>
      <c r="V782" s="531"/>
      <c r="W782" s="531"/>
      <c r="X782" s="531"/>
      <c r="Y782" s="531"/>
      <c r="Z782" s="531"/>
      <c r="AA782" s="531"/>
    </row>
    <row r="783" spans="1:27" ht="23.25">
      <c r="A783" s="531">
        <v>762</v>
      </c>
      <c r="B783" s="531" t="s">
        <v>5292</v>
      </c>
      <c r="C783" s="531" t="s">
        <v>6540</v>
      </c>
      <c r="D783" s="531" t="s">
        <v>6541</v>
      </c>
      <c r="E783" s="556" t="s">
        <v>2545</v>
      </c>
      <c r="F783" s="531" t="s">
        <v>2543</v>
      </c>
      <c r="G783" s="531" t="s">
        <v>2539</v>
      </c>
      <c r="H783" s="553" t="s">
        <v>2544</v>
      </c>
      <c r="I783" s="531" t="s">
        <v>32</v>
      </c>
      <c r="J783" s="542" t="s">
        <v>781</v>
      </c>
      <c r="K783" s="542">
        <v>33800</v>
      </c>
      <c r="L783" s="531">
        <v>3</v>
      </c>
      <c r="M783" s="531">
        <v>34470</v>
      </c>
      <c r="N783" s="531" t="s">
        <v>94</v>
      </c>
      <c r="O783" s="531" t="s">
        <v>299</v>
      </c>
      <c r="P783" s="446" t="s">
        <v>90</v>
      </c>
      <c r="Q783" s="531" t="str">
        <f t="shared" si="59"/>
        <v>ปโทคศ.3</v>
      </c>
      <c r="R783" s="426">
        <f t="shared" si="61"/>
        <v>16</v>
      </c>
      <c r="S783" s="452" t="e">
        <f t="shared" ca="1" si="60"/>
        <v>#N/A</v>
      </c>
      <c r="T783" s="531"/>
      <c r="U783" s="531"/>
      <c r="V783" s="531"/>
      <c r="W783" s="531"/>
      <c r="X783" s="531"/>
      <c r="Y783" s="531"/>
      <c r="Z783" s="531"/>
      <c r="AA783" s="531"/>
    </row>
    <row r="784" spans="1:27" ht="23.25">
      <c r="A784" s="531">
        <v>763</v>
      </c>
      <c r="B784" s="531" t="s">
        <v>5286</v>
      </c>
      <c r="C784" s="531" t="s">
        <v>6542</v>
      </c>
      <c r="D784" s="531" t="s">
        <v>6543</v>
      </c>
      <c r="E784" s="556" t="s">
        <v>2548</v>
      </c>
      <c r="F784" s="531" t="s">
        <v>2546</v>
      </c>
      <c r="G784" s="531" t="s">
        <v>2539</v>
      </c>
      <c r="H784" s="553" t="s">
        <v>2547</v>
      </c>
      <c r="I784" s="531" t="s">
        <v>32</v>
      </c>
      <c r="J784" s="542" t="s">
        <v>781</v>
      </c>
      <c r="K784" s="542">
        <v>33140</v>
      </c>
      <c r="L784" s="531">
        <v>3</v>
      </c>
      <c r="M784" s="531">
        <v>33800</v>
      </c>
      <c r="N784" s="531" t="s">
        <v>76</v>
      </c>
      <c r="O784" s="531" t="s">
        <v>863</v>
      </c>
      <c r="P784" s="446" t="s">
        <v>90</v>
      </c>
      <c r="Q784" s="531" t="str">
        <f t="shared" si="59"/>
        <v>ปโทคศ.3</v>
      </c>
      <c r="R784" s="426">
        <f t="shared" si="61"/>
        <v>16</v>
      </c>
      <c r="S784" s="452" t="e">
        <f t="shared" ca="1" si="60"/>
        <v>#N/A</v>
      </c>
      <c r="T784" s="531"/>
      <c r="U784" s="531"/>
      <c r="V784" s="531"/>
      <c r="W784" s="531"/>
      <c r="X784" s="531"/>
      <c r="Y784" s="531"/>
      <c r="Z784" s="531"/>
      <c r="AA784" s="531"/>
    </row>
    <row r="785" spans="1:27" ht="23.25">
      <c r="A785" s="531">
        <v>764</v>
      </c>
      <c r="B785" s="531" t="s">
        <v>5286</v>
      </c>
      <c r="C785" s="531" t="s">
        <v>6020</v>
      </c>
      <c r="D785" s="531" t="s">
        <v>6544</v>
      </c>
      <c r="E785" s="556" t="s">
        <v>2551</v>
      </c>
      <c r="F785" s="531" t="s">
        <v>2549</v>
      </c>
      <c r="G785" s="531" t="s">
        <v>2539</v>
      </c>
      <c r="H785" s="553" t="s">
        <v>2550</v>
      </c>
      <c r="I785" s="531" t="s">
        <v>32</v>
      </c>
      <c r="J785" s="542" t="s">
        <v>5306</v>
      </c>
      <c r="K785" s="542">
        <v>40100</v>
      </c>
      <c r="L785" s="531">
        <v>3</v>
      </c>
      <c r="M785" s="531">
        <v>40860</v>
      </c>
      <c r="N785" s="531" t="s">
        <v>50</v>
      </c>
      <c r="O785" s="531" t="s">
        <v>287</v>
      </c>
      <c r="P785" s="446" t="s">
        <v>774</v>
      </c>
      <c r="Q785" s="531" t="str">
        <f t="shared" si="59"/>
        <v>ปตรี4คศ.3(2)</v>
      </c>
      <c r="R785" s="426" t="e">
        <f t="shared" si="61"/>
        <v>#N/A</v>
      </c>
      <c r="S785" s="452" t="e">
        <f t="shared" ca="1" si="60"/>
        <v>#N/A</v>
      </c>
      <c r="T785" s="531"/>
      <c r="U785" s="531"/>
      <c r="V785" s="531"/>
      <c r="W785" s="531"/>
      <c r="X785" s="531"/>
      <c r="Y785" s="531"/>
      <c r="Z785" s="531"/>
      <c r="AA785" s="531"/>
    </row>
    <row r="786" spans="1:27" ht="23.25">
      <c r="A786" s="531">
        <v>765</v>
      </c>
      <c r="B786" s="531" t="s">
        <v>5277</v>
      </c>
      <c r="C786" s="531" t="s">
        <v>6545</v>
      </c>
      <c r="D786" s="531" t="s">
        <v>6546</v>
      </c>
      <c r="E786" s="556" t="s">
        <v>2593</v>
      </c>
      <c r="F786" s="531" t="s">
        <v>2591</v>
      </c>
      <c r="G786" s="531" t="s">
        <v>2539</v>
      </c>
      <c r="H786" s="553" t="s">
        <v>2592</v>
      </c>
      <c r="I786" s="531" t="s">
        <v>32</v>
      </c>
      <c r="J786" s="542" t="s">
        <v>5306</v>
      </c>
      <c r="K786" s="542">
        <v>40100</v>
      </c>
      <c r="L786" s="531">
        <v>3</v>
      </c>
      <c r="M786" s="531">
        <v>40860</v>
      </c>
      <c r="N786" s="531" t="s">
        <v>50</v>
      </c>
      <c r="O786" s="531" t="s">
        <v>158</v>
      </c>
      <c r="P786" s="446" t="s">
        <v>774</v>
      </c>
      <c r="Q786" s="531" t="str">
        <f t="shared" si="59"/>
        <v>ปตรี4คศ.3(2)</v>
      </c>
      <c r="R786" s="426" t="e">
        <f t="shared" si="61"/>
        <v>#N/A</v>
      </c>
      <c r="S786" s="452" t="e">
        <f t="shared" ca="1" si="60"/>
        <v>#N/A</v>
      </c>
      <c r="T786" s="531"/>
      <c r="U786" s="531"/>
      <c r="V786" s="531"/>
      <c r="W786" s="531"/>
      <c r="X786" s="531"/>
      <c r="Y786" s="531"/>
      <c r="Z786" s="531"/>
      <c r="AA786" s="531"/>
    </row>
    <row r="787" spans="1:27" ht="23.25">
      <c r="A787" s="531">
        <v>766</v>
      </c>
      <c r="B787" s="531" t="s">
        <v>5277</v>
      </c>
      <c r="C787" s="531" t="s">
        <v>5454</v>
      </c>
      <c r="D787" s="531" t="s">
        <v>6547</v>
      </c>
      <c r="E787" s="556" t="s">
        <v>2590</v>
      </c>
      <c r="F787" s="531" t="s">
        <v>2588</v>
      </c>
      <c r="G787" s="531" t="s">
        <v>2539</v>
      </c>
      <c r="H787" s="553" t="s">
        <v>2589</v>
      </c>
      <c r="I787" s="531" t="s">
        <v>32</v>
      </c>
      <c r="J787" s="542" t="s">
        <v>781</v>
      </c>
      <c r="K787" s="542">
        <v>37900</v>
      </c>
      <c r="L787" s="531">
        <v>3</v>
      </c>
      <c r="M787" s="531">
        <v>38620</v>
      </c>
      <c r="N787" s="531" t="s">
        <v>94</v>
      </c>
      <c r="O787" s="531" t="s">
        <v>657</v>
      </c>
      <c r="P787" s="446" t="s">
        <v>90</v>
      </c>
      <c r="Q787" s="531" t="str">
        <f t="shared" si="59"/>
        <v>ปโทคศ.3</v>
      </c>
      <c r="R787" s="426">
        <f t="shared" si="61"/>
        <v>16</v>
      </c>
      <c r="S787" s="452" t="e">
        <f t="shared" ca="1" si="60"/>
        <v>#N/A</v>
      </c>
      <c r="T787" s="531"/>
      <c r="U787" s="531"/>
      <c r="V787" s="531"/>
      <c r="W787" s="531"/>
      <c r="X787" s="531"/>
      <c r="Y787" s="531"/>
      <c r="Z787" s="531"/>
      <c r="AA787" s="531"/>
    </row>
    <row r="788" spans="1:27" ht="23.25">
      <c r="A788" s="531">
        <v>767</v>
      </c>
      <c r="B788" s="531" t="s">
        <v>5292</v>
      </c>
      <c r="C788" s="531" t="s">
        <v>6548</v>
      </c>
      <c r="D788" s="531" t="s">
        <v>6549</v>
      </c>
      <c r="E788" s="556" t="s">
        <v>2587</v>
      </c>
      <c r="F788" s="531" t="s">
        <v>2585</v>
      </c>
      <c r="G788" s="531" t="s">
        <v>2539</v>
      </c>
      <c r="H788" s="553" t="s">
        <v>2586</v>
      </c>
      <c r="I788" s="531" t="s">
        <v>32</v>
      </c>
      <c r="J788" s="542" t="s">
        <v>5306</v>
      </c>
      <c r="K788" s="542">
        <v>39370</v>
      </c>
      <c r="L788" s="531">
        <v>3</v>
      </c>
      <c r="M788" s="531">
        <v>40100</v>
      </c>
      <c r="N788" s="531" t="s">
        <v>43</v>
      </c>
      <c r="O788" s="531" t="s">
        <v>62</v>
      </c>
      <c r="P788" s="446" t="s">
        <v>774</v>
      </c>
      <c r="Q788" s="531" t="str">
        <f t="shared" si="59"/>
        <v>ปตรี4คศ.3(2)</v>
      </c>
      <c r="R788" s="426" t="e">
        <f t="shared" si="61"/>
        <v>#N/A</v>
      </c>
      <c r="S788" s="452" t="e">
        <f t="shared" ca="1" si="60"/>
        <v>#N/A</v>
      </c>
      <c r="T788" s="531"/>
      <c r="U788" s="531"/>
      <c r="V788" s="531"/>
      <c r="W788" s="531"/>
      <c r="X788" s="531"/>
      <c r="Y788" s="531"/>
      <c r="Z788" s="531"/>
      <c r="AA788" s="531"/>
    </row>
    <row r="789" spans="1:27" ht="23.25">
      <c r="A789" s="531">
        <v>768</v>
      </c>
      <c r="B789" s="531" t="s">
        <v>5292</v>
      </c>
      <c r="C789" s="531" t="s">
        <v>6550</v>
      </c>
      <c r="D789" s="531" t="s">
        <v>6551</v>
      </c>
      <c r="E789" s="556" t="s">
        <v>2584</v>
      </c>
      <c r="F789" s="531" t="s">
        <v>2582</v>
      </c>
      <c r="G789" s="531" t="s">
        <v>2539</v>
      </c>
      <c r="H789" s="553" t="s">
        <v>2583</v>
      </c>
      <c r="I789" s="531" t="s">
        <v>32</v>
      </c>
      <c r="J789" s="542" t="s">
        <v>48</v>
      </c>
      <c r="K789" s="542">
        <v>37830</v>
      </c>
      <c r="L789" s="531">
        <v>3</v>
      </c>
      <c r="M789" s="531">
        <v>38620</v>
      </c>
      <c r="N789" s="531" t="s">
        <v>67</v>
      </c>
      <c r="O789" s="531" t="s">
        <v>912</v>
      </c>
      <c r="P789" s="446" t="s">
        <v>774</v>
      </c>
      <c r="Q789" s="531" t="str">
        <f t="shared" si="59"/>
        <v>ปตรี4คศ.2</v>
      </c>
      <c r="R789" s="426">
        <f t="shared" si="61"/>
        <v>2</v>
      </c>
      <c r="S789" s="452" t="e">
        <f t="shared" ca="1" si="60"/>
        <v>#N/A</v>
      </c>
      <c r="T789" s="531"/>
      <c r="U789" s="531"/>
      <c r="V789" s="531"/>
      <c r="W789" s="531"/>
      <c r="X789" s="531"/>
      <c r="Y789" s="531"/>
      <c r="Z789" s="531"/>
      <c r="AA789" s="531"/>
    </row>
    <row r="790" spans="1:27" ht="23.25">
      <c r="A790" s="531">
        <v>769</v>
      </c>
      <c r="B790" s="531" t="s">
        <v>5277</v>
      </c>
      <c r="C790" s="531" t="s">
        <v>5990</v>
      </c>
      <c r="D790" s="531" t="s">
        <v>6552</v>
      </c>
      <c r="E790" s="556" t="s">
        <v>2581</v>
      </c>
      <c r="F790" s="531" t="s">
        <v>2579</v>
      </c>
      <c r="G790" s="531" t="s">
        <v>2539</v>
      </c>
      <c r="H790" s="553" t="s">
        <v>2580</v>
      </c>
      <c r="I790" s="531" t="s">
        <v>32</v>
      </c>
      <c r="J790" s="542" t="s">
        <v>48</v>
      </c>
      <c r="K790" s="542">
        <v>36840</v>
      </c>
      <c r="L790" s="531">
        <v>2</v>
      </c>
      <c r="M790" s="531">
        <v>37460</v>
      </c>
      <c r="N790" s="531" t="s">
        <v>67</v>
      </c>
      <c r="O790" s="531" t="s">
        <v>1089</v>
      </c>
      <c r="P790" s="446" t="s">
        <v>774</v>
      </c>
      <c r="Q790" s="531" t="str">
        <f t="shared" si="59"/>
        <v>ปตรี4คศ.2</v>
      </c>
      <c r="R790" s="426">
        <f t="shared" si="61"/>
        <v>2</v>
      </c>
      <c r="S790" s="452" t="e">
        <f t="shared" ca="1" si="60"/>
        <v>#N/A</v>
      </c>
      <c r="T790" s="531"/>
      <c r="U790" s="531"/>
      <c r="V790" s="531"/>
      <c r="W790" s="531"/>
      <c r="X790" s="531"/>
      <c r="Y790" s="531"/>
      <c r="Z790" s="531"/>
      <c r="AA790" s="531"/>
    </row>
    <row r="791" spans="1:27" ht="23.25">
      <c r="A791" s="531">
        <v>770</v>
      </c>
      <c r="B791" s="531" t="s">
        <v>5292</v>
      </c>
      <c r="C791" s="531" t="s">
        <v>6553</v>
      </c>
      <c r="D791" s="531" t="s">
        <v>6554</v>
      </c>
      <c r="E791" s="556" t="s">
        <v>2577</v>
      </c>
      <c r="F791" s="531" t="s">
        <v>2575</v>
      </c>
      <c r="G791" s="531" t="s">
        <v>2539</v>
      </c>
      <c r="H791" s="553" t="s">
        <v>2576</v>
      </c>
      <c r="I791" s="531" t="s">
        <v>32</v>
      </c>
      <c r="J791" s="542" t="s">
        <v>781</v>
      </c>
      <c r="K791" s="542">
        <v>39370</v>
      </c>
      <c r="L791" s="531">
        <v>3</v>
      </c>
      <c r="M791" s="531">
        <v>40100</v>
      </c>
      <c r="N791" s="531" t="s">
        <v>50</v>
      </c>
      <c r="O791" s="531" t="s">
        <v>44</v>
      </c>
      <c r="P791" s="446" t="s">
        <v>774</v>
      </c>
      <c r="Q791" s="531" t="str">
        <f t="shared" si="59"/>
        <v>ปตรี4คศ.3</v>
      </c>
      <c r="R791" s="426">
        <f t="shared" si="61"/>
        <v>3</v>
      </c>
      <c r="S791" s="452" t="e">
        <f t="shared" ca="1" si="60"/>
        <v>#N/A</v>
      </c>
      <c r="T791" s="531"/>
      <c r="U791" s="531"/>
      <c r="V791" s="531"/>
      <c r="W791" s="531"/>
      <c r="X791" s="531"/>
      <c r="Y791" s="531"/>
      <c r="Z791" s="531"/>
      <c r="AA791" s="531"/>
    </row>
    <row r="792" spans="1:27" ht="23.25">
      <c r="A792" s="531">
        <v>771</v>
      </c>
      <c r="B792" s="531" t="s">
        <v>5292</v>
      </c>
      <c r="C792" s="531" t="s">
        <v>6059</v>
      </c>
      <c r="D792" s="531" t="s">
        <v>6555</v>
      </c>
      <c r="E792" s="556" t="s">
        <v>2574</v>
      </c>
      <c r="F792" s="531" t="s">
        <v>2572</v>
      </c>
      <c r="G792" s="531" t="s">
        <v>2539</v>
      </c>
      <c r="H792" s="553" t="s">
        <v>2573</v>
      </c>
      <c r="I792" s="531" t="s">
        <v>32</v>
      </c>
      <c r="J792" s="542" t="s">
        <v>781</v>
      </c>
      <c r="K792" s="542">
        <v>37900</v>
      </c>
      <c r="L792" s="531">
        <v>3</v>
      </c>
      <c r="M792" s="531">
        <v>38620</v>
      </c>
      <c r="N792" s="531" t="s">
        <v>50</v>
      </c>
      <c r="O792" s="531" t="s">
        <v>1000</v>
      </c>
      <c r="P792" s="446" t="s">
        <v>774</v>
      </c>
      <c r="Q792" s="531" t="str">
        <f t="shared" si="59"/>
        <v>ปตรี4คศ.3</v>
      </c>
      <c r="R792" s="426">
        <f t="shared" si="61"/>
        <v>3</v>
      </c>
      <c r="S792" s="452" t="e">
        <f t="shared" ca="1" si="60"/>
        <v>#N/A</v>
      </c>
      <c r="T792" s="531"/>
      <c r="U792" s="531"/>
      <c r="V792" s="531"/>
      <c r="W792" s="531"/>
      <c r="X792" s="531"/>
      <c r="Y792" s="531"/>
      <c r="Z792" s="531"/>
      <c r="AA792" s="531"/>
    </row>
    <row r="793" spans="1:27" ht="23.25">
      <c r="A793" s="531">
        <v>772</v>
      </c>
      <c r="B793" s="531" t="s">
        <v>5292</v>
      </c>
      <c r="C793" s="531" t="s">
        <v>5568</v>
      </c>
      <c r="D793" s="531" t="s">
        <v>6556</v>
      </c>
      <c r="E793" s="556" t="s">
        <v>2571</v>
      </c>
      <c r="F793" s="531" t="s">
        <v>2569</v>
      </c>
      <c r="G793" s="531" t="s">
        <v>2539</v>
      </c>
      <c r="H793" s="553" t="s">
        <v>2570</v>
      </c>
      <c r="I793" s="531" t="s">
        <v>32</v>
      </c>
      <c r="J793" s="542" t="s">
        <v>48</v>
      </c>
      <c r="K793" s="542">
        <v>37830</v>
      </c>
      <c r="L793" s="531">
        <v>3</v>
      </c>
      <c r="M793" s="531">
        <v>39370</v>
      </c>
      <c r="N793" s="531" t="s">
        <v>43</v>
      </c>
      <c r="O793" s="531" t="s">
        <v>62</v>
      </c>
      <c r="P793" s="446" t="s">
        <v>774</v>
      </c>
      <c r="Q793" s="531" t="str">
        <f t="shared" si="59"/>
        <v>ปตรี4คศ.2</v>
      </c>
      <c r="R793" s="426">
        <f t="shared" si="61"/>
        <v>2</v>
      </c>
      <c r="S793" s="452" t="e">
        <f t="shared" ca="1" si="60"/>
        <v>#N/A</v>
      </c>
      <c r="T793" s="531"/>
      <c r="U793" s="531"/>
      <c r="V793" s="531"/>
      <c r="W793" s="531"/>
      <c r="X793" s="531"/>
      <c r="Y793" s="531"/>
      <c r="Z793" s="531"/>
      <c r="AA793" s="531"/>
    </row>
    <row r="794" spans="1:27" ht="23.25">
      <c r="A794" s="531">
        <v>773</v>
      </c>
      <c r="B794" s="531" t="s">
        <v>5292</v>
      </c>
      <c r="C794" s="531" t="s">
        <v>6557</v>
      </c>
      <c r="D794" s="531" t="s">
        <v>6558</v>
      </c>
      <c r="E794" s="556" t="s">
        <v>2568</v>
      </c>
      <c r="F794" s="531" t="s">
        <v>2566</v>
      </c>
      <c r="G794" s="531" t="s">
        <v>2539</v>
      </c>
      <c r="H794" s="553" t="s">
        <v>2567</v>
      </c>
      <c r="I794" s="531" t="s">
        <v>32</v>
      </c>
      <c r="J794" s="542" t="s">
        <v>781</v>
      </c>
      <c r="K794" s="542">
        <v>40100</v>
      </c>
      <c r="L794" s="531">
        <v>3</v>
      </c>
      <c r="M794" s="531">
        <v>40860</v>
      </c>
      <c r="N794" s="531" t="s">
        <v>50</v>
      </c>
      <c r="O794" s="531" t="s">
        <v>44</v>
      </c>
      <c r="P794" s="446" t="s">
        <v>774</v>
      </c>
      <c r="Q794" s="531" t="str">
        <f t="shared" si="59"/>
        <v>ปตรี4คศ.3</v>
      </c>
      <c r="R794" s="426">
        <f t="shared" si="61"/>
        <v>3</v>
      </c>
      <c r="S794" s="452" t="e">
        <f t="shared" ca="1" si="60"/>
        <v>#N/A</v>
      </c>
      <c r="T794" s="531"/>
      <c r="U794" s="531"/>
      <c r="V794" s="531"/>
      <c r="W794" s="531"/>
      <c r="X794" s="531"/>
      <c r="Y794" s="531"/>
      <c r="Z794" s="531"/>
      <c r="AA794" s="531"/>
    </row>
    <row r="795" spans="1:27" ht="23.25">
      <c r="A795" s="531">
        <v>774</v>
      </c>
      <c r="B795" s="531" t="s">
        <v>5277</v>
      </c>
      <c r="C795" s="531" t="s">
        <v>5592</v>
      </c>
      <c r="D795" s="531" t="s">
        <v>6549</v>
      </c>
      <c r="E795" s="556" t="s">
        <v>2565</v>
      </c>
      <c r="F795" s="531" t="s">
        <v>2563</v>
      </c>
      <c r="G795" s="531" t="s">
        <v>2539</v>
      </c>
      <c r="H795" s="553" t="s">
        <v>2564</v>
      </c>
      <c r="I795" s="531" t="s">
        <v>32</v>
      </c>
      <c r="J795" s="542" t="s">
        <v>5306</v>
      </c>
      <c r="K795" s="542">
        <v>38620</v>
      </c>
      <c r="L795" s="531">
        <v>3</v>
      </c>
      <c r="M795" s="531">
        <v>39370</v>
      </c>
      <c r="N795" s="531" t="s">
        <v>61</v>
      </c>
      <c r="O795" s="531" t="s">
        <v>657</v>
      </c>
      <c r="P795" s="446" t="s">
        <v>774</v>
      </c>
      <c r="Q795" s="531" t="str">
        <f t="shared" si="59"/>
        <v>ปตรี4คศ.3(2)</v>
      </c>
      <c r="R795" s="426" t="e">
        <f t="shared" si="61"/>
        <v>#N/A</v>
      </c>
      <c r="S795" s="452" t="e">
        <f t="shared" ca="1" si="60"/>
        <v>#N/A</v>
      </c>
      <c r="T795" s="531"/>
      <c r="U795" s="531"/>
      <c r="V795" s="531"/>
      <c r="W795" s="531"/>
      <c r="X795" s="531"/>
      <c r="Y795" s="531"/>
      <c r="Z795" s="531"/>
      <c r="AA795" s="531"/>
    </row>
    <row r="796" spans="1:27" ht="23.25">
      <c r="A796" s="531">
        <v>775</v>
      </c>
      <c r="B796" s="531" t="s">
        <v>5286</v>
      </c>
      <c r="C796" s="531" t="s">
        <v>6559</v>
      </c>
      <c r="D796" s="531" t="s">
        <v>6560</v>
      </c>
      <c r="E796" s="556" t="s">
        <v>2562</v>
      </c>
      <c r="F796" s="531" t="s">
        <v>2560</v>
      </c>
      <c r="G796" s="531" t="s">
        <v>2539</v>
      </c>
      <c r="H796" s="553" t="s">
        <v>2561</v>
      </c>
      <c r="I796" s="531" t="s">
        <v>32</v>
      </c>
      <c r="J796" s="542" t="s">
        <v>781</v>
      </c>
      <c r="K796" s="542">
        <v>30620</v>
      </c>
      <c r="L796" s="531">
        <v>3</v>
      </c>
      <c r="M796" s="531">
        <v>31250</v>
      </c>
      <c r="N796" s="531" t="s">
        <v>94</v>
      </c>
      <c r="O796" s="531" t="s">
        <v>299</v>
      </c>
      <c r="P796" s="446" t="s">
        <v>90</v>
      </c>
      <c r="Q796" s="531" t="str">
        <f t="shared" si="59"/>
        <v>ปโทคศ.3</v>
      </c>
      <c r="R796" s="426">
        <f t="shared" si="61"/>
        <v>16</v>
      </c>
      <c r="S796" s="452" t="e">
        <f t="shared" ca="1" si="60"/>
        <v>#N/A</v>
      </c>
      <c r="T796" s="531"/>
      <c r="U796" s="531"/>
      <c r="V796" s="531"/>
      <c r="W796" s="531"/>
      <c r="X796" s="531"/>
      <c r="Y796" s="531"/>
      <c r="Z796" s="531"/>
      <c r="AA796" s="531"/>
    </row>
    <row r="797" spans="1:27" ht="23.25">
      <c r="A797" s="531">
        <v>776</v>
      </c>
      <c r="B797" s="531" t="s">
        <v>5292</v>
      </c>
      <c r="C797" s="531" t="s">
        <v>6053</v>
      </c>
      <c r="D797" s="531" t="s">
        <v>6561</v>
      </c>
      <c r="E797" s="556" t="s">
        <v>2559</v>
      </c>
      <c r="F797" s="531" t="s">
        <v>2557</v>
      </c>
      <c r="G797" s="531" t="s">
        <v>2539</v>
      </c>
      <c r="H797" s="553" t="s">
        <v>2558</v>
      </c>
      <c r="I797" s="531" t="s">
        <v>32</v>
      </c>
      <c r="J797" s="542" t="s">
        <v>5306</v>
      </c>
      <c r="K797" s="542">
        <v>40860</v>
      </c>
      <c r="L797" s="531">
        <v>3</v>
      </c>
      <c r="M797" s="531">
        <v>41580</v>
      </c>
      <c r="N797" s="531" t="s">
        <v>50</v>
      </c>
      <c r="O797" s="531" t="s">
        <v>62</v>
      </c>
      <c r="P797" s="446" t="s">
        <v>774</v>
      </c>
      <c r="Q797" s="531" t="str">
        <f t="shared" si="59"/>
        <v>ปตรี4คศ.3(2)</v>
      </c>
      <c r="R797" s="426" t="e">
        <f t="shared" si="61"/>
        <v>#N/A</v>
      </c>
      <c r="S797" s="452" t="e">
        <f t="shared" ca="1" si="60"/>
        <v>#N/A</v>
      </c>
      <c r="T797" s="531"/>
      <c r="U797" s="531"/>
      <c r="V797" s="531"/>
      <c r="W797" s="531"/>
      <c r="X797" s="531"/>
      <c r="Y797" s="531"/>
      <c r="Z797" s="531"/>
      <c r="AA797" s="531"/>
    </row>
    <row r="798" spans="1:27" ht="23.25">
      <c r="A798" s="531">
        <v>777</v>
      </c>
      <c r="B798" s="531" t="s">
        <v>5292</v>
      </c>
      <c r="C798" s="531" t="s">
        <v>6562</v>
      </c>
      <c r="D798" s="531" t="s">
        <v>6563</v>
      </c>
      <c r="E798" s="556" t="s">
        <v>2556</v>
      </c>
      <c r="F798" s="531" t="s">
        <v>2554</v>
      </c>
      <c r="G798" s="531" t="s">
        <v>2539</v>
      </c>
      <c r="H798" s="553" t="s">
        <v>2555</v>
      </c>
      <c r="I798" s="531" t="s">
        <v>32</v>
      </c>
      <c r="J798" s="542" t="s">
        <v>5306</v>
      </c>
      <c r="K798" s="542">
        <v>39370</v>
      </c>
      <c r="L798" s="531">
        <v>3</v>
      </c>
      <c r="M798" s="531">
        <v>40100</v>
      </c>
      <c r="N798" s="531" t="s">
        <v>43</v>
      </c>
      <c r="O798" s="531" t="s">
        <v>62</v>
      </c>
      <c r="P798" s="446" t="s">
        <v>774</v>
      </c>
      <c r="Q798" s="531" t="str">
        <f t="shared" si="59"/>
        <v>ปตรี4คศ.3(2)</v>
      </c>
      <c r="R798" s="426" t="e">
        <f t="shared" si="61"/>
        <v>#N/A</v>
      </c>
      <c r="S798" s="452" t="e">
        <f t="shared" ca="1" si="60"/>
        <v>#N/A</v>
      </c>
      <c r="T798" s="531"/>
      <c r="U798" s="531"/>
      <c r="V798" s="531"/>
      <c r="W798" s="531"/>
      <c r="X798" s="531"/>
      <c r="Y798" s="531"/>
      <c r="Z798" s="531"/>
      <c r="AA798" s="531"/>
    </row>
    <row r="799" spans="1:27" ht="23.25">
      <c r="A799" s="531">
        <v>778</v>
      </c>
      <c r="B799" s="531" t="s">
        <v>5277</v>
      </c>
      <c r="C799" s="531" t="s">
        <v>6564</v>
      </c>
      <c r="D799" s="531" t="s">
        <v>6565</v>
      </c>
      <c r="E799" s="556" t="s">
        <v>301</v>
      </c>
      <c r="F799" s="531" t="s">
        <v>2553</v>
      </c>
      <c r="G799" s="531" t="s">
        <v>2539</v>
      </c>
      <c r="H799" s="553" t="s">
        <v>303</v>
      </c>
      <c r="I799" s="531" t="s">
        <v>32</v>
      </c>
      <c r="J799" s="542" t="s">
        <v>36</v>
      </c>
      <c r="K799" s="542">
        <v>19100</v>
      </c>
      <c r="L799" s="531">
        <v>1</v>
      </c>
      <c r="M799" s="531">
        <v>19510</v>
      </c>
      <c r="N799" s="531" t="s">
        <v>94</v>
      </c>
      <c r="O799" s="531" t="s">
        <v>83</v>
      </c>
      <c r="P799" s="446" t="s">
        <v>90</v>
      </c>
      <c r="Q799" s="531" t="str">
        <f t="shared" si="59"/>
        <v>ปโทคศ.1</v>
      </c>
      <c r="R799" s="426">
        <f t="shared" si="61"/>
        <v>11</v>
      </c>
      <c r="S799" s="452">
        <f t="shared" ca="1" si="60"/>
        <v>19920</v>
      </c>
      <c r="T799" s="531"/>
      <c r="U799" s="531"/>
      <c r="V799" s="531"/>
      <c r="W799" s="531"/>
      <c r="X799" s="531"/>
      <c r="Y799" s="531"/>
      <c r="Z799" s="531"/>
      <c r="AA799" s="531"/>
    </row>
    <row r="800" spans="1:27" ht="23.25">
      <c r="A800" s="531">
        <v>779</v>
      </c>
      <c r="B800" s="531" t="s">
        <v>5286</v>
      </c>
      <c r="C800" s="531" t="s">
        <v>6566</v>
      </c>
      <c r="D800" s="531" t="s">
        <v>6567</v>
      </c>
      <c r="E800" s="556" t="s">
        <v>2542</v>
      </c>
      <c r="F800" s="531" t="s">
        <v>2540</v>
      </c>
      <c r="G800" s="531" t="s">
        <v>2539</v>
      </c>
      <c r="H800" s="553" t="s">
        <v>2541</v>
      </c>
      <c r="I800" s="531" t="s">
        <v>32</v>
      </c>
      <c r="J800" s="542" t="s">
        <v>48</v>
      </c>
      <c r="K800" s="542">
        <v>31440</v>
      </c>
      <c r="L800" s="531">
        <v>2</v>
      </c>
      <c r="M800" s="531">
        <v>32060</v>
      </c>
      <c r="N800" s="531" t="s">
        <v>76</v>
      </c>
      <c r="O800" s="531" t="s">
        <v>62</v>
      </c>
      <c r="P800" s="446" t="s">
        <v>90</v>
      </c>
      <c r="Q800" s="531" t="str">
        <f t="shared" si="59"/>
        <v>ปโทคศ.2</v>
      </c>
      <c r="R800" s="426">
        <f t="shared" si="61"/>
        <v>12</v>
      </c>
      <c r="S800" s="452" t="e">
        <f t="shared" ca="1" si="60"/>
        <v>#N/A</v>
      </c>
      <c r="T800" s="531"/>
      <c r="U800" s="531"/>
      <c r="V800" s="531"/>
      <c r="W800" s="531"/>
      <c r="X800" s="531"/>
      <c r="Y800" s="531"/>
      <c r="Z800" s="531"/>
      <c r="AA800" s="531"/>
    </row>
    <row r="801" spans="1:27" ht="23.25">
      <c r="A801" s="531">
        <v>780</v>
      </c>
      <c r="B801" s="531" t="s">
        <v>5277</v>
      </c>
      <c r="C801" s="531" t="s">
        <v>5819</v>
      </c>
      <c r="D801" s="531" t="s">
        <v>5487</v>
      </c>
      <c r="E801" s="556" t="s">
        <v>2535</v>
      </c>
      <c r="F801" s="531" t="s">
        <v>2533</v>
      </c>
      <c r="G801" s="531" t="s">
        <v>2507</v>
      </c>
      <c r="H801" s="553" t="s">
        <v>2534</v>
      </c>
      <c r="I801" s="531" t="s">
        <v>861</v>
      </c>
      <c r="J801" s="542" t="s">
        <v>781</v>
      </c>
      <c r="K801" s="542">
        <v>47660</v>
      </c>
      <c r="L801" s="531">
        <v>3</v>
      </c>
      <c r="M801" s="531">
        <v>48540</v>
      </c>
      <c r="N801" s="531" t="s">
        <v>76</v>
      </c>
      <c r="O801" s="531" t="s">
        <v>855</v>
      </c>
      <c r="P801" s="446" t="s">
        <v>90</v>
      </c>
      <c r="Q801" s="531" t="str">
        <f t="shared" si="59"/>
        <v>ปโทคศ.3</v>
      </c>
      <c r="R801" s="426">
        <f t="shared" si="61"/>
        <v>16</v>
      </c>
      <c r="S801" s="452" t="e">
        <f t="shared" ca="1" si="60"/>
        <v>#N/A</v>
      </c>
      <c r="T801" s="531"/>
      <c r="U801" s="531"/>
      <c r="V801" s="531"/>
      <c r="W801" s="531"/>
      <c r="X801" s="531"/>
      <c r="Y801" s="531"/>
      <c r="Z801" s="531"/>
      <c r="AA801" s="531"/>
    </row>
    <row r="802" spans="1:27" ht="23.25">
      <c r="A802" s="531">
        <v>781</v>
      </c>
      <c r="B802" s="531" t="s">
        <v>5292</v>
      </c>
      <c r="C802" s="531" t="s">
        <v>6568</v>
      </c>
      <c r="D802" s="531" t="s">
        <v>6569</v>
      </c>
      <c r="E802" s="556" t="s">
        <v>2506</v>
      </c>
      <c r="F802" s="531" t="s">
        <v>2504</v>
      </c>
      <c r="G802" s="531" t="s">
        <v>2507</v>
      </c>
      <c r="H802" s="553" t="s">
        <v>2505</v>
      </c>
      <c r="I802" s="531" t="s">
        <v>32</v>
      </c>
      <c r="J802" s="542" t="s">
        <v>48</v>
      </c>
      <c r="K802" s="542">
        <v>26980</v>
      </c>
      <c r="L802" s="531">
        <v>2</v>
      </c>
      <c r="M802" s="531">
        <v>27500</v>
      </c>
      <c r="N802" s="531" t="s">
        <v>43</v>
      </c>
      <c r="O802" s="531" t="s">
        <v>943</v>
      </c>
      <c r="P802" s="446" t="s">
        <v>774</v>
      </c>
      <c r="Q802" s="531" t="str">
        <f t="shared" si="59"/>
        <v>ปตรี4คศ.2</v>
      </c>
      <c r="R802" s="426">
        <f t="shared" si="61"/>
        <v>2</v>
      </c>
      <c r="S802" s="452" t="e">
        <f t="shared" ca="1" si="60"/>
        <v>#N/A</v>
      </c>
      <c r="T802" s="531"/>
      <c r="U802" s="531"/>
      <c r="V802" s="531"/>
      <c r="W802" s="531"/>
      <c r="X802" s="531"/>
      <c r="Y802" s="531"/>
      <c r="Z802" s="531"/>
      <c r="AA802" s="531"/>
    </row>
    <row r="803" spans="1:27" ht="23.25">
      <c r="A803" s="531">
        <v>782</v>
      </c>
      <c r="B803" s="531" t="s">
        <v>5286</v>
      </c>
      <c r="C803" s="531" t="s">
        <v>6570</v>
      </c>
      <c r="D803" s="531" t="s">
        <v>6571</v>
      </c>
      <c r="E803" s="556" t="s">
        <v>2532</v>
      </c>
      <c r="F803" s="531" t="s">
        <v>2530</v>
      </c>
      <c r="G803" s="531" t="s">
        <v>2507</v>
      </c>
      <c r="H803" s="553" t="s">
        <v>2531</v>
      </c>
      <c r="I803" s="531" t="s">
        <v>32</v>
      </c>
      <c r="J803" s="542" t="s">
        <v>5306</v>
      </c>
      <c r="K803" s="542">
        <v>40100</v>
      </c>
      <c r="L803" s="531">
        <v>3</v>
      </c>
      <c r="M803" s="531">
        <v>40860</v>
      </c>
      <c r="N803" s="531" t="s">
        <v>1152</v>
      </c>
      <c r="O803" s="531" t="s">
        <v>1441</v>
      </c>
      <c r="P803" s="446" t="s">
        <v>774</v>
      </c>
      <c r="Q803" s="531" t="str">
        <f t="shared" si="59"/>
        <v>ปตรี4คศ.3(2)</v>
      </c>
      <c r="R803" s="426" t="e">
        <f t="shared" si="61"/>
        <v>#N/A</v>
      </c>
      <c r="S803" s="452" t="e">
        <f t="shared" ca="1" si="60"/>
        <v>#N/A</v>
      </c>
      <c r="T803" s="531"/>
      <c r="U803" s="531"/>
      <c r="V803" s="531"/>
      <c r="W803" s="531"/>
      <c r="X803" s="531"/>
      <c r="Y803" s="531"/>
      <c r="Z803" s="531"/>
      <c r="AA803" s="531"/>
    </row>
    <row r="804" spans="1:27" ht="23.25">
      <c r="A804" s="531">
        <v>783</v>
      </c>
      <c r="B804" s="531" t="s">
        <v>5277</v>
      </c>
      <c r="C804" s="531" t="s">
        <v>6572</v>
      </c>
      <c r="D804" s="531" t="s">
        <v>6308</v>
      </c>
      <c r="E804" s="556" t="s">
        <v>2529</v>
      </c>
      <c r="F804" s="531" t="s">
        <v>2527</v>
      </c>
      <c r="G804" s="531" t="s">
        <v>2507</v>
      </c>
      <c r="H804" s="553" t="s">
        <v>2528</v>
      </c>
      <c r="I804" s="531" t="s">
        <v>32</v>
      </c>
      <c r="J804" s="542" t="s">
        <v>781</v>
      </c>
      <c r="K804" s="542">
        <v>46760</v>
      </c>
      <c r="L804" s="531">
        <v>3</v>
      </c>
      <c r="M804" s="531">
        <v>47660</v>
      </c>
      <c r="N804" s="531" t="s">
        <v>43</v>
      </c>
      <c r="O804" s="531" t="s">
        <v>855</v>
      </c>
      <c r="P804" s="446" t="s">
        <v>774</v>
      </c>
      <c r="Q804" s="531" t="str">
        <f t="shared" si="59"/>
        <v>ปตรี4คศ.3</v>
      </c>
      <c r="R804" s="426">
        <f t="shared" si="61"/>
        <v>3</v>
      </c>
      <c r="S804" s="452" t="e">
        <f t="shared" ca="1" si="60"/>
        <v>#N/A</v>
      </c>
      <c r="T804" s="531"/>
      <c r="U804" s="531"/>
      <c r="V804" s="531"/>
      <c r="W804" s="531"/>
      <c r="X804" s="531"/>
      <c r="Y804" s="531"/>
      <c r="Z804" s="531"/>
      <c r="AA804" s="531"/>
    </row>
    <row r="805" spans="1:27" ht="23.25">
      <c r="A805" s="531">
        <v>784</v>
      </c>
      <c r="B805" s="531" t="s">
        <v>5292</v>
      </c>
      <c r="C805" s="531" t="s">
        <v>6573</v>
      </c>
      <c r="D805" s="531" t="s">
        <v>6574</v>
      </c>
      <c r="E805" s="556" t="s">
        <v>2526</v>
      </c>
      <c r="F805" s="531" t="s">
        <v>2524</v>
      </c>
      <c r="G805" s="531" t="s">
        <v>2507</v>
      </c>
      <c r="H805" s="553" t="s">
        <v>2525</v>
      </c>
      <c r="I805" s="531" t="s">
        <v>32</v>
      </c>
      <c r="J805" s="542" t="s">
        <v>781</v>
      </c>
      <c r="K805" s="542">
        <v>40100</v>
      </c>
      <c r="L805" s="531">
        <v>3</v>
      </c>
      <c r="M805" s="531">
        <v>41580</v>
      </c>
      <c r="N805" s="531" t="s">
        <v>61</v>
      </c>
      <c r="O805" s="531" t="s">
        <v>164</v>
      </c>
      <c r="P805" s="446" t="s">
        <v>774</v>
      </c>
      <c r="Q805" s="531" t="str">
        <f t="shared" si="59"/>
        <v>ปตรี4คศ.3</v>
      </c>
      <c r="R805" s="426">
        <f t="shared" si="61"/>
        <v>3</v>
      </c>
      <c r="S805" s="452" t="e">
        <f t="shared" ca="1" si="60"/>
        <v>#N/A</v>
      </c>
      <c r="T805" s="531"/>
      <c r="U805" s="531"/>
      <c r="V805" s="531"/>
      <c r="W805" s="531"/>
      <c r="X805" s="531"/>
      <c r="Y805" s="531"/>
      <c r="Z805" s="531"/>
      <c r="AA805" s="531"/>
    </row>
    <row r="806" spans="1:27" ht="23.25">
      <c r="A806" s="531">
        <v>785</v>
      </c>
      <c r="B806" s="531" t="s">
        <v>5292</v>
      </c>
      <c r="C806" s="531" t="s">
        <v>6575</v>
      </c>
      <c r="D806" s="531" t="s">
        <v>6576</v>
      </c>
      <c r="E806" s="556" t="s">
        <v>2523</v>
      </c>
      <c r="F806" s="531" t="s">
        <v>2521</v>
      </c>
      <c r="G806" s="531" t="s">
        <v>2507</v>
      </c>
      <c r="H806" s="553" t="s">
        <v>2522</v>
      </c>
      <c r="I806" s="531" t="s">
        <v>32</v>
      </c>
      <c r="J806" s="542" t="s">
        <v>5306</v>
      </c>
      <c r="K806" s="542">
        <v>40860</v>
      </c>
      <c r="L806" s="531">
        <v>3</v>
      </c>
      <c r="M806" s="531">
        <v>41580</v>
      </c>
      <c r="N806" s="531" t="s">
        <v>50</v>
      </c>
      <c r="O806" s="531" t="s">
        <v>287</v>
      </c>
      <c r="P806" s="446" t="s">
        <v>774</v>
      </c>
      <c r="Q806" s="531" t="str">
        <f t="shared" si="59"/>
        <v>ปตรี4คศ.3(2)</v>
      </c>
      <c r="R806" s="426" t="e">
        <f t="shared" si="61"/>
        <v>#N/A</v>
      </c>
      <c r="S806" s="452" t="e">
        <f t="shared" ca="1" si="60"/>
        <v>#N/A</v>
      </c>
      <c r="T806" s="531"/>
      <c r="U806" s="531"/>
      <c r="V806" s="531"/>
      <c r="W806" s="531"/>
      <c r="X806" s="531"/>
      <c r="Y806" s="531"/>
      <c r="Z806" s="531"/>
      <c r="AA806" s="531"/>
    </row>
    <row r="807" spans="1:27" ht="23.25">
      <c r="A807" s="531">
        <v>786</v>
      </c>
      <c r="B807" s="531" t="s">
        <v>5292</v>
      </c>
      <c r="C807" s="531" t="s">
        <v>6577</v>
      </c>
      <c r="D807" s="531" t="s">
        <v>6578</v>
      </c>
      <c r="E807" s="556" t="s">
        <v>2520</v>
      </c>
      <c r="F807" s="531" t="s">
        <v>2518</v>
      </c>
      <c r="G807" s="531" t="s">
        <v>2507</v>
      </c>
      <c r="H807" s="553" t="s">
        <v>2519</v>
      </c>
      <c r="I807" s="531" t="s">
        <v>32</v>
      </c>
      <c r="J807" s="542" t="s">
        <v>48</v>
      </c>
      <c r="K807" s="542">
        <v>37460</v>
      </c>
      <c r="L807" s="531">
        <v>2</v>
      </c>
      <c r="M807" s="531">
        <v>37830</v>
      </c>
      <c r="N807" s="531" t="s">
        <v>50</v>
      </c>
      <c r="O807" s="531" t="s">
        <v>62</v>
      </c>
      <c r="P807" s="446" t="s">
        <v>774</v>
      </c>
      <c r="Q807" s="531" t="str">
        <f t="shared" si="59"/>
        <v>ปตรี4คศ.2</v>
      </c>
      <c r="R807" s="426">
        <f t="shared" si="61"/>
        <v>2</v>
      </c>
      <c r="S807" s="452" t="e">
        <f t="shared" ca="1" si="60"/>
        <v>#N/A</v>
      </c>
      <c r="T807" s="531"/>
      <c r="U807" s="531"/>
      <c r="V807" s="531"/>
      <c r="W807" s="531"/>
      <c r="X807" s="531"/>
      <c r="Y807" s="531"/>
      <c r="Z807" s="531"/>
      <c r="AA807" s="531"/>
    </row>
    <row r="808" spans="1:27" ht="23.25">
      <c r="A808" s="531">
        <v>787</v>
      </c>
      <c r="B808" s="531" t="s">
        <v>5292</v>
      </c>
      <c r="C808" s="531" t="s">
        <v>5336</v>
      </c>
      <c r="D808" s="531" t="s">
        <v>6579</v>
      </c>
      <c r="E808" s="556" t="s">
        <v>2517</v>
      </c>
      <c r="F808" s="531" t="s">
        <v>2515</v>
      </c>
      <c r="G808" s="531" t="s">
        <v>2507</v>
      </c>
      <c r="H808" s="553" t="s">
        <v>2516</v>
      </c>
      <c r="I808" s="531" t="s">
        <v>32</v>
      </c>
      <c r="J808" s="542" t="s">
        <v>5306</v>
      </c>
      <c r="K808" s="542">
        <v>40100</v>
      </c>
      <c r="L808" s="531">
        <v>3</v>
      </c>
      <c r="M808" s="531">
        <v>40860</v>
      </c>
      <c r="N808" s="531" t="s">
        <v>50</v>
      </c>
      <c r="O808" s="531" t="s">
        <v>158</v>
      </c>
      <c r="P808" s="446" t="s">
        <v>774</v>
      </c>
      <c r="Q808" s="531" t="str">
        <f t="shared" si="59"/>
        <v>ปตรี4คศ.3(2)</v>
      </c>
      <c r="R808" s="426" t="e">
        <f t="shared" si="61"/>
        <v>#N/A</v>
      </c>
      <c r="S808" s="452" t="e">
        <f t="shared" ca="1" si="60"/>
        <v>#N/A</v>
      </c>
      <c r="T808" s="531"/>
      <c r="U808" s="531"/>
      <c r="V808" s="531"/>
      <c r="W808" s="531"/>
      <c r="X808" s="531"/>
      <c r="Y808" s="531"/>
      <c r="Z808" s="531"/>
      <c r="AA808" s="531"/>
    </row>
    <row r="809" spans="1:27" ht="23.25">
      <c r="A809" s="531">
        <v>788</v>
      </c>
      <c r="B809" s="531" t="s">
        <v>5292</v>
      </c>
      <c r="C809" s="531" t="s">
        <v>6580</v>
      </c>
      <c r="D809" s="531" t="s">
        <v>6581</v>
      </c>
      <c r="E809" s="556" t="s">
        <v>2514</v>
      </c>
      <c r="F809" s="531" t="s">
        <v>2512</v>
      </c>
      <c r="G809" s="531" t="s">
        <v>2507</v>
      </c>
      <c r="H809" s="553" t="s">
        <v>2513</v>
      </c>
      <c r="I809" s="531" t="s">
        <v>32</v>
      </c>
      <c r="J809" s="542" t="s">
        <v>5306</v>
      </c>
      <c r="K809" s="542">
        <v>40100</v>
      </c>
      <c r="L809" s="531">
        <v>3</v>
      </c>
      <c r="M809" s="531">
        <v>41580</v>
      </c>
      <c r="N809" s="531" t="s">
        <v>43</v>
      </c>
      <c r="O809" s="531" t="s">
        <v>158</v>
      </c>
      <c r="P809" s="446" t="s">
        <v>774</v>
      </c>
      <c r="Q809" s="531" t="str">
        <f t="shared" si="59"/>
        <v>ปตรี4คศ.3(2)</v>
      </c>
      <c r="R809" s="426" t="e">
        <f t="shared" si="61"/>
        <v>#N/A</v>
      </c>
      <c r="S809" s="452" t="e">
        <f t="shared" ca="1" si="60"/>
        <v>#N/A</v>
      </c>
      <c r="T809" s="531"/>
      <c r="U809" s="531"/>
      <c r="V809" s="531"/>
      <c r="W809" s="531"/>
      <c r="X809" s="531"/>
      <c r="Y809" s="531"/>
      <c r="Z809" s="531"/>
      <c r="AA809" s="531"/>
    </row>
    <row r="810" spans="1:27" ht="23.25">
      <c r="A810" s="531">
        <v>789</v>
      </c>
      <c r="B810" s="531" t="s">
        <v>5292</v>
      </c>
      <c r="C810" s="531" t="s">
        <v>6582</v>
      </c>
      <c r="D810" s="531" t="s">
        <v>6583</v>
      </c>
      <c r="E810" s="556" t="s">
        <v>2511</v>
      </c>
      <c r="F810" s="531" t="s">
        <v>2509</v>
      </c>
      <c r="G810" s="531" t="s">
        <v>2507</v>
      </c>
      <c r="H810" s="553" t="s">
        <v>2510</v>
      </c>
      <c r="I810" s="531" t="s">
        <v>32</v>
      </c>
      <c r="J810" s="542" t="s">
        <v>781</v>
      </c>
      <c r="K810" s="542">
        <v>51170</v>
      </c>
      <c r="L810" s="531">
        <v>3</v>
      </c>
      <c r="M810" s="531">
        <v>52060</v>
      </c>
      <c r="N810" s="531" t="s">
        <v>50</v>
      </c>
      <c r="O810" s="531" t="s">
        <v>158</v>
      </c>
      <c r="P810" s="446" t="s">
        <v>774</v>
      </c>
      <c r="Q810" s="531" t="str">
        <f t="shared" si="59"/>
        <v>ปตรี4คศ.3</v>
      </c>
      <c r="R810" s="426">
        <f t="shared" si="61"/>
        <v>3</v>
      </c>
      <c r="S810" s="452" t="e">
        <f t="shared" ca="1" si="60"/>
        <v>#N/A</v>
      </c>
      <c r="T810" s="531"/>
      <c r="U810" s="531"/>
      <c r="V810" s="531"/>
      <c r="W810" s="531"/>
      <c r="X810" s="531"/>
      <c r="Y810" s="531"/>
      <c r="Z810" s="531"/>
      <c r="AA810" s="531"/>
    </row>
    <row r="811" spans="1:27" ht="23.25">
      <c r="A811" s="531">
        <v>790</v>
      </c>
      <c r="B811" s="531" t="s">
        <v>5292</v>
      </c>
      <c r="C811" s="531" t="s">
        <v>6584</v>
      </c>
      <c r="D811" s="531" t="s">
        <v>6585</v>
      </c>
      <c r="E811" s="556" t="s">
        <v>7406</v>
      </c>
      <c r="F811" s="531" t="s">
        <v>6586</v>
      </c>
      <c r="G811" s="531" t="s">
        <v>2479</v>
      </c>
      <c r="H811" s="553" t="s">
        <v>2501</v>
      </c>
      <c r="I811" s="531" t="s">
        <v>861</v>
      </c>
      <c r="J811" s="196" t="s">
        <v>781</v>
      </c>
      <c r="K811" s="542">
        <v>41580</v>
      </c>
      <c r="L811" s="531">
        <v>3</v>
      </c>
      <c r="M811" s="531">
        <v>42330</v>
      </c>
      <c r="N811" s="531" t="s">
        <v>61</v>
      </c>
      <c r="O811" s="531" t="s">
        <v>158</v>
      </c>
      <c r="P811" s="446" t="s">
        <v>774</v>
      </c>
      <c r="Q811" s="531" t="str">
        <f t="shared" si="59"/>
        <v>ปตรี4คศ.3</v>
      </c>
      <c r="R811" s="426">
        <f t="shared" si="61"/>
        <v>3</v>
      </c>
      <c r="S811" s="452" t="e">
        <f t="shared" ca="1" si="60"/>
        <v>#N/A</v>
      </c>
      <c r="T811" s="531"/>
      <c r="U811" s="531"/>
      <c r="V811" s="531"/>
      <c r="W811" s="531"/>
      <c r="X811" s="531"/>
      <c r="Y811" s="531"/>
      <c r="Z811" s="531"/>
      <c r="AA811" s="531"/>
    </row>
    <row r="812" spans="1:27" ht="23.25">
      <c r="A812" s="531">
        <v>791</v>
      </c>
      <c r="B812" s="531" t="s">
        <v>5277</v>
      </c>
      <c r="C812" s="531" t="s">
        <v>6587</v>
      </c>
      <c r="D812" s="531" t="s">
        <v>6588</v>
      </c>
      <c r="E812" s="556" t="s">
        <v>2498</v>
      </c>
      <c r="F812" s="531" t="s">
        <v>2496</v>
      </c>
      <c r="G812" s="531" t="s">
        <v>2479</v>
      </c>
      <c r="H812" s="553" t="s">
        <v>2497</v>
      </c>
      <c r="I812" s="531" t="s">
        <v>32</v>
      </c>
      <c r="J812" s="542" t="s">
        <v>781</v>
      </c>
      <c r="K812" s="542">
        <v>41580</v>
      </c>
      <c r="L812" s="531">
        <v>3</v>
      </c>
      <c r="M812" s="531">
        <v>42330</v>
      </c>
      <c r="N812" s="531" t="s">
        <v>50</v>
      </c>
      <c r="O812" s="531" t="s">
        <v>657</v>
      </c>
      <c r="P812" s="446" t="s">
        <v>774</v>
      </c>
      <c r="Q812" s="531" t="str">
        <f t="shared" si="59"/>
        <v>ปตรี4คศ.3</v>
      </c>
      <c r="R812" s="426">
        <f t="shared" si="61"/>
        <v>3</v>
      </c>
      <c r="S812" s="452" t="e">
        <f t="shared" ca="1" si="60"/>
        <v>#N/A</v>
      </c>
      <c r="T812" s="531"/>
      <c r="U812" s="531"/>
      <c r="V812" s="531"/>
      <c r="W812" s="531"/>
      <c r="X812" s="531"/>
      <c r="Y812" s="531"/>
      <c r="Z812" s="531"/>
      <c r="AA812" s="531"/>
    </row>
    <row r="813" spans="1:27" ht="23.25">
      <c r="A813" s="531">
        <v>792</v>
      </c>
      <c r="B813" s="531" t="s">
        <v>5292</v>
      </c>
      <c r="C813" s="531" t="s">
        <v>5586</v>
      </c>
      <c r="D813" s="531" t="s">
        <v>6589</v>
      </c>
      <c r="E813" s="556" t="s">
        <v>2495</v>
      </c>
      <c r="F813" s="531" t="s">
        <v>2493</v>
      </c>
      <c r="G813" s="531" t="s">
        <v>2479</v>
      </c>
      <c r="H813" s="553" t="s">
        <v>2494</v>
      </c>
      <c r="I813" s="531" t="s">
        <v>32</v>
      </c>
      <c r="J813" s="542" t="s">
        <v>5306</v>
      </c>
      <c r="K813" s="542">
        <v>40100</v>
      </c>
      <c r="L813" s="531">
        <v>3</v>
      </c>
      <c r="M813" s="531">
        <v>40860</v>
      </c>
      <c r="N813" s="531" t="s">
        <v>50</v>
      </c>
      <c r="O813" s="531" t="s">
        <v>158</v>
      </c>
      <c r="P813" s="446" t="s">
        <v>774</v>
      </c>
      <c r="Q813" s="531" t="str">
        <f t="shared" si="59"/>
        <v>ปตรี4คศ.3(2)</v>
      </c>
      <c r="R813" s="426" t="e">
        <f t="shared" si="61"/>
        <v>#N/A</v>
      </c>
      <c r="S813" s="452" t="e">
        <f t="shared" ca="1" si="60"/>
        <v>#N/A</v>
      </c>
      <c r="T813" s="531"/>
      <c r="U813" s="531"/>
      <c r="V813" s="531"/>
      <c r="W813" s="531"/>
      <c r="X813" s="531"/>
      <c r="Y813" s="531"/>
      <c r="Z813" s="531"/>
      <c r="AA813" s="531"/>
    </row>
    <row r="814" spans="1:27" ht="23.25">
      <c r="A814" s="531">
        <v>793</v>
      </c>
      <c r="B814" s="531" t="s">
        <v>5292</v>
      </c>
      <c r="C814" s="531" t="s">
        <v>6590</v>
      </c>
      <c r="D814" s="531" t="s">
        <v>6466</v>
      </c>
      <c r="E814" s="556" t="s">
        <v>2492</v>
      </c>
      <c r="F814" s="531" t="s">
        <v>2490</v>
      </c>
      <c r="G814" s="531" t="s">
        <v>2479</v>
      </c>
      <c r="H814" s="553" t="s">
        <v>2491</v>
      </c>
      <c r="I814" s="531" t="s">
        <v>32</v>
      </c>
      <c r="J814" s="542" t="s">
        <v>5303</v>
      </c>
      <c r="K814" s="542">
        <v>56450</v>
      </c>
      <c r="L814" s="531">
        <v>4</v>
      </c>
      <c r="M814" s="531">
        <v>57330</v>
      </c>
      <c r="N814" s="531" t="s">
        <v>50</v>
      </c>
      <c r="O814" s="531" t="s">
        <v>943</v>
      </c>
      <c r="P814" s="446" t="s">
        <v>774</v>
      </c>
      <c r="Q814" s="531" t="str">
        <f t="shared" si="59"/>
        <v>ปตรี4คศ.4(3)</v>
      </c>
      <c r="R814" s="426" t="e">
        <f t="shared" si="61"/>
        <v>#N/A</v>
      </c>
      <c r="S814" s="452" t="e">
        <f t="shared" ca="1" si="60"/>
        <v>#N/A</v>
      </c>
      <c r="T814" s="531"/>
      <c r="U814" s="531"/>
      <c r="V814" s="531"/>
      <c r="W814" s="531"/>
      <c r="X814" s="531"/>
      <c r="Y814" s="531"/>
      <c r="Z814" s="531"/>
      <c r="AA814" s="531"/>
    </row>
    <row r="815" spans="1:27" ht="23.25">
      <c r="A815" s="531">
        <v>794</v>
      </c>
      <c r="B815" s="531" t="s">
        <v>5277</v>
      </c>
      <c r="C815" s="531" t="s">
        <v>6219</v>
      </c>
      <c r="D815" s="531" t="s">
        <v>6466</v>
      </c>
      <c r="E815" s="556" t="s">
        <v>2489</v>
      </c>
      <c r="F815" s="531" t="s">
        <v>2487</v>
      </c>
      <c r="G815" s="531" t="s">
        <v>2479</v>
      </c>
      <c r="H815" s="553" t="s">
        <v>2488</v>
      </c>
      <c r="I815" s="531" t="s">
        <v>32</v>
      </c>
      <c r="J815" s="542" t="s">
        <v>5303</v>
      </c>
      <c r="K815" s="542">
        <v>55570</v>
      </c>
      <c r="L815" s="531">
        <v>4</v>
      </c>
      <c r="M815" s="531">
        <v>56450</v>
      </c>
      <c r="N815" s="531" t="s">
        <v>50</v>
      </c>
      <c r="O815" s="531" t="s">
        <v>935</v>
      </c>
      <c r="P815" s="446" t="s">
        <v>774</v>
      </c>
      <c r="Q815" s="531" t="str">
        <f t="shared" si="59"/>
        <v>ปตรี4คศ.4(3)</v>
      </c>
      <c r="R815" s="426" t="e">
        <f t="shared" si="61"/>
        <v>#N/A</v>
      </c>
      <c r="S815" s="452" t="e">
        <f t="shared" ca="1" si="60"/>
        <v>#N/A</v>
      </c>
      <c r="T815" s="531"/>
      <c r="U815" s="531"/>
      <c r="V815" s="531"/>
      <c r="W815" s="531"/>
      <c r="X815" s="531"/>
      <c r="Y815" s="531"/>
      <c r="Z815" s="531"/>
      <c r="AA815" s="531"/>
    </row>
    <row r="816" spans="1:27" ht="23.25">
      <c r="A816" s="531">
        <v>795</v>
      </c>
      <c r="B816" s="531" t="s">
        <v>5292</v>
      </c>
      <c r="C816" s="531" t="s">
        <v>5565</v>
      </c>
      <c r="D816" s="531" t="s">
        <v>6591</v>
      </c>
      <c r="E816" s="556" t="s">
        <v>2486</v>
      </c>
      <c r="F816" s="531" t="s">
        <v>2484</v>
      </c>
      <c r="G816" s="531" t="s">
        <v>2479</v>
      </c>
      <c r="H816" s="553" t="s">
        <v>2485</v>
      </c>
      <c r="I816" s="531" t="s">
        <v>32</v>
      </c>
      <c r="J816" s="542" t="s">
        <v>5306</v>
      </c>
      <c r="K816" s="542">
        <v>40100</v>
      </c>
      <c r="L816" s="531">
        <v>3</v>
      </c>
      <c r="M816" s="531">
        <v>40860</v>
      </c>
      <c r="N816" s="531" t="s">
        <v>50</v>
      </c>
      <c r="O816" s="531" t="s">
        <v>158</v>
      </c>
      <c r="P816" s="446" t="s">
        <v>774</v>
      </c>
      <c r="Q816" s="531" t="str">
        <f t="shared" si="59"/>
        <v>ปตรี4คศ.3(2)</v>
      </c>
      <c r="R816" s="426" t="e">
        <f t="shared" si="61"/>
        <v>#N/A</v>
      </c>
      <c r="S816" s="452" t="e">
        <f t="shared" ca="1" si="60"/>
        <v>#N/A</v>
      </c>
      <c r="T816" s="531"/>
      <c r="U816" s="531"/>
      <c r="V816" s="531"/>
      <c r="W816" s="531"/>
      <c r="X816" s="531"/>
      <c r="Y816" s="531"/>
      <c r="Z816" s="531"/>
      <c r="AA816" s="531"/>
    </row>
    <row r="817" spans="1:27" ht="23.25">
      <c r="A817" s="531">
        <v>796</v>
      </c>
      <c r="B817" s="531" t="s">
        <v>5292</v>
      </c>
      <c r="C817" s="531" t="s">
        <v>6592</v>
      </c>
      <c r="D817" s="531" t="s">
        <v>6488</v>
      </c>
      <c r="E817" s="556" t="s">
        <v>2483</v>
      </c>
      <c r="F817" s="531" t="s">
        <v>2481</v>
      </c>
      <c r="G817" s="531" t="s">
        <v>2479</v>
      </c>
      <c r="H817" s="553" t="s">
        <v>2482</v>
      </c>
      <c r="I817" s="531" t="s">
        <v>32</v>
      </c>
      <c r="J817" s="542" t="s">
        <v>5306</v>
      </c>
      <c r="K817" s="542">
        <v>40100</v>
      </c>
      <c r="L817" s="531">
        <v>3</v>
      </c>
      <c r="M817" s="531">
        <v>41580</v>
      </c>
      <c r="N817" s="531" t="s">
        <v>50</v>
      </c>
      <c r="O817" s="531" t="s">
        <v>44</v>
      </c>
      <c r="P817" s="446" t="s">
        <v>774</v>
      </c>
      <c r="Q817" s="531" t="str">
        <f t="shared" si="59"/>
        <v>ปตรี4คศ.3(2)</v>
      </c>
      <c r="R817" s="426" t="e">
        <f t="shared" si="61"/>
        <v>#N/A</v>
      </c>
      <c r="S817" s="452" t="e">
        <f t="shared" ca="1" si="60"/>
        <v>#N/A</v>
      </c>
      <c r="T817" s="531"/>
      <c r="U817" s="531"/>
      <c r="V817" s="531"/>
      <c r="W817" s="531"/>
      <c r="X817" s="531"/>
      <c r="Y817" s="531"/>
      <c r="Z817" s="531"/>
      <c r="AA817" s="531"/>
    </row>
    <row r="818" spans="1:27" ht="23.25">
      <c r="A818" s="531">
        <v>797</v>
      </c>
      <c r="B818" s="531" t="s">
        <v>5292</v>
      </c>
      <c r="C818" s="531" t="s">
        <v>6593</v>
      </c>
      <c r="D818" s="531" t="s">
        <v>6588</v>
      </c>
      <c r="E818" s="556" t="s">
        <v>2478</v>
      </c>
      <c r="F818" s="531" t="s">
        <v>2476</v>
      </c>
      <c r="G818" s="531" t="s">
        <v>2479</v>
      </c>
      <c r="H818" s="553" t="s">
        <v>2477</v>
      </c>
      <c r="I818" s="531" t="s">
        <v>32</v>
      </c>
      <c r="J818" s="542" t="s">
        <v>5306</v>
      </c>
      <c r="K818" s="542">
        <v>40860</v>
      </c>
      <c r="L818" s="531">
        <v>3</v>
      </c>
      <c r="M818" s="531">
        <v>41580</v>
      </c>
      <c r="N818" s="531" t="s">
        <v>50</v>
      </c>
      <c r="O818" s="531" t="s">
        <v>943</v>
      </c>
      <c r="P818" s="446" t="s">
        <v>774</v>
      </c>
      <c r="Q818" s="531" t="str">
        <f t="shared" si="59"/>
        <v>ปตรี4คศ.3(2)</v>
      </c>
      <c r="R818" s="426" t="e">
        <f t="shared" si="61"/>
        <v>#N/A</v>
      </c>
      <c r="S818" s="452" t="e">
        <f t="shared" ca="1" si="60"/>
        <v>#N/A</v>
      </c>
      <c r="T818" s="531"/>
      <c r="U818" s="531"/>
      <c r="V818" s="531"/>
      <c r="W818" s="531"/>
      <c r="X818" s="531"/>
      <c r="Y818" s="531"/>
      <c r="Z818" s="531"/>
      <c r="AA818" s="531"/>
    </row>
    <row r="819" spans="1:27" ht="23.25">
      <c r="A819" s="531">
        <v>798</v>
      </c>
      <c r="B819" s="531" t="s">
        <v>5277</v>
      </c>
      <c r="C819" s="531" t="s">
        <v>6126</v>
      </c>
      <c r="D819" s="531" t="s">
        <v>6516</v>
      </c>
      <c r="E819" s="556" t="s">
        <v>2475</v>
      </c>
      <c r="F819" s="531" t="s">
        <v>2473</v>
      </c>
      <c r="G819" s="531" t="s">
        <v>2447</v>
      </c>
      <c r="H819" s="553" t="s">
        <v>2474</v>
      </c>
      <c r="I819" s="531" t="s">
        <v>861</v>
      </c>
      <c r="J819" s="542" t="s">
        <v>5306</v>
      </c>
      <c r="K819" s="542">
        <v>40100</v>
      </c>
      <c r="L819" s="531">
        <v>3</v>
      </c>
      <c r="M819" s="531">
        <v>41580</v>
      </c>
      <c r="N819" s="531" t="s">
        <v>43</v>
      </c>
      <c r="O819" s="531" t="s">
        <v>855</v>
      </c>
      <c r="P819" s="446" t="s">
        <v>774</v>
      </c>
      <c r="Q819" s="531" t="str">
        <f t="shared" si="59"/>
        <v>ปตรี4คศ.3(2)</v>
      </c>
      <c r="R819" s="426" t="e">
        <f t="shared" si="61"/>
        <v>#N/A</v>
      </c>
      <c r="S819" s="452" t="e">
        <f t="shared" ca="1" si="60"/>
        <v>#N/A</v>
      </c>
      <c r="T819" s="531"/>
      <c r="U819" s="531"/>
      <c r="V819" s="531"/>
      <c r="W819" s="531"/>
      <c r="X819" s="531"/>
      <c r="Y819" s="531"/>
      <c r="Z819" s="531"/>
      <c r="AA819" s="531"/>
    </row>
    <row r="820" spans="1:27" ht="23.25">
      <c r="A820" s="531">
        <v>799</v>
      </c>
      <c r="B820" s="531" t="s">
        <v>5292</v>
      </c>
      <c r="C820" s="531" t="s">
        <v>6594</v>
      </c>
      <c r="D820" s="531" t="s">
        <v>6595</v>
      </c>
      <c r="E820" s="556" t="s">
        <v>2453</v>
      </c>
      <c r="F820" s="531" t="s">
        <v>2451</v>
      </c>
      <c r="G820" s="531" t="s">
        <v>2447</v>
      </c>
      <c r="H820" s="553" t="s">
        <v>2452</v>
      </c>
      <c r="I820" s="531" t="s">
        <v>32</v>
      </c>
      <c r="J820" s="542" t="s">
        <v>5306</v>
      </c>
      <c r="K820" s="542">
        <v>40100</v>
      </c>
      <c r="L820" s="531">
        <v>3</v>
      </c>
      <c r="M820" s="531">
        <v>40860</v>
      </c>
      <c r="N820" s="531" t="s">
        <v>50</v>
      </c>
      <c r="O820" s="531" t="s">
        <v>158</v>
      </c>
      <c r="P820" s="446" t="s">
        <v>774</v>
      </c>
      <c r="Q820" s="531" t="str">
        <f t="shared" si="59"/>
        <v>ปตรี4คศ.3(2)</v>
      </c>
      <c r="R820" s="426" t="e">
        <f t="shared" si="61"/>
        <v>#N/A</v>
      </c>
      <c r="S820" s="452" t="e">
        <f t="shared" ca="1" si="60"/>
        <v>#N/A</v>
      </c>
      <c r="T820" s="531"/>
      <c r="U820" s="531"/>
      <c r="V820" s="531"/>
      <c r="W820" s="531"/>
      <c r="X820" s="531"/>
      <c r="Y820" s="531"/>
      <c r="Z820" s="531"/>
      <c r="AA820" s="531"/>
    </row>
    <row r="821" spans="1:27" ht="23.25">
      <c r="A821" s="531">
        <v>800</v>
      </c>
      <c r="B821" s="531" t="s">
        <v>5292</v>
      </c>
      <c r="C821" s="531" t="s">
        <v>6596</v>
      </c>
      <c r="D821" s="531" t="s">
        <v>6597</v>
      </c>
      <c r="E821" s="556" t="s">
        <v>2456</v>
      </c>
      <c r="F821" s="531" t="s">
        <v>2454</v>
      </c>
      <c r="G821" s="531" t="s">
        <v>2447</v>
      </c>
      <c r="H821" s="553" t="s">
        <v>2455</v>
      </c>
      <c r="I821" s="531" t="s">
        <v>32</v>
      </c>
      <c r="J821" s="542" t="s">
        <v>781</v>
      </c>
      <c r="K821" s="542">
        <v>43080</v>
      </c>
      <c r="L821" s="531">
        <v>3</v>
      </c>
      <c r="M821" s="531">
        <v>43800</v>
      </c>
      <c r="N821" s="531" t="s">
        <v>61</v>
      </c>
      <c r="O821" s="531" t="s">
        <v>912</v>
      </c>
      <c r="P821" s="446" t="s">
        <v>774</v>
      </c>
      <c r="Q821" s="531" t="str">
        <f t="shared" ref="Q821:Q884" si="62">CONCATENATE(P821,J821)</f>
        <v>ปตรี4คศ.3</v>
      </c>
      <c r="R821" s="426">
        <f t="shared" si="61"/>
        <v>3</v>
      </c>
      <c r="S821" s="452" t="e">
        <f t="shared" ref="S821:S884" ca="1" si="63">VLOOKUP(K821,INDIRECT("_k"&amp;R821),2,FALSE)</f>
        <v>#N/A</v>
      </c>
      <c r="T821" s="531"/>
      <c r="U821" s="531"/>
      <c r="V821" s="531"/>
      <c r="W821" s="531"/>
      <c r="X821" s="531"/>
      <c r="Y821" s="531"/>
      <c r="Z821" s="531"/>
      <c r="AA821" s="531"/>
    </row>
    <row r="822" spans="1:27" ht="23.25">
      <c r="A822" s="531">
        <v>801</v>
      </c>
      <c r="B822" s="531" t="s">
        <v>5292</v>
      </c>
      <c r="C822" s="531" t="s">
        <v>6186</v>
      </c>
      <c r="D822" s="531" t="s">
        <v>6598</v>
      </c>
      <c r="E822" s="556" t="s">
        <v>2472</v>
      </c>
      <c r="F822" s="531" t="s">
        <v>2470</v>
      </c>
      <c r="G822" s="531" t="s">
        <v>2447</v>
      </c>
      <c r="H822" s="553" t="s">
        <v>2471</v>
      </c>
      <c r="I822" s="531" t="s">
        <v>32</v>
      </c>
      <c r="J822" s="542" t="s">
        <v>781</v>
      </c>
      <c r="K822" s="542">
        <v>49420</v>
      </c>
      <c r="L822" s="531">
        <v>3</v>
      </c>
      <c r="M822" s="531">
        <v>50290</v>
      </c>
      <c r="N822" s="531" t="s">
        <v>50</v>
      </c>
      <c r="O822" s="531" t="s">
        <v>158</v>
      </c>
      <c r="P822" s="446" t="s">
        <v>774</v>
      </c>
      <c r="Q822" s="531" t="str">
        <f t="shared" si="62"/>
        <v>ปตรี4คศ.3</v>
      </c>
      <c r="R822" s="426">
        <f t="shared" si="61"/>
        <v>3</v>
      </c>
      <c r="S822" s="452" t="e">
        <f t="shared" ca="1" si="63"/>
        <v>#N/A</v>
      </c>
      <c r="T822" s="531"/>
      <c r="U822" s="531"/>
      <c r="V822" s="531"/>
      <c r="W822" s="531"/>
      <c r="X822" s="531"/>
      <c r="Y822" s="531"/>
      <c r="Z822" s="531"/>
      <c r="AA822" s="531"/>
    </row>
    <row r="823" spans="1:27" ht="23.25">
      <c r="A823" s="531">
        <v>802</v>
      </c>
      <c r="B823" s="531" t="s">
        <v>5277</v>
      </c>
      <c r="C823" s="531" t="s">
        <v>6599</v>
      </c>
      <c r="D823" s="531" t="s">
        <v>6488</v>
      </c>
      <c r="E823" s="556" t="s">
        <v>2468</v>
      </c>
      <c r="F823" s="531" t="s">
        <v>2466</v>
      </c>
      <c r="G823" s="531" t="s">
        <v>2447</v>
      </c>
      <c r="H823" s="553" t="s">
        <v>2467</v>
      </c>
      <c r="I823" s="531" t="s">
        <v>32</v>
      </c>
      <c r="J823" s="542" t="s">
        <v>5306</v>
      </c>
      <c r="K823" s="542">
        <v>40100</v>
      </c>
      <c r="L823" s="531">
        <v>3</v>
      </c>
      <c r="M823" s="531">
        <v>40860</v>
      </c>
      <c r="N823" s="531" t="s">
        <v>50</v>
      </c>
      <c r="O823" s="531" t="s">
        <v>943</v>
      </c>
      <c r="P823" s="446" t="s">
        <v>774</v>
      </c>
      <c r="Q823" s="531" t="str">
        <f t="shared" si="62"/>
        <v>ปตรี4คศ.3(2)</v>
      </c>
      <c r="R823" s="426" t="e">
        <f t="shared" si="61"/>
        <v>#N/A</v>
      </c>
      <c r="S823" s="452" t="e">
        <f t="shared" ca="1" si="63"/>
        <v>#N/A</v>
      </c>
      <c r="T823" s="531"/>
      <c r="U823" s="531"/>
      <c r="V823" s="531"/>
      <c r="W823" s="531"/>
      <c r="X823" s="531"/>
      <c r="Y823" s="531"/>
      <c r="Z823" s="531"/>
      <c r="AA823" s="531"/>
    </row>
    <row r="824" spans="1:27" ht="23.25">
      <c r="A824" s="531">
        <v>803</v>
      </c>
      <c r="B824" s="531" t="s">
        <v>5277</v>
      </c>
      <c r="C824" s="531" t="s">
        <v>6108</v>
      </c>
      <c r="D824" s="531" t="s">
        <v>5671</v>
      </c>
      <c r="E824" s="556" t="s">
        <v>2465</v>
      </c>
      <c r="F824" s="531" t="s">
        <v>2463</v>
      </c>
      <c r="G824" s="531" t="s">
        <v>2447</v>
      </c>
      <c r="H824" s="553" t="s">
        <v>2464</v>
      </c>
      <c r="I824" s="531" t="s">
        <v>32</v>
      </c>
      <c r="J824" s="542" t="s">
        <v>5306</v>
      </c>
      <c r="K824" s="542">
        <v>40100</v>
      </c>
      <c r="L824" s="531">
        <v>3</v>
      </c>
      <c r="M824" s="531">
        <v>40860</v>
      </c>
      <c r="N824" s="531" t="s">
        <v>50</v>
      </c>
      <c r="O824" s="531" t="s">
        <v>62</v>
      </c>
      <c r="P824" s="446" t="s">
        <v>774</v>
      </c>
      <c r="Q824" s="531" t="str">
        <f t="shared" si="62"/>
        <v>ปตรี4คศ.3(2)</v>
      </c>
      <c r="R824" s="426" t="e">
        <f t="shared" si="61"/>
        <v>#N/A</v>
      </c>
      <c r="S824" s="452" t="e">
        <f t="shared" ca="1" si="63"/>
        <v>#N/A</v>
      </c>
      <c r="T824" s="531"/>
      <c r="U824" s="531"/>
      <c r="V824" s="531"/>
      <c r="W824" s="531"/>
      <c r="X824" s="531"/>
      <c r="Y824" s="531"/>
      <c r="Z824" s="531"/>
      <c r="AA824" s="531"/>
    </row>
    <row r="825" spans="1:27" ht="23.25">
      <c r="A825" s="531">
        <v>804</v>
      </c>
      <c r="B825" s="531" t="s">
        <v>5292</v>
      </c>
      <c r="C825" s="531" t="s">
        <v>5929</v>
      </c>
      <c r="D825" s="531" t="s">
        <v>6600</v>
      </c>
      <c r="E825" s="556" t="s">
        <v>2462</v>
      </c>
      <c r="F825" s="531" t="s">
        <v>2460</v>
      </c>
      <c r="G825" s="531" t="s">
        <v>2447</v>
      </c>
      <c r="H825" s="553" t="s">
        <v>2461</v>
      </c>
      <c r="I825" s="531" t="s">
        <v>32</v>
      </c>
      <c r="J825" s="542" t="s">
        <v>48</v>
      </c>
      <c r="K825" s="542">
        <v>32060</v>
      </c>
      <c r="L825" s="531">
        <v>2</v>
      </c>
      <c r="M825" s="531">
        <v>32650</v>
      </c>
      <c r="N825" s="531" t="s">
        <v>50</v>
      </c>
      <c r="O825" s="531" t="s">
        <v>1000</v>
      </c>
      <c r="P825" s="446" t="s">
        <v>774</v>
      </c>
      <c r="Q825" s="531" t="str">
        <f t="shared" si="62"/>
        <v>ปตรี4คศ.2</v>
      </c>
      <c r="R825" s="426">
        <f t="shared" si="61"/>
        <v>2</v>
      </c>
      <c r="S825" s="452" t="e">
        <f t="shared" ca="1" si="63"/>
        <v>#N/A</v>
      </c>
      <c r="T825" s="531"/>
      <c r="U825" s="531"/>
      <c r="V825" s="531"/>
      <c r="W825" s="531"/>
      <c r="X825" s="531"/>
      <c r="Y825" s="531"/>
      <c r="Z825" s="531"/>
      <c r="AA825" s="531"/>
    </row>
    <row r="826" spans="1:27" ht="23.25">
      <c r="A826" s="531">
        <v>805</v>
      </c>
      <c r="B826" s="531" t="s">
        <v>5277</v>
      </c>
      <c r="C826" s="531" t="s">
        <v>6601</v>
      </c>
      <c r="D826" s="531" t="s">
        <v>6598</v>
      </c>
      <c r="E826" s="556" t="s">
        <v>2459</v>
      </c>
      <c r="F826" s="531" t="s">
        <v>2457</v>
      </c>
      <c r="G826" s="531" t="s">
        <v>2447</v>
      </c>
      <c r="H826" s="553" t="s">
        <v>2458</v>
      </c>
      <c r="I826" s="531" t="s">
        <v>32</v>
      </c>
      <c r="J826" s="542" t="s">
        <v>5306</v>
      </c>
      <c r="K826" s="542">
        <v>40100</v>
      </c>
      <c r="L826" s="531">
        <v>3</v>
      </c>
      <c r="M826" s="531">
        <v>41580</v>
      </c>
      <c r="N826" s="531" t="s">
        <v>50</v>
      </c>
      <c r="O826" s="531" t="s">
        <v>62</v>
      </c>
      <c r="P826" s="446" t="s">
        <v>774</v>
      </c>
      <c r="Q826" s="531" t="str">
        <f t="shared" si="62"/>
        <v>ปตรี4คศ.3(2)</v>
      </c>
      <c r="R826" s="426" t="e">
        <f t="shared" ref="R826:R889" si="64">VLOOKUP(Q826,$Y$4:$Z$24,2,FALSE)</f>
        <v>#N/A</v>
      </c>
      <c r="S826" s="452" t="e">
        <f t="shared" ca="1" si="63"/>
        <v>#N/A</v>
      </c>
      <c r="T826" s="531"/>
      <c r="U826" s="531"/>
      <c r="V826" s="531"/>
      <c r="W826" s="531"/>
      <c r="X826" s="531"/>
      <c r="Y826" s="531"/>
      <c r="Z826" s="531"/>
      <c r="AA826" s="531"/>
    </row>
    <row r="827" spans="1:27" ht="23.25">
      <c r="A827" s="531">
        <v>806</v>
      </c>
      <c r="B827" s="531" t="s">
        <v>5292</v>
      </c>
      <c r="C827" s="531" t="s">
        <v>6602</v>
      </c>
      <c r="D827" s="531" t="s">
        <v>6603</v>
      </c>
      <c r="E827" s="556" t="s">
        <v>308</v>
      </c>
      <c r="F827" s="531" t="s">
        <v>2446</v>
      </c>
      <c r="G827" s="531" t="s">
        <v>2447</v>
      </c>
      <c r="H827" s="553" t="s">
        <v>310</v>
      </c>
      <c r="I827" s="531" t="s">
        <v>32</v>
      </c>
      <c r="J827" s="542" t="s">
        <v>48</v>
      </c>
      <c r="K827" s="542">
        <v>23450</v>
      </c>
      <c r="L827" s="531">
        <v>2</v>
      </c>
      <c r="M827" s="531">
        <v>23940</v>
      </c>
      <c r="N827" s="531" t="s">
        <v>94</v>
      </c>
      <c r="O827" s="531" t="s">
        <v>855</v>
      </c>
      <c r="P827" s="446" t="s">
        <v>90</v>
      </c>
      <c r="Q827" s="531" t="str">
        <f t="shared" si="62"/>
        <v>ปโทคศ.2</v>
      </c>
      <c r="R827" s="426">
        <f t="shared" si="64"/>
        <v>12</v>
      </c>
      <c r="S827" s="452">
        <f t="shared" ca="1" si="63"/>
        <v>23940</v>
      </c>
      <c r="T827" s="531"/>
      <c r="U827" s="531"/>
      <c r="V827" s="531"/>
      <c r="W827" s="531"/>
      <c r="X827" s="531"/>
      <c r="Y827" s="531"/>
      <c r="Z827" s="531"/>
      <c r="AA827" s="531"/>
    </row>
    <row r="828" spans="1:27" ht="23.25">
      <c r="A828" s="531">
        <v>807</v>
      </c>
      <c r="B828" s="531" t="s">
        <v>5292</v>
      </c>
      <c r="C828" s="531" t="s">
        <v>6604</v>
      </c>
      <c r="D828" s="531" t="s">
        <v>6605</v>
      </c>
      <c r="E828" s="556" t="s">
        <v>2450</v>
      </c>
      <c r="F828" s="531" t="s">
        <v>2448</v>
      </c>
      <c r="G828" s="531" t="s">
        <v>2447</v>
      </c>
      <c r="H828" s="553" t="s">
        <v>2449</v>
      </c>
      <c r="I828" s="531" t="s">
        <v>32</v>
      </c>
      <c r="J828" s="542" t="s">
        <v>48</v>
      </c>
      <c r="K828" s="542">
        <v>29690</v>
      </c>
      <c r="L828" s="531">
        <v>2</v>
      </c>
      <c r="M828" s="531">
        <v>30280</v>
      </c>
      <c r="N828" s="531" t="s">
        <v>50</v>
      </c>
      <c r="O828" s="531" t="s">
        <v>62</v>
      </c>
      <c r="P828" s="446" t="s">
        <v>774</v>
      </c>
      <c r="Q828" s="531" t="str">
        <f t="shared" si="62"/>
        <v>ปตรี4คศ.2</v>
      </c>
      <c r="R828" s="426">
        <f t="shared" si="64"/>
        <v>2</v>
      </c>
      <c r="S828" s="452" t="e">
        <f t="shared" ca="1" si="63"/>
        <v>#N/A</v>
      </c>
      <c r="T828" s="531"/>
      <c r="U828" s="531"/>
      <c r="V828" s="531"/>
      <c r="W828" s="531"/>
      <c r="X828" s="531"/>
      <c r="Y828" s="531"/>
      <c r="Z828" s="531"/>
      <c r="AA828" s="531"/>
    </row>
    <row r="829" spans="1:27" ht="23.25">
      <c r="A829" s="531">
        <v>808</v>
      </c>
      <c r="B829" s="531" t="s">
        <v>5292</v>
      </c>
      <c r="C829" s="531" t="s">
        <v>6606</v>
      </c>
      <c r="D829" s="531" t="s">
        <v>6607</v>
      </c>
      <c r="E829" s="556" t="s">
        <v>4725</v>
      </c>
      <c r="F829" s="531" t="s">
        <v>4723</v>
      </c>
      <c r="G829" s="531" t="s">
        <v>4721</v>
      </c>
      <c r="H829" s="553" t="s">
        <v>4724</v>
      </c>
      <c r="I829" s="531" t="s">
        <v>32</v>
      </c>
      <c r="J829" s="542" t="s">
        <v>5306</v>
      </c>
      <c r="K829" s="542">
        <v>40860</v>
      </c>
      <c r="L829" s="531">
        <v>3</v>
      </c>
      <c r="M829" s="531">
        <v>41580</v>
      </c>
      <c r="N829" s="531" t="s">
        <v>50</v>
      </c>
      <c r="O829" s="531" t="s">
        <v>44</v>
      </c>
      <c r="P829" s="446" t="s">
        <v>774</v>
      </c>
      <c r="Q829" s="531" t="str">
        <f t="shared" si="62"/>
        <v>ปตรี4คศ.3(2)</v>
      </c>
      <c r="R829" s="426" t="e">
        <f t="shared" si="64"/>
        <v>#N/A</v>
      </c>
      <c r="S829" s="452" t="e">
        <f t="shared" ca="1" si="63"/>
        <v>#N/A</v>
      </c>
      <c r="T829" s="531"/>
      <c r="U829" s="531"/>
      <c r="V829" s="531"/>
      <c r="W829" s="531"/>
      <c r="X829" s="531"/>
      <c r="Y829" s="531"/>
      <c r="Z829" s="531"/>
      <c r="AA829" s="531"/>
    </row>
    <row r="830" spans="1:27" ht="23.25">
      <c r="A830" s="531">
        <v>809</v>
      </c>
      <c r="B830" s="531" t="s">
        <v>5277</v>
      </c>
      <c r="C830" s="531" t="s">
        <v>6608</v>
      </c>
      <c r="D830" s="531" t="s">
        <v>6609</v>
      </c>
      <c r="E830" s="556" t="s">
        <v>4720</v>
      </c>
      <c r="F830" s="531" t="s">
        <v>4718</v>
      </c>
      <c r="G830" s="531" t="s">
        <v>4721</v>
      </c>
      <c r="H830" s="553" t="s">
        <v>4719</v>
      </c>
      <c r="I830" s="531" t="s">
        <v>32</v>
      </c>
      <c r="J830" s="542" t="s">
        <v>5306</v>
      </c>
      <c r="K830" s="542">
        <v>40100</v>
      </c>
      <c r="L830" s="531">
        <v>3</v>
      </c>
      <c r="M830" s="531">
        <v>40860</v>
      </c>
      <c r="N830" s="531" t="s">
        <v>61</v>
      </c>
      <c r="O830" s="531" t="s">
        <v>44</v>
      </c>
      <c r="P830" s="446" t="s">
        <v>774</v>
      </c>
      <c r="Q830" s="531" t="str">
        <f t="shared" si="62"/>
        <v>ปตรี4คศ.3(2)</v>
      </c>
      <c r="R830" s="426" t="e">
        <f t="shared" si="64"/>
        <v>#N/A</v>
      </c>
      <c r="S830" s="452" t="e">
        <f t="shared" ca="1" si="63"/>
        <v>#N/A</v>
      </c>
      <c r="T830" s="531"/>
      <c r="U830" s="531"/>
      <c r="V830" s="531"/>
      <c r="W830" s="531"/>
      <c r="X830" s="531"/>
      <c r="Y830" s="531"/>
      <c r="Z830" s="531"/>
      <c r="AA830" s="531"/>
    </row>
    <row r="831" spans="1:27" ht="23.25">
      <c r="A831" s="531">
        <v>810</v>
      </c>
      <c r="B831" s="531" t="s">
        <v>5277</v>
      </c>
      <c r="C831" s="531" t="s">
        <v>6610</v>
      </c>
      <c r="D831" s="531" t="s">
        <v>6551</v>
      </c>
      <c r="E831" s="556" t="s">
        <v>4716</v>
      </c>
      <c r="F831" s="531" t="s">
        <v>4714</v>
      </c>
      <c r="G831" s="531" t="s">
        <v>4717</v>
      </c>
      <c r="H831" s="553" t="s">
        <v>4715</v>
      </c>
      <c r="I831" s="531" t="s">
        <v>32</v>
      </c>
      <c r="J831" s="542" t="s">
        <v>781</v>
      </c>
      <c r="K831" s="542">
        <v>45290</v>
      </c>
      <c r="L831" s="531">
        <v>3</v>
      </c>
      <c r="M831" s="531">
        <v>46040</v>
      </c>
      <c r="N831" s="531" t="s">
        <v>76</v>
      </c>
      <c r="O831" s="531" t="s">
        <v>299</v>
      </c>
      <c r="P831" s="446" t="s">
        <v>90</v>
      </c>
      <c r="Q831" s="531" t="str">
        <f t="shared" si="62"/>
        <v>ปโทคศ.3</v>
      </c>
      <c r="R831" s="426">
        <f t="shared" si="64"/>
        <v>16</v>
      </c>
      <c r="S831" s="452" t="e">
        <f t="shared" ca="1" si="63"/>
        <v>#N/A</v>
      </c>
      <c r="T831" s="531"/>
      <c r="U831" s="531"/>
      <c r="V831" s="531"/>
      <c r="W831" s="531"/>
      <c r="X831" s="531"/>
      <c r="Y831" s="531"/>
      <c r="Z831" s="531"/>
      <c r="AA831" s="531"/>
    </row>
    <row r="832" spans="1:27" ht="23.25">
      <c r="A832" s="531">
        <v>811</v>
      </c>
      <c r="B832" s="531" t="s">
        <v>5277</v>
      </c>
      <c r="C832" s="531" t="s">
        <v>6611</v>
      </c>
      <c r="D832" s="531" t="s">
        <v>6612</v>
      </c>
      <c r="E832" s="556" t="s">
        <v>619</v>
      </c>
      <c r="F832" s="531" t="s">
        <v>3833</v>
      </c>
      <c r="G832" s="531" t="s">
        <v>2007</v>
      </c>
      <c r="H832" s="553" t="s">
        <v>2298</v>
      </c>
      <c r="I832" s="531" t="s">
        <v>861</v>
      </c>
      <c r="J832" s="542" t="s">
        <v>48</v>
      </c>
      <c r="K832" s="542">
        <v>27500</v>
      </c>
      <c r="L832" s="531">
        <v>2</v>
      </c>
      <c r="M832" s="531">
        <v>28050</v>
      </c>
      <c r="N832" s="531" t="s">
        <v>94</v>
      </c>
      <c r="O832" s="531" t="s">
        <v>855</v>
      </c>
      <c r="P832" s="446" t="s">
        <v>90</v>
      </c>
      <c r="Q832" s="531" t="str">
        <f t="shared" si="62"/>
        <v>ปโทคศ.2</v>
      </c>
      <c r="R832" s="426">
        <f t="shared" si="64"/>
        <v>12</v>
      </c>
      <c r="S832" s="452">
        <f t="shared" ca="1" si="63"/>
        <v>28050</v>
      </c>
      <c r="T832" s="531"/>
      <c r="U832" s="531"/>
      <c r="V832" s="531"/>
      <c r="W832" s="531"/>
      <c r="X832" s="531"/>
      <c r="Y832" s="531"/>
      <c r="Z832" s="531"/>
      <c r="AA832" s="531"/>
    </row>
    <row r="833" spans="1:27" ht="23.25">
      <c r="A833" s="531">
        <v>812</v>
      </c>
      <c r="B833" s="531" t="s">
        <v>5277</v>
      </c>
      <c r="C833" s="531" t="s">
        <v>6613</v>
      </c>
      <c r="D833" s="531" t="s">
        <v>6614</v>
      </c>
      <c r="E833" s="556" t="s">
        <v>2006</v>
      </c>
      <c r="F833" s="531" t="s">
        <v>2003</v>
      </c>
      <c r="G833" s="531" t="s">
        <v>2007</v>
      </c>
      <c r="H833" s="553" t="s">
        <v>2004</v>
      </c>
      <c r="I833" s="531" t="s">
        <v>32</v>
      </c>
      <c r="J833" s="542" t="s">
        <v>48</v>
      </c>
      <c r="K833" s="542">
        <v>37830</v>
      </c>
      <c r="L833" s="531">
        <v>3</v>
      </c>
      <c r="M833" s="531">
        <v>38620</v>
      </c>
      <c r="N833" s="531" t="s">
        <v>918</v>
      </c>
      <c r="O833" s="531" t="s">
        <v>164</v>
      </c>
      <c r="P833" s="531"/>
      <c r="Q833" s="531" t="str">
        <f t="shared" si="62"/>
        <v>คศ.2</v>
      </c>
      <c r="R833" s="426" t="e">
        <f t="shared" si="64"/>
        <v>#N/A</v>
      </c>
      <c r="S833" s="452" t="e">
        <f t="shared" ca="1" si="63"/>
        <v>#N/A</v>
      </c>
      <c r="T833" s="531"/>
      <c r="U833" s="531"/>
      <c r="V833" s="531"/>
      <c r="W833" s="531"/>
      <c r="X833" s="531"/>
      <c r="Y833" s="531"/>
      <c r="Z833" s="531"/>
      <c r="AA833" s="531"/>
    </row>
    <row r="834" spans="1:27" ht="23.25">
      <c r="A834" s="531">
        <v>813</v>
      </c>
      <c r="B834" s="531" t="s">
        <v>5292</v>
      </c>
      <c r="C834" s="531" t="s">
        <v>6615</v>
      </c>
      <c r="D834" s="531" t="s">
        <v>6616</v>
      </c>
      <c r="E834" s="556" t="s">
        <v>2295</v>
      </c>
      <c r="F834" s="531" t="s">
        <v>2293</v>
      </c>
      <c r="G834" s="531" t="s">
        <v>2007</v>
      </c>
      <c r="H834" s="553" t="s">
        <v>2294</v>
      </c>
      <c r="I834" s="531" t="s">
        <v>32</v>
      </c>
      <c r="J834" s="542" t="s">
        <v>781</v>
      </c>
      <c r="K834" s="542">
        <v>36480</v>
      </c>
      <c r="L834" s="531">
        <v>3</v>
      </c>
      <c r="M834" s="531">
        <v>37200</v>
      </c>
      <c r="N834" s="531" t="s">
        <v>50</v>
      </c>
      <c r="O834" s="531" t="s">
        <v>44</v>
      </c>
      <c r="P834" s="446" t="s">
        <v>774</v>
      </c>
      <c r="Q834" s="531" t="str">
        <f t="shared" si="62"/>
        <v>ปตรี4คศ.3</v>
      </c>
      <c r="R834" s="426">
        <f t="shared" si="64"/>
        <v>3</v>
      </c>
      <c r="S834" s="452" t="e">
        <f t="shared" ca="1" si="63"/>
        <v>#N/A</v>
      </c>
      <c r="T834" s="531"/>
      <c r="U834" s="531"/>
      <c r="V834" s="531"/>
      <c r="W834" s="531"/>
      <c r="X834" s="531"/>
      <c r="Y834" s="531"/>
      <c r="Z834" s="531"/>
      <c r="AA834" s="531"/>
    </row>
    <row r="835" spans="1:27" ht="23.25">
      <c r="A835" s="531">
        <v>814</v>
      </c>
      <c r="B835" s="531" t="s">
        <v>5292</v>
      </c>
      <c r="C835" s="531" t="s">
        <v>5584</v>
      </c>
      <c r="D835" s="531" t="s">
        <v>6617</v>
      </c>
      <c r="E835" s="556" t="s">
        <v>2292</v>
      </c>
      <c r="F835" s="531" t="s">
        <v>2290</v>
      </c>
      <c r="G835" s="531" t="s">
        <v>2007</v>
      </c>
      <c r="H835" s="553" t="s">
        <v>2291</v>
      </c>
      <c r="I835" s="531" t="s">
        <v>32</v>
      </c>
      <c r="J835" s="542" t="s">
        <v>5306</v>
      </c>
      <c r="K835" s="542">
        <v>40100</v>
      </c>
      <c r="L835" s="531">
        <v>3</v>
      </c>
      <c r="M835" s="531">
        <v>41580</v>
      </c>
      <c r="N835" s="531" t="s">
        <v>61</v>
      </c>
      <c r="O835" s="531" t="s">
        <v>164</v>
      </c>
      <c r="P835" s="446" t="s">
        <v>774</v>
      </c>
      <c r="Q835" s="531" t="str">
        <f t="shared" si="62"/>
        <v>ปตรี4คศ.3(2)</v>
      </c>
      <c r="R835" s="426" t="e">
        <f t="shared" si="64"/>
        <v>#N/A</v>
      </c>
      <c r="S835" s="452" t="e">
        <f t="shared" ca="1" si="63"/>
        <v>#N/A</v>
      </c>
      <c r="T835" s="531"/>
      <c r="U835" s="531"/>
      <c r="V835" s="531"/>
      <c r="W835" s="531"/>
      <c r="X835" s="531"/>
      <c r="Y835" s="531"/>
      <c r="Z835" s="531"/>
      <c r="AA835" s="531"/>
    </row>
    <row r="836" spans="1:27" ht="23.25">
      <c r="A836" s="531">
        <v>815</v>
      </c>
      <c r="B836" s="531" t="s">
        <v>5277</v>
      </c>
      <c r="C836" s="531" t="s">
        <v>5578</v>
      </c>
      <c r="D836" s="531" t="s">
        <v>6618</v>
      </c>
      <c r="E836" s="556" t="s">
        <v>2289</v>
      </c>
      <c r="F836" s="531" t="s">
        <v>2287</v>
      </c>
      <c r="G836" s="531" t="s">
        <v>2007</v>
      </c>
      <c r="H836" s="553" t="s">
        <v>2288</v>
      </c>
      <c r="I836" s="531" t="s">
        <v>32</v>
      </c>
      <c r="J836" s="542" t="s">
        <v>781</v>
      </c>
      <c r="K836" s="542">
        <v>40100</v>
      </c>
      <c r="L836" s="531">
        <v>3</v>
      </c>
      <c r="M836" s="531">
        <v>40860</v>
      </c>
      <c r="N836" s="531" t="s">
        <v>61</v>
      </c>
      <c r="O836" s="531" t="s">
        <v>62</v>
      </c>
      <c r="P836" s="446" t="s">
        <v>774</v>
      </c>
      <c r="Q836" s="531" t="str">
        <f t="shared" si="62"/>
        <v>ปตรี4คศ.3</v>
      </c>
      <c r="R836" s="426">
        <f t="shared" si="64"/>
        <v>3</v>
      </c>
      <c r="S836" s="452" t="e">
        <f t="shared" ca="1" si="63"/>
        <v>#N/A</v>
      </c>
      <c r="T836" s="531"/>
      <c r="U836" s="531"/>
      <c r="V836" s="531"/>
      <c r="W836" s="531"/>
      <c r="X836" s="531"/>
      <c r="Y836" s="531"/>
      <c r="Z836" s="531"/>
      <c r="AA836" s="531"/>
    </row>
    <row r="837" spans="1:27" ht="23.25">
      <c r="A837" s="531">
        <v>816</v>
      </c>
      <c r="B837" s="531" t="s">
        <v>5292</v>
      </c>
      <c r="C837" s="531" t="s">
        <v>6619</v>
      </c>
      <c r="D837" s="531" t="s">
        <v>6620</v>
      </c>
      <c r="E837" s="556" t="s">
        <v>2286</v>
      </c>
      <c r="F837" s="531" t="s">
        <v>2284</v>
      </c>
      <c r="G837" s="531" t="s">
        <v>2007</v>
      </c>
      <c r="H837" s="553" t="s">
        <v>2285</v>
      </c>
      <c r="I837" s="531" t="s">
        <v>32</v>
      </c>
      <c r="J837" s="542" t="s">
        <v>781</v>
      </c>
      <c r="K837" s="542">
        <v>43800</v>
      </c>
      <c r="L837" s="531">
        <v>3</v>
      </c>
      <c r="M837" s="531">
        <v>44560</v>
      </c>
      <c r="N837" s="531" t="s">
        <v>61</v>
      </c>
      <c r="O837" s="531" t="s">
        <v>44</v>
      </c>
      <c r="P837" s="446" t="s">
        <v>774</v>
      </c>
      <c r="Q837" s="531" t="str">
        <f t="shared" si="62"/>
        <v>ปตรี4คศ.3</v>
      </c>
      <c r="R837" s="426">
        <f t="shared" si="64"/>
        <v>3</v>
      </c>
      <c r="S837" s="452" t="e">
        <f t="shared" ca="1" si="63"/>
        <v>#N/A</v>
      </c>
      <c r="T837" s="531"/>
      <c r="U837" s="531"/>
      <c r="V837" s="531"/>
      <c r="W837" s="531"/>
      <c r="X837" s="531"/>
      <c r="Y837" s="531"/>
      <c r="Z837" s="531"/>
      <c r="AA837" s="531"/>
    </row>
    <row r="838" spans="1:27" ht="23.25">
      <c r="A838" s="531">
        <v>817</v>
      </c>
      <c r="B838" s="531" t="s">
        <v>5292</v>
      </c>
      <c r="C838" s="531" t="s">
        <v>6621</v>
      </c>
      <c r="D838" s="531" t="s">
        <v>6622</v>
      </c>
      <c r="E838" s="556" t="s">
        <v>2283</v>
      </c>
      <c r="F838" s="531" t="s">
        <v>2281</v>
      </c>
      <c r="G838" s="531" t="s">
        <v>2007</v>
      </c>
      <c r="H838" s="553" t="s">
        <v>2282</v>
      </c>
      <c r="I838" s="531" t="s">
        <v>32</v>
      </c>
      <c r="J838" s="542" t="s">
        <v>781</v>
      </c>
      <c r="K838" s="542">
        <v>41580</v>
      </c>
      <c r="L838" s="531">
        <v>3</v>
      </c>
      <c r="M838" s="531">
        <v>42330</v>
      </c>
      <c r="N838" s="531" t="s">
        <v>61</v>
      </c>
      <c r="O838" s="531" t="s">
        <v>44</v>
      </c>
      <c r="P838" s="446" t="s">
        <v>774</v>
      </c>
      <c r="Q838" s="531" t="str">
        <f t="shared" si="62"/>
        <v>ปตรี4คศ.3</v>
      </c>
      <c r="R838" s="426">
        <f t="shared" si="64"/>
        <v>3</v>
      </c>
      <c r="S838" s="452" t="e">
        <f t="shared" ca="1" si="63"/>
        <v>#N/A</v>
      </c>
      <c r="T838" s="531"/>
      <c r="U838" s="531"/>
      <c r="V838" s="531"/>
      <c r="W838" s="531"/>
      <c r="X838" s="531"/>
      <c r="Y838" s="531"/>
      <c r="Z838" s="531"/>
      <c r="AA838" s="531"/>
    </row>
    <row r="839" spans="1:27" ht="23.25">
      <c r="A839" s="531">
        <v>818</v>
      </c>
      <c r="B839" s="531" t="s">
        <v>5292</v>
      </c>
      <c r="C839" s="531" t="s">
        <v>6623</v>
      </c>
      <c r="D839" s="531" t="s">
        <v>6624</v>
      </c>
      <c r="E839" s="556" t="s">
        <v>2280</v>
      </c>
      <c r="F839" s="531" t="s">
        <v>2277</v>
      </c>
      <c r="G839" s="531" t="s">
        <v>2007</v>
      </c>
      <c r="H839" s="553" t="s">
        <v>2278</v>
      </c>
      <c r="I839" s="531" t="s">
        <v>32</v>
      </c>
      <c r="J839" s="542" t="s">
        <v>5306</v>
      </c>
      <c r="K839" s="542">
        <v>40100</v>
      </c>
      <c r="L839" s="531">
        <v>3</v>
      </c>
      <c r="M839" s="531">
        <v>40860</v>
      </c>
      <c r="N839" s="531" t="s">
        <v>94</v>
      </c>
      <c r="O839" s="531" t="s">
        <v>44</v>
      </c>
      <c r="P839" s="446" t="s">
        <v>90</v>
      </c>
      <c r="Q839" s="531" t="str">
        <f t="shared" si="62"/>
        <v>ปโทคศ.3(2)</v>
      </c>
      <c r="R839" s="426" t="e">
        <f t="shared" si="64"/>
        <v>#N/A</v>
      </c>
      <c r="S839" s="452" t="e">
        <f t="shared" ca="1" si="63"/>
        <v>#N/A</v>
      </c>
      <c r="T839" s="531"/>
      <c r="U839" s="531"/>
      <c r="V839" s="531"/>
      <c r="W839" s="531"/>
      <c r="X839" s="531"/>
      <c r="Y839" s="531"/>
      <c r="Z839" s="531"/>
      <c r="AA839" s="531"/>
    </row>
    <row r="840" spans="1:27" ht="23.25">
      <c r="A840" s="531">
        <v>819</v>
      </c>
      <c r="B840" s="531" t="s">
        <v>5286</v>
      </c>
      <c r="C840" s="531" t="s">
        <v>6625</v>
      </c>
      <c r="D840" s="531" t="s">
        <v>6626</v>
      </c>
      <c r="E840" s="556" t="s">
        <v>2276</v>
      </c>
      <c r="F840" s="531" t="s">
        <v>2273</v>
      </c>
      <c r="G840" s="531" t="s">
        <v>2007</v>
      </c>
      <c r="H840" s="553" t="s">
        <v>2274</v>
      </c>
      <c r="I840" s="531" t="s">
        <v>32</v>
      </c>
      <c r="J840" s="542" t="s">
        <v>781</v>
      </c>
      <c r="K840" s="542">
        <v>32510</v>
      </c>
      <c r="L840" s="531">
        <v>3</v>
      </c>
      <c r="M840" s="531">
        <v>33140</v>
      </c>
      <c r="N840" s="531" t="s">
        <v>94</v>
      </c>
      <c r="O840" s="531" t="s">
        <v>299</v>
      </c>
      <c r="P840" s="446" t="s">
        <v>90</v>
      </c>
      <c r="Q840" s="531" t="str">
        <f t="shared" si="62"/>
        <v>ปโทคศ.3</v>
      </c>
      <c r="R840" s="426">
        <f t="shared" si="64"/>
        <v>16</v>
      </c>
      <c r="S840" s="452" t="e">
        <f t="shared" ca="1" si="63"/>
        <v>#N/A</v>
      </c>
      <c r="T840" s="531"/>
      <c r="U840" s="531"/>
      <c r="V840" s="531"/>
      <c r="W840" s="531"/>
      <c r="X840" s="531"/>
      <c r="Y840" s="531"/>
      <c r="Z840" s="531"/>
      <c r="AA840" s="531"/>
    </row>
    <row r="841" spans="1:27" ht="23.25">
      <c r="A841" s="531">
        <v>820</v>
      </c>
      <c r="B841" s="531" t="s">
        <v>5277</v>
      </c>
      <c r="C841" s="531" t="s">
        <v>6627</v>
      </c>
      <c r="D841" s="531" t="s">
        <v>6628</v>
      </c>
      <c r="E841" s="556" t="s">
        <v>2269</v>
      </c>
      <c r="F841" s="531" t="s">
        <v>2267</v>
      </c>
      <c r="G841" s="531" t="s">
        <v>2247</v>
      </c>
      <c r="H841" s="553" t="s">
        <v>2268</v>
      </c>
      <c r="I841" s="531" t="s">
        <v>861</v>
      </c>
      <c r="J841" s="542" t="s">
        <v>5303</v>
      </c>
      <c r="K841" s="542">
        <v>55570</v>
      </c>
      <c r="L841" s="531">
        <v>4</v>
      </c>
      <c r="M841" s="531">
        <v>56450</v>
      </c>
      <c r="N841" s="531" t="s">
        <v>94</v>
      </c>
      <c r="O841" s="531" t="s">
        <v>855</v>
      </c>
      <c r="P841" s="446" t="s">
        <v>90</v>
      </c>
      <c r="Q841" s="531" t="str">
        <f t="shared" si="62"/>
        <v>ปโทคศ.4(3)</v>
      </c>
      <c r="R841" s="426" t="e">
        <f t="shared" si="64"/>
        <v>#N/A</v>
      </c>
      <c r="S841" s="452" t="e">
        <f t="shared" ca="1" si="63"/>
        <v>#N/A</v>
      </c>
      <c r="T841" s="531"/>
      <c r="U841" s="531"/>
      <c r="V841" s="531"/>
      <c r="W841" s="531"/>
      <c r="X841" s="531"/>
      <c r="Y841" s="531"/>
      <c r="Z841" s="531"/>
      <c r="AA841" s="531"/>
    </row>
    <row r="842" spans="1:27" ht="23.25">
      <c r="A842" s="531">
        <v>821</v>
      </c>
      <c r="B842" s="531" t="s">
        <v>5277</v>
      </c>
      <c r="C842" s="531" t="s">
        <v>6629</v>
      </c>
      <c r="D842" s="531" t="s">
        <v>6630</v>
      </c>
      <c r="E842" s="556" t="s">
        <v>2246</v>
      </c>
      <c r="F842" s="531" t="s">
        <v>2244</v>
      </c>
      <c r="G842" s="531" t="s">
        <v>2247</v>
      </c>
      <c r="H842" s="553" t="s">
        <v>2245</v>
      </c>
      <c r="I842" s="531" t="s">
        <v>32</v>
      </c>
      <c r="J842" s="542" t="s">
        <v>5306</v>
      </c>
      <c r="K842" s="542">
        <v>40100</v>
      </c>
      <c r="L842" s="531">
        <v>3</v>
      </c>
      <c r="M842" s="531">
        <v>40860</v>
      </c>
      <c r="N842" s="531" t="s">
        <v>50</v>
      </c>
      <c r="O842" s="531" t="s">
        <v>855</v>
      </c>
      <c r="P842" s="446" t="s">
        <v>774</v>
      </c>
      <c r="Q842" s="531" t="str">
        <f t="shared" si="62"/>
        <v>ปตรี4คศ.3(2)</v>
      </c>
      <c r="R842" s="426" t="e">
        <f t="shared" si="64"/>
        <v>#N/A</v>
      </c>
      <c r="S842" s="452" t="e">
        <f t="shared" ca="1" si="63"/>
        <v>#N/A</v>
      </c>
      <c r="T842" s="531"/>
      <c r="U842" s="531"/>
      <c r="V842" s="531"/>
      <c r="W842" s="531"/>
      <c r="X842" s="531"/>
      <c r="Y842" s="531"/>
      <c r="Z842" s="531"/>
      <c r="AA842" s="531"/>
    </row>
    <row r="843" spans="1:27" ht="23.25">
      <c r="A843" s="531">
        <v>822</v>
      </c>
      <c r="B843" s="531" t="s">
        <v>5292</v>
      </c>
      <c r="C843" s="531" t="s">
        <v>5517</v>
      </c>
      <c r="D843" s="531" t="s">
        <v>6631</v>
      </c>
      <c r="E843" s="556" t="s">
        <v>2251</v>
      </c>
      <c r="F843" s="531" t="s">
        <v>2249</v>
      </c>
      <c r="G843" s="531" t="s">
        <v>2247</v>
      </c>
      <c r="H843" s="553" t="s">
        <v>2250</v>
      </c>
      <c r="I843" s="531" t="s">
        <v>32</v>
      </c>
      <c r="J843" s="542" t="s">
        <v>48</v>
      </c>
      <c r="K843" s="542">
        <v>36840</v>
      </c>
      <c r="L843" s="531">
        <v>2</v>
      </c>
      <c r="M843" s="531">
        <v>37460</v>
      </c>
      <c r="N843" s="531" t="s">
        <v>43</v>
      </c>
      <c r="O843" s="531" t="s">
        <v>62</v>
      </c>
      <c r="P843" s="446" t="s">
        <v>774</v>
      </c>
      <c r="Q843" s="531" t="str">
        <f t="shared" si="62"/>
        <v>ปตรี4คศ.2</v>
      </c>
      <c r="R843" s="426">
        <f t="shared" si="64"/>
        <v>2</v>
      </c>
      <c r="S843" s="452" t="e">
        <f t="shared" ca="1" si="63"/>
        <v>#N/A</v>
      </c>
      <c r="T843" s="531"/>
      <c r="U843" s="531"/>
      <c r="V843" s="531"/>
      <c r="W843" s="531"/>
      <c r="X843" s="531"/>
      <c r="Y843" s="531"/>
      <c r="Z843" s="531"/>
      <c r="AA843" s="531"/>
    </row>
    <row r="844" spans="1:27" ht="23.25">
      <c r="A844" s="531">
        <v>823</v>
      </c>
      <c r="B844" s="531" t="s">
        <v>5286</v>
      </c>
      <c r="C844" s="531" t="s">
        <v>5561</v>
      </c>
      <c r="D844" s="531" t="s">
        <v>6632</v>
      </c>
      <c r="E844" s="556" t="s">
        <v>232</v>
      </c>
      <c r="F844" s="531" t="s">
        <v>3079</v>
      </c>
      <c r="G844" s="531" t="s">
        <v>2247</v>
      </c>
      <c r="H844" s="553" t="s">
        <v>3080</v>
      </c>
      <c r="I844" s="531" t="s">
        <v>32</v>
      </c>
      <c r="J844" s="542" t="s">
        <v>36</v>
      </c>
      <c r="K844" s="542">
        <v>19100</v>
      </c>
      <c r="L844" s="531">
        <v>1</v>
      </c>
      <c r="M844" s="531">
        <v>19920</v>
      </c>
      <c r="N844" s="531" t="s">
        <v>193</v>
      </c>
      <c r="O844" s="531" t="s">
        <v>235</v>
      </c>
      <c r="P844" s="446" t="s">
        <v>90</v>
      </c>
      <c r="Q844" s="531" t="str">
        <f t="shared" si="62"/>
        <v>ปโทคศ.1</v>
      </c>
      <c r="R844" s="426">
        <f t="shared" si="64"/>
        <v>11</v>
      </c>
      <c r="S844" s="452">
        <f t="shared" ca="1" si="63"/>
        <v>19920</v>
      </c>
      <c r="T844" s="531"/>
      <c r="U844" s="531"/>
      <c r="V844" s="531"/>
      <c r="W844" s="531"/>
      <c r="X844" s="531"/>
      <c r="Y844" s="531"/>
      <c r="Z844" s="531"/>
      <c r="AA844" s="531"/>
    </row>
    <row r="845" spans="1:27" ht="23.25">
      <c r="A845" s="531">
        <v>824</v>
      </c>
      <c r="B845" s="531" t="s">
        <v>5277</v>
      </c>
      <c r="C845" s="531" t="s">
        <v>6048</v>
      </c>
      <c r="D845" s="531" t="s">
        <v>6633</v>
      </c>
      <c r="E845" s="556" t="s">
        <v>2266</v>
      </c>
      <c r="F845" s="531" t="s">
        <v>2264</v>
      </c>
      <c r="G845" s="531" t="s">
        <v>2247</v>
      </c>
      <c r="H845" s="553" t="s">
        <v>2265</v>
      </c>
      <c r="I845" s="531" t="s">
        <v>32</v>
      </c>
      <c r="J845" s="542" t="s">
        <v>5306</v>
      </c>
      <c r="K845" s="542">
        <v>40100</v>
      </c>
      <c r="L845" s="531">
        <v>3</v>
      </c>
      <c r="M845" s="531">
        <v>41580</v>
      </c>
      <c r="N845" s="531" t="s">
        <v>50</v>
      </c>
      <c r="O845" s="531" t="s">
        <v>158</v>
      </c>
      <c r="P845" s="446" t="s">
        <v>774</v>
      </c>
      <c r="Q845" s="531" t="str">
        <f t="shared" si="62"/>
        <v>ปตรี4คศ.3(2)</v>
      </c>
      <c r="R845" s="426" t="e">
        <f t="shared" si="64"/>
        <v>#N/A</v>
      </c>
      <c r="S845" s="452" t="e">
        <f t="shared" ca="1" si="63"/>
        <v>#N/A</v>
      </c>
      <c r="T845" s="531"/>
      <c r="U845" s="531"/>
      <c r="V845" s="531"/>
      <c r="W845" s="531"/>
      <c r="X845" s="531"/>
      <c r="Y845" s="531"/>
      <c r="Z845" s="531"/>
      <c r="AA845" s="531"/>
    </row>
    <row r="846" spans="1:27" ht="23.25">
      <c r="A846" s="531">
        <v>825</v>
      </c>
      <c r="B846" s="531" t="s">
        <v>5292</v>
      </c>
      <c r="C846" s="531" t="s">
        <v>6278</v>
      </c>
      <c r="D846" s="531" t="s">
        <v>6634</v>
      </c>
      <c r="E846" s="556" t="s">
        <v>2263</v>
      </c>
      <c r="F846" s="531" t="s">
        <v>2261</v>
      </c>
      <c r="G846" s="531" t="s">
        <v>2247</v>
      </c>
      <c r="H846" s="553" t="s">
        <v>2262</v>
      </c>
      <c r="I846" s="531" t="s">
        <v>32</v>
      </c>
      <c r="J846" s="542" t="s">
        <v>781</v>
      </c>
      <c r="K846" s="542">
        <v>37900</v>
      </c>
      <c r="L846" s="531">
        <v>3</v>
      </c>
      <c r="M846" s="531">
        <v>38620</v>
      </c>
      <c r="N846" s="531" t="s">
        <v>61</v>
      </c>
      <c r="O846" s="531" t="s">
        <v>1388</v>
      </c>
      <c r="P846" s="446" t="s">
        <v>774</v>
      </c>
      <c r="Q846" s="531" t="str">
        <f t="shared" si="62"/>
        <v>ปตรี4คศ.3</v>
      </c>
      <c r="R846" s="426">
        <f t="shared" si="64"/>
        <v>3</v>
      </c>
      <c r="S846" s="452" t="e">
        <f t="shared" ca="1" si="63"/>
        <v>#N/A</v>
      </c>
      <c r="T846" s="531"/>
      <c r="U846" s="531"/>
      <c r="V846" s="531"/>
      <c r="W846" s="531"/>
      <c r="X846" s="531"/>
      <c r="Y846" s="531"/>
      <c r="Z846" s="531"/>
      <c r="AA846" s="531"/>
    </row>
    <row r="847" spans="1:27" ht="23.25">
      <c r="A847" s="531">
        <v>826</v>
      </c>
      <c r="B847" s="531" t="s">
        <v>5292</v>
      </c>
      <c r="C847" s="531" t="s">
        <v>5881</v>
      </c>
      <c r="D847" s="531" t="s">
        <v>6635</v>
      </c>
      <c r="E847" s="556" t="s">
        <v>4927</v>
      </c>
      <c r="F847" s="531" t="s">
        <v>2258</v>
      </c>
      <c r="G847" s="531" t="s">
        <v>2247</v>
      </c>
      <c r="H847" s="553" t="s">
        <v>2259</v>
      </c>
      <c r="I847" s="531" t="s">
        <v>32</v>
      </c>
      <c r="J847" s="542" t="s">
        <v>48</v>
      </c>
      <c r="K847" s="542">
        <v>25930</v>
      </c>
      <c r="L847" s="531">
        <v>2</v>
      </c>
      <c r="M847" s="531">
        <v>26450</v>
      </c>
      <c r="N847" s="531" t="s">
        <v>50</v>
      </c>
      <c r="O847" s="531" t="s">
        <v>287</v>
      </c>
      <c r="P847" s="446" t="s">
        <v>774</v>
      </c>
      <c r="Q847" s="531" t="str">
        <f t="shared" si="62"/>
        <v>ปตรี4คศ.2</v>
      </c>
      <c r="R847" s="426">
        <f t="shared" si="64"/>
        <v>2</v>
      </c>
      <c r="S847" s="452" t="e">
        <f t="shared" ca="1" si="63"/>
        <v>#N/A</v>
      </c>
      <c r="T847" s="531"/>
      <c r="U847" s="531"/>
      <c r="V847" s="531"/>
      <c r="W847" s="531"/>
      <c r="X847" s="531"/>
      <c r="Y847" s="531"/>
      <c r="Z847" s="531"/>
      <c r="AA847" s="531"/>
    </row>
    <row r="848" spans="1:27" ht="23.25">
      <c r="A848" s="531">
        <v>827</v>
      </c>
      <c r="B848" s="531" t="s">
        <v>5286</v>
      </c>
      <c r="C848" s="531" t="s">
        <v>6636</v>
      </c>
      <c r="D848" s="531" t="s">
        <v>6617</v>
      </c>
      <c r="E848" s="556" t="s">
        <v>2257</v>
      </c>
      <c r="F848" s="531" t="s">
        <v>2255</v>
      </c>
      <c r="G848" s="531" t="s">
        <v>2247</v>
      </c>
      <c r="H848" s="553" t="s">
        <v>2256</v>
      </c>
      <c r="I848" s="531" t="s">
        <v>32</v>
      </c>
      <c r="J848" s="542" t="s">
        <v>48</v>
      </c>
      <c r="K848" s="542">
        <v>32060</v>
      </c>
      <c r="L848" s="531">
        <v>2</v>
      </c>
      <c r="M848" s="531">
        <v>32650</v>
      </c>
      <c r="N848" s="531" t="s">
        <v>76</v>
      </c>
      <c r="O848" s="531" t="s">
        <v>62</v>
      </c>
      <c r="P848" s="446" t="s">
        <v>90</v>
      </c>
      <c r="Q848" s="531" t="str">
        <f t="shared" si="62"/>
        <v>ปโทคศ.2</v>
      </c>
      <c r="R848" s="426">
        <f t="shared" si="64"/>
        <v>12</v>
      </c>
      <c r="S848" s="452" t="e">
        <f t="shared" ca="1" si="63"/>
        <v>#N/A</v>
      </c>
      <c r="T848" s="531"/>
      <c r="U848" s="531"/>
      <c r="V848" s="531"/>
      <c r="W848" s="531"/>
      <c r="X848" s="531"/>
      <c r="Y848" s="531"/>
      <c r="Z848" s="531"/>
      <c r="AA848" s="531"/>
    </row>
    <row r="849" spans="1:27" ht="23.25">
      <c r="A849" s="531">
        <v>828</v>
      </c>
      <c r="B849" s="531" t="s">
        <v>5292</v>
      </c>
      <c r="C849" s="531" t="s">
        <v>6637</v>
      </c>
      <c r="D849" s="531" t="s">
        <v>6585</v>
      </c>
      <c r="E849" s="556" t="s">
        <v>2254</v>
      </c>
      <c r="F849" s="531" t="s">
        <v>2252</v>
      </c>
      <c r="G849" s="531" t="s">
        <v>2247</v>
      </c>
      <c r="H849" s="553" t="s">
        <v>2253</v>
      </c>
      <c r="I849" s="531" t="s">
        <v>32</v>
      </c>
      <c r="J849" s="542" t="s">
        <v>781</v>
      </c>
      <c r="K849" s="542">
        <v>46760</v>
      </c>
      <c r="L849" s="531">
        <v>3</v>
      </c>
      <c r="M849" s="531">
        <v>47660</v>
      </c>
      <c r="N849" s="531" t="s">
        <v>50</v>
      </c>
      <c r="O849" s="531" t="s">
        <v>158</v>
      </c>
      <c r="P849" s="446" t="s">
        <v>774</v>
      </c>
      <c r="Q849" s="531" t="str">
        <f t="shared" si="62"/>
        <v>ปตรี4คศ.3</v>
      </c>
      <c r="R849" s="426">
        <f t="shared" si="64"/>
        <v>3</v>
      </c>
      <c r="S849" s="452" t="e">
        <f t="shared" ca="1" si="63"/>
        <v>#N/A</v>
      </c>
      <c r="T849" s="531"/>
      <c r="U849" s="531"/>
      <c r="V849" s="531"/>
      <c r="W849" s="531"/>
      <c r="X849" s="531"/>
      <c r="Y849" s="531"/>
      <c r="Z849" s="531"/>
      <c r="AA849" s="531"/>
    </row>
    <row r="850" spans="1:27" ht="23.25">
      <c r="A850" s="531">
        <v>829</v>
      </c>
      <c r="B850" s="531" t="s">
        <v>5277</v>
      </c>
      <c r="C850" s="531" t="s">
        <v>6638</v>
      </c>
      <c r="D850" s="531" t="s">
        <v>6639</v>
      </c>
      <c r="E850" s="556" t="s">
        <v>2243</v>
      </c>
      <c r="F850" s="531" t="s">
        <v>2241</v>
      </c>
      <c r="G850" s="531" t="s">
        <v>2199</v>
      </c>
      <c r="H850" s="553" t="s">
        <v>2242</v>
      </c>
      <c r="I850" s="531" t="s">
        <v>861</v>
      </c>
      <c r="J850" s="542" t="s">
        <v>781</v>
      </c>
      <c r="K850" s="542">
        <v>42330</v>
      </c>
      <c r="L850" s="531">
        <v>3</v>
      </c>
      <c r="M850" s="531">
        <v>43080</v>
      </c>
      <c r="N850" s="531" t="s">
        <v>94</v>
      </c>
      <c r="O850" s="531" t="s">
        <v>855</v>
      </c>
      <c r="P850" s="446" t="s">
        <v>90</v>
      </c>
      <c r="Q850" s="531" t="str">
        <f t="shared" si="62"/>
        <v>ปโทคศ.3</v>
      </c>
      <c r="R850" s="426">
        <f t="shared" si="64"/>
        <v>16</v>
      </c>
      <c r="S850" s="452" t="e">
        <f t="shared" ca="1" si="63"/>
        <v>#N/A</v>
      </c>
      <c r="T850" s="531"/>
      <c r="U850" s="531"/>
      <c r="V850" s="531"/>
      <c r="W850" s="531"/>
      <c r="X850" s="531"/>
      <c r="Y850" s="531"/>
      <c r="Z850" s="531"/>
      <c r="AA850" s="531"/>
    </row>
    <row r="851" spans="1:27" ht="23.25">
      <c r="A851" s="531">
        <v>830</v>
      </c>
      <c r="B851" s="531" t="s">
        <v>5292</v>
      </c>
      <c r="C851" s="531" t="s">
        <v>6640</v>
      </c>
      <c r="D851" s="531" t="s">
        <v>6641</v>
      </c>
      <c r="E851" s="556" t="s">
        <v>2218</v>
      </c>
      <c r="F851" s="531" t="s">
        <v>2216</v>
      </c>
      <c r="G851" s="531" t="s">
        <v>2199</v>
      </c>
      <c r="H851" s="553" t="s">
        <v>2217</v>
      </c>
      <c r="I851" s="531" t="s">
        <v>32</v>
      </c>
      <c r="J851" s="542" t="s">
        <v>48</v>
      </c>
      <c r="K851" s="542">
        <v>36250</v>
      </c>
      <c r="L851" s="531">
        <v>2</v>
      </c>
      <c r="M851" s="531">
        <v>36840</v>
      </c>
      <c r="N851" s="531" t="s">
        <v>67</v>
      </c>
      <c r="O851" s="531" t="s">
        <v>2215</v>
      </c>
      <c r="P851" s="446" t="s">
        <v>774</v>
      </c>
      <c r="Q851" s="531" t="str">
        <f t="shared" si="62"/>
        <v>ปตรี4คศ.2</v>
      </c>
      <c r="R851" s="426">
        <f t="shared" si="64"/>
        <v>2</v>
      </c>
      <c r="S851" s="452" t="e">
        <f t="shared" ca="1" si="63"/>
        <v>#N/A</v>
      </c>
      <c r="T851" s="531"/>
      <c r="U851" s="531"/>
      <c r="V851" s="531"/>
      <c r="W851" s="531"/>
      <c r="X851" s="531"/>
      <c r="Y851" s="531"/>
      <c r="Z851" s="531"/>
      <c r="AA851" s="531"/>
    </row>
    <row r="852" spans="1:27" ht="23.25">
      <c r="A852" s="531">
        <v>831</v>
      </c>
      <c r="B852" s="531" t="s">
        <v>5292</v>
      </c>
      <c r="C852" s="531" t="s">
        <v>6642</v>
      </c>
      <c r="D852" s="531" t="s">
        <v>6643</v>
      </c>
      <c r="E852" s="556" t="s">
        <v>4928</v>
      </c>
      <c r="F852" s="531" t="s">
        <v>2212</v>
      </c>
      <c r="G852" s="531" t="s">
        <v>2199</v>
      </c>
      <c r="H852" s="553" t="s">
        <v>2213</v>
      </c>
      <c r="I852" s="531" t="s">
        <v>32</v>
      </c>
      <c r="J852" s="542" t="s">
        <v>781</v>
      </c>
      <c r="K852" s="542">
        <v>31870</v>
      </c>
      <c r="L852" s="531">
        <v>3</v>
      </c>
      <c r="M852" s="531">
        <v>32510</v>
      </c>
      <c r="N852" s="531" t="s">
        <v>50</v>
      </c>
      <c r="O852" s="531" t="s">
        <v>62</v>
      </c>
      <c r="P852" s="446" t="s">
        <v>774</v>
      </c>
      <c r="Q852" s="531" t="str">
        <f t="shared" si="62"/>
        <v>ปตรี4คศ.3</v>
      </c>
      <c r="R852" s="426">
        <f t="shared" si="64"/>
        <v>3</v>
      </c>
      <c r="S852" s="452" t="e">
        <f t="shared" ca="1" si="63"/>
        <v>#N/A</v>
      </c>
      <c r="T852" s="531"/>
      <c r="U852" s="531"/>
      <c r="V852" s="531"/>
      <c r="W852" s="531"/>
      <c r="X852" s="531"/>
      <c r="Y852" s="531"/>
      <c r="Z852" s="531"/>
      <c r="AA852" s="531"/>
    </row>
    <row r="853" spans="1:27" ht="23.25">
      <c r="A853" s="531">
        <v>832</v>
      </c>
      <c r="B853" s="531" t="s">
        <v>5292</v>
      </c>
      <c r="C853" s="531" t="s">
        <v>6644</v>
      </c>
      <c r="D853" s="531" t="s">
        <v>6645</v>
      </c>
      <c r="E853" s="556" t="s">
        <v>2240</v>
      </c>
      <c r="F853" s="531" t="s">
        <v>2238</v>
      </c>
      <c r="G853" s="531" t="s">
        <v>2199</v>
      </c>
      <c r="H853" s="553" t="s">
        <v>2239</v>
      </c>
      <c r="I853" s="531" t="s">
        <v>32</v>
      </c>
      <c r="J853" s="542" t="s">
        <v>781</v>
      </c>
      <c r="K853" s="542">
        <v>40100</v>
      </c>
      <c r="L853" s="531">
        <v>3</v>
      </c>
      <c r="M853" s="531">
        <v>40860</v>
      </c>
      <c r="N853" s="531" t="s">
        <v>43</v>
      </c>
      <c r="O853" s="531" t="s">
        <v>158</v>
      </c>
      <c r="P853" s="446" t="s">
        <v>774</v>
      </c>
      <c r="Q853" s="531" t="str">
        <f t="shared" si="62"/>
        <v>ปตรี4คศ.3</v>
      </c>
      <c r="R853" s="426">
        <f t="shared" si="64"/>
        <v>3</v>
      </c>
      <c r="S853" s="452" t="e">
        <f t="shared" ca="1" si="63"/>
        <v>#N/A</v>
      </c>
      <c r="T853" s="531"/>
      <c r="U853" s="531"/>
      <c r="V853" s="531"/>
      <c r="W853" s="531"/>
      <c r="X853" s="531"/>
      <c r="Y853" s="531"/>
      <c r="Z853" s="531"/>
      <c r="AA853" s="531"/>
    </row>
    <row r="854" spans="1:27" ht="23.25">
      <c r="A854" s="531">
        <v>833</v>
      </c>
      <c r="B854" s="531" t="s">
        <v>5292</v>
      </c>
      <c r="C854" s="531" t="s">
        <v>6646</v>
      </c>
      <c r="D854" s="531" t="s">
        <v>6647</v>
      </c>
      <c r="E854" s="556" t="s">
        <v>2237</v>
      </c>
      <c r="F854" s="531" t="s">
        <v>2235</v>
      </c>
      <c r="G854" s="531" t="s">
        <v>2199</v>
      </c>
      <c r="H854" s="553" t="s">
        <v>2236</v>
      </c>
      <c r="I854" s="531" t="s">
        <v>32</v>
      </c>
      <c r="J854" s="542" t="s">
        <v>781</v>
      </c>
      <c r="K854" s="542">
        <v>36480</v>
      </c>
      <c r="L854" s="531">
        <v>3</v>
      </c>
      <c r="M854" s="531">
        <v>37200</v>
      </c>
      <c r="N854" s="531" t="s">
        <v>43</v>
      </c>
      <c r="O854" s="531" t="s">
        <v>1089</v>
      </c>
      <c r="P854" s="446" t="s">
        <v>774</v>
      </c>
      <c r="Q854" s="531" t="str">
        <f t="shared" si="62"/>
        <v>ปตรี4คศ.3</v>
      </c>
      <c r="R854" s="426">
        <f t="shared" si="64"/>
        <v>3</v>
      </c>
      <c r="S854" s="452" t="e">
        <f t="shared" ca="1" si="63"/>
        <v>#N/A</v>
      </c>
      <c r="T854" s="531"/>
      <c r="U854" s="531"/>
      <c r="V854" s="531"/>
      <c r="W854" s="531"/>
      <c r="X854" s="531"/>
      <c r="Y854" s="531"/>
      <c r="Z854" s="531"/>
      <c r="AA854" s="531"/>
    </row>
    <row r="855" spans="1:27" ht="23.25">
      <c r="A855" s="531">
        <v>834</v>
      </c>
      <c r="B855" s="531" t="s">
        <v>5292</v>
      </c>
      <c r="C855" s="531" t="s">
        <v>6648</v>
      </c>
      <c r="D855" s="531" t="s">
        <v>6649</v>
      </c>
      <c r="E855" s="556" t="s">
        <v>2233</v>
      </c>
      <c r="F855" s="531" t="s">
        <v>2231</v>
      </c>
      <c r="G855" s="531" t="s">
        <v>2199</v>
      </c>
      <c r="H855" s="553" t="s">
        <v>2232</v>
      </c>
      <c r="I855" s="531" t="s">
        <v>32</v>
      </c>
      <c r="J855" s="542" t="s">
        <v>5306</v>
      </c>
      <c r="K855" s="542">
        <v>40100</v>
      </c>
      <c r="L855" s="531">
        <v>3</v>
      </c>
      <c r="M855" s="531">
        <v>40860</v>
      </c>
      <c r="N855" s="531" t="s">
        <v>50</v>
      </c>
      <c r="O855" s="531" t="s">
        <v>44</v>
      </c>
      <c r="P855" s="446" t="s">
        <v>774</v>
      </c>
      <c r="Q855" s="531" t="str">
        <f t="shared" si="62"/>
        <v>ปตรี4คศ.3(2)</v>
      </c>
      <c r="R855" s="426" t="e">
        <f t="shared" si="64"/>
        <v>#N/A</v>
      </c>
      <c r="S855" s="452" t="e">
        <f t="shared" ca="1" si="63"/>
        <v>#N/A</v>
      </c>
      <c r="T855" s="531"/>
      <c r="U855" s="531"/>
      <c r="V855" s="531"/>
      <c r="W855" s="531"/>
      <c r="X855" s="531"/>
      <c r="Y855" s="531"/>
      <c r="Z855" s="531"/>
      <c r="AA855" s="531"/>
    </row>
    <row r="856" spans="1:27" ht="23.25">
      <c r="A856" s="531">
        <v>835</v>
      </c>
      <c r="B856" s="531" t="s">
        <v>5292</v>
      </c>
      <c r="C856" s="531" t="s">
        <v>5517</v>
      </c>
      <c r="D856" s="531" t="s">
        <v>6650</v>
      </c>
      <c r="E856" s="556" t="s">
        <v>2230</v>
      </c>
      <c r="F856" s="531" t="s">
        <v>2228</v>
      </c>
      <c r="G856" s="531" t="s">
        <v>2199</v>
      </c>
      <c r="H856" s="553" t="s">
        <v>2229</v>
      </c>
      <c r="I856" s="531" t="s">
        <v>32</v>
      </c>
      <c r="J856" s="542" t="s">
        <v>781</v>
      </c>
      <c r="K856" s="542">
        <v>40100</v>
      </c>
      <c r="L856" s="531">
        <v>3</v>
      </c>
      <c r="M856" s="531">
        <v>41580</v>
      </c>
      <c r="N856" s="531" t="s">
        <v>50</v>
      </c>
      <c r="O856" s="531" t="s">
        <v>83</v>
      </c>
      <c r="P856" s="446" t="s">
        <v>774</v>
      </c>
      <c r="Q856" s="531" t="str">
        <f t="shared" si="62"/>
        <v>ปตรี4คศ.3</v>
      </c>
      <c r="R856" s="426">
        <f t="shared" si="64"/>
        <v>3</v>
      </c>
      <c r="S856" s="452" t="e">
        <f t="shared" ca="1" si="63"/>
        <v>#N/A</v>
      </c>
      <c r="T856" s="531"/>
      <c r="U856" s="531"/>
      <c r="V856" s="531"/>
      <c r="W856" s="531"/>
      <c r="X856" s="531"/>
      <c r="Y856" s="531"/>
      <c r="Z856" s="531"/>
      <c r="AA856" s="531"/>
    </row>
    <row r="857" spans="1:27" ht="23.25">
      <c r="A857" s="531">
        <v>836</v>
      </c>
      <c r="B857" s="531" t="s">
        <v>5277</v>
      </c>
      <c r="C857" s="531" t="s">
        <v>6601</v>
      </c>
      <c r="D857" s="531" t="s">
        <v>6651</v>
      </c>
      <c r="E857" s="556" t="s">
        <v>2227</v>
      </c>
      <c r="F857" s="531" t="s">
        <v>2225</v>
      </c>
      <c r="G857" s="531" t="s">
        <v>2199</v>
      </c>
      <c r="H857" s="553" t="s">
        <v>2226</v>
      </c>
      <c r="I857" s="531" t="s">
        <v>32</v>
      </c>
      <c r="J857" s="542" t="s">
        <v>781</v>
      </c>
      <c r="K857" s="542">
        <v>40100</v>
      </c>
      <c r="L857" s="531">
        <v>3</v>
      </c>
      <c r="M857" s="531">
        <v>40860</v>
      </c>
      <c r="N857" s="531" t="s">
        <v>1970</v>
      </c>
      <c r="O857" s="531" t="s">
        <v>647</v>
      </c>
      <c r="P857" s="446" t="s">
        <v>774</v>
      </c>
      <c r="Q857" s="531" t="str">
        <f t="shared" si="62"/>
        <v>ปตรี4คศ.3</v>
      </c>
      <c r="R857" s="426">
        <f t="shared" si="64"/>
        <v>3</v>
      </c>
      <c r="S857" s="452" t="e">
        <f t="shared" ca="1" si="63"/>
        <v>#N/A</v>
      </c>
      <c r="T857" s="531"/>
      <c r="U857" s="531"/>
      <c r="V857" s="531"/>
      <c r="W857" s="531"/>
      <c r="X857" s="531"/>
      <c r="Y857" s="531"/>
      <c r="Z857" s="531"/>
      <c r="AA857" s="531"/>
    </row>
    <row r="858" spans="1:27" ht="23.25">
      <c r="A858" s="531">
        <v>837</v>
      </c>
      <c r="B858" s="531" t="s">
        <v>5277</v>
      </c>
      <c r="C858" s="531" t="s">
        <v>6613</v>
      </c>
      <c r="D858" s="531" t="s">
        <v>6585</v>
      </c>
      <c r="E858" s="556" t="s">
        <v>2224</v>
      </c>
      <c r="F858" s="531" t="s">
        <v>2222</v>
      </c>
      <c r="G858" s="531" t="s">
        <v>2199</v>
      </c>
      <c r="H858" s="553" t="s">
        <v>2223</v>
      </c>
      <c r="I858" s="531" t="s">
        <v>32</v>
      </c>
      <c r="J858" s="542" t="s">
        <v>781</v>
      </c>
      <c r="K858" s="542">
        <v>51170</v>
      </c>
      <c r="L858" s="531">
        <v>3</v>
      </c>
      <c r="M858" s="531">
        <v>52060</v>
      </c>
      <c r="N858" s="531" t="s">
        <v>61</v>
      </c>
      <c r="O858" s="531" t="s">
        <v>62</v>
      </c>
      <c r="P858" s="446" t="s">
        <v>774</v>
      </c>
      <c r="Q858" s="531" t="str">
        <f t="shared" si="62"/>
        <v>ปตรี4คศ.3</v>
      </c>
      <c r="R858" s="426">
        <f t="shared" si="64"/>
        <v>3</v>
      </c>
      <c r="S858" s="452" t="e">
        <f t="shared" ca="1" si="63"/>
        <v>#N/A</v>
      </c>
      <c r="T858" s="531"/>
      <c r="U858" s="531"/>
      <c r="V858" s="531"/>
      <c r="W858" s="531"/>
      <c r="X858" s="531"/>
      <c r="Y858" s="531"/>
      <c r="Z858" s="531"/>
      <c r="AA858" s="531"/>
    </row>
    <row r="859" spans="1:27" ht="23.25">
      <c r="A859" s="531">
        <v>838</v>
      </c>
      <c r="B859" s="531" t="s">
        <v>5292</v>
      </c>
      <c r="C859" s="531" t="s">
        <v>6652</v>
      </c>
      <c r="D859" s="531" t="s">
        <v>6653</v>
      </c>
      <c r="E859" s="556" t="s">
        <v>2221</v>
      </c>
      <c r="F859" s="531" t="s">
        <v>2219</v>
      </c>
      <c r="G859" s="531" t="s">
        <v>2199</v>
      </c>
      <c r="H859" s="553" t="s">
        <v>2220</v>
      </c>
      <c r="I859" s="531" t="s">
        <v>32</v>
      </c>
      <c r="J859" s="542" t="s">
        <v>781</v>
      </c>
      <c r="K859" s="542">
        <v>31870</v>
      </c>
      <c r="L859" s="531">
        <v>3</v>
      </c>
      <c r="M859" s="531">
        <v>33140</v>
      </c>
      <c r="N859" s="531" t="s">
        <v>94</v>
      </c>
      <c r="O859" s="531" t="s">
        <v>44</v>
      </c>
      <c r="P859" s="446" t="s">
        <v>90</v>
      </c>
      <c r="Q859" s="531" t="str">
        <f t="shared" si="62"/>
        <v>ปโทคศ.3</v>
      </c>
      <c r="R859" s="426">
        <f t="shared" si="64"/>
        <v>16</v>
      </c>
      <c r="S859" s="452" t="e">
        <f t="shared" ca="1" si="63"/>
        <v>#N/A</v>
      </c>
      <c r="T859" s="531"/>
      <c r="U859" s="531"/>
      <c r="V859" s="531"/>
      <c r="W859" s="531"/>
      <c r="X859" s="531"/>
      <c r="Y859" s="531"/>
      <c r="Z859" s="531"/>
      <c r="AA859" s="531"/>
    </row>
    <row r="860" spans="1:27" ht="23.25">
      <c r="A860" s="531">
        <v>839</v>
      </c>
      <c r="B860" s="531" t="s">
        <v>5292</v>
      </c>
      <c r="C860" s="531" t="s">
        <v>5720</v>
      </c>
      <c r="D860" s="531" t="s">
        <v>6654</v>
      </c>
      <c r="E860" s="556" t="s">
        <v>7407</v>
      </c>
      <c r="F860" s="531" t="s">
        <v>6655</v>
      </c>
      <c r="G860" s="531" t="s">
        <v>2199</v>
      </c>
      <c r="H860" s="553" t="s">
        <v>6656</v>
      </c>
      <c r="I860" s="531" t="s">
        <v>32</v>
      </c>
      <c r="J860" s="542" t="s">
        <v>48</v>
      </c>
      <c r="K860" s="542">
        <v>29690</v>
      </c>
      <c r="L860" s="531">
        <v>2</v>
      </c>
      <c r="M860" s="531">
        <v>30280</v>
      </c>
      <c r="N860" s="531" t="s">
        <v>50</v>
      </c>
      <c r="O860" s="531" t="s">
        <v>287</v>
      </c>
      <c r="P860" s="446" t="s">
        <v>774</v>
      </c>
      <c r="Q860" s="531" t="str">
        <f t="shared" si="62"/>
        <v>ปตรี4คศ.2</v>
      </c>
      <c r="R860" s="426">
        <f t="shared" si="64"/>
        <v>2</v>
      </c>
      <c r="S860" s="452" t="e">
        <f t="shared" ca="1" si="63"/>
        <v>#N/A</v>
      </c>
      <c r="T860" s="531"/>
      <c r="U860" s="531"/>
      <c r="V860" s="531"/>
      <c r="W860" s="531"/>
      <c r="X860" s="531"/>
      <c r="Y860" s="531"/>
      <c r="Z860" s="531"/>
      <c r="AA860" s="531"/>
    </row>
    <row r="861" spans="1:27" ht="23.25">
      <c r="A861" s="531">
        <v>840</v>
      </c>
      <c r="B861" s="531" t="s">
        <v>5292</v>
      </c>
      <c r="C861" s="531" t="s">
        <v>6657</v>
      </c>
      <c r="D861" s="531" t="s">
        <v>6658</v>
      </c>
      <c r="E861" s="556" t="s">
        <v>2208</v>
      </c>
      <c r="F861" s="531" t="s">
        <v>2206</v>
      </c>
      <c r="G861" s="531" t="s">
        <v>2199</v>
      </c>
      <c r="H861" s="553" t="s">
        <v>2207</v>
      </c>
      <c r="I861" s="531" t="s">
        <v>32</v>
      </c>
      <c r="J861" s="542" t="s">
        <v>48</v>
      </c>
      <c r="K861" s="542">
        <v>32060</v>
      </c>
      <c r="L861" s="531">
        <v>2</v>
      </c>
      <c r="M861" s="531">
        <v>32650</v>
      </c>
      <c r="N861" s="531" t="s">
        <v>50</v>
      </c>
      <c r="O861" s="531" t="s">
        <v>62</v>
      </c>
      <c r="P861" s="446" t="s">
        <v>774</v>
      </c>
      <c r="Q861" s="531" t="str">
        <f t="shared" si="62"/>
        <v>ปตรี4คศ.2</v>
      </c>
      <c r="R861" s="426">
        <f t="shared" si="64"/>
        <v>2</v>
      </c>
      <c r="S861" s="452" t="e">
        <f t="shared" ca="1" si="63"/>
        <v>#N/A</v>
      </c>
      <c r="T861" s="531"/>
      <c r="U861" s="531"/>
      <c r="V861" s="531"/>
      <c r="W861" s="531"/>
      <c r="X861" s="531"/>
      <c r="Y861" s="531"/>
      <c r="Z861" s="531"/>
      <c r="AA861" s="531"/>
    </row>
    <row r="862" spans="1:27" ht="23.25">
      <c r="A862" s="531">
        <v>841</v>
      </c>
      <c r="B862" s="531" t="s">
        <v>5292</v>
      </c>
      <c r="C862" s="531" t="s">
        <v>6659</v>
      </c>
      <c r="D862" s="531" t="s">
        <v>6660</v>
      </c>
      <c r="E862" s="556" t="s">
        <v>2211</v>
      </c>
      <c r="F862" s="531" t="s">
        <v>2209</v>
      </c>
      <c r="G862" s="531" t="s">
        <v>2199</v>
      </c>
      <c r="H862" s="553" t="s">
        <v>2210</v>
      </c>
      <c r="I862" s="531" t="s">
        <v>32</v>
      </c>
      <c r="J862" s="542" t="s">
        <v>48</v>
      </c>
      <c r="K862" s="542">
        <v>27500</v>
      </c>
      <c r="L862" s="531">
        <v>2</v>
      </c>
      <c r="M862" s="531">
        <v>28050</v>
      </c>
      <c r="N862" s="531" t="s">
        <v>50</v>
      </c>
      <c r="O862" s="531" t="s">
        <v>1000</v>
      </c>
      <c r="P862" s="446" t="s">
        <v>774</v>
      </c>
      <c r="Q862" s="531" t="str">
        <f t="shared" si="62"/>
        <v>ปตรี4คศ.2</v>
      </c>
      <c r="R862" s="426">
        <f t="shared" si="64"/>
        <v>2</v>
      </c>
      <c r="S862" s="452" t="e">
        <f t="shared" ca="1" si="63"/>
        <v>#N/A</v>
      </c>
      <c r="T862" s="531"/>
      <c r="U862" s="531"/>
      <c r="V862" s="531"/>
      <c r="W862" s="531"/>
      <c r="X862" s="531"/>
      <c r="Y862" s="531"/>
      <c r="Z862" s="531"/>
      <c r="AA862" s="531"/>
    </row>
    <row r="863" spans="1:27" ht="23.25">
      <c r="A863" s="531">
        <v>842</v>
      </c>
      <c r="B863" s="531" t="s">
        <v>5286</v>
      </c>
      <c r="C863" s="531" t="s">
        <v>6661</v>
      </c>
      <c r="D863" s="531" t="s">
        <v>6617</v>
      </c>
      <c r="E863" s="556" t="s">
        <v>327</v>
      </c>
      <c r="F863" s="531" t="s">
        <v>2200</v>
      </c>
      <c r="G863" s="531" t="s">
        <v>2199</v>
      </c>
      <c r="H863" s="553" t="s">
        <v>329</v>
      </c>
      <c r="I863" s="531" t="s">
        <v>32</v>
      </c>
      <c r="J863" s="542" t="s">
        <v>48</v>
      </c>
      <c r="K863" s="542">
        <v>21950</v>
      </c>
      <c r="L863" s="531">
        <v>2</v>
      </c>
      <c r="M863" s="531">
        <v>22460</v>
      </c>
      <c r="N863" s="447" t="s">
        <v>38</v>
      </c>
      <c r="O863" s="531" t="s">
        <v>330</v>
      </c>
      <c r="P863" s="446" t="s">
        <v>774</v>
      </c>
      <c r="Q863" s="531" t="str">
        <f t="shared" si="62"/>
        <v>ปตรี4คศ.2</v>
      </c>
      <c r="R863" s="426">
        <f t="shared" si="64"/>
        <v>2</v>
      </c>
      <c r="S863" s="452">
        <f t="shared" ca="1" si="63"/>
        <v>22460</v>
      </c>
      <c r="T863" s="531"/>
      <c r="U863" s="531"/>
      <c r="V863" s="531"/>
      <c r="W863" s="531"/>
      <c r="X863" s="531"/>
      <c r="Y863" s="531"/>
      <c r="Z863" s="531"/>
      <c r="AA863" s="531"/>
    </row>
    <row r="864" spans="1:27" ht="23.25">
      <c r="A864" s="531">
        <v>843</v>
      </c>
      <c r="B864" s="531" t="s">
        <v>5292</v>
      </c>
      <c r="C864" s="531" t="s">
        <v>6662</v>
      </c>
      <c r="D864" s="531" t="s">
        <v>6663</v>
      </c>
      <c r="E864" s="556" t="s">
        <v>2198</v>
      </c>
      <c r="F864" s="531" t="s">
        <v>2196</v>
      </c>
      <c r="G864" s="531" t="s">
        <v>2199</v>
      </c>
      <c r="H864" s="553" t="s">
        <v>2197</v>
      </c>
      <c r="I864" s="531" t="s">
        <v>32</v>
      </c>
      <c r="J864" s="542" t="s">
        <v>781</v>
      </c>
      <c r="K864" s="542">
        <v>33800</v>
      </c>
      <c r="L864" s="531">
        <v>3</v>
      </c>
      <c r="M864" s="531">
        <v>34470</v>
      </c>
      <c r="N864" s="531" t="s">
        <v>50</v>
      </c>
      <c r="O864" s="531" t="s">
        <v>1000</v>
      </c>
      <c r="P864" s="446" t="s">
        <v>774</v>
      </c>
      <c r="Q864" s="531" t="str">
        <f t="shared" si="62"/>
        <v>ปตรี4คศ.3</v>
      </c>
      <c r="R864" s="426">
        <f t="shared" si="64"/>
        <v>3</v>
      </c>
      <c r="S864" s="452" t="e">
        <f t="shared" ca="1" si="63"/>
        <v>#N/A</v>
      </c>
      <c r="T864" s="531"/>
      <c r="U864" s="531"/>
      <c r="V864" s="531"/>
      <c r="W864" s="531"/>
      <c r="X864" s="531"/>
      <c r="Y864" s="531"/>
      <c r="Z864" s="531"/>
      <c r="AA864" s="531"/>
    </row>
    <row r="865" spans="1:27" ht="23.25">
      <c r="A865" s="531">
        <v>844</v>
      </c>
      <c r="B865" s="531" t="s">
        <v>5277</v>
      </c>
      <c r="C865" s="531" t="s">
        <v>6664</v>
      </c>
      <c r="D865" s="531" t="s">
        <v>6665</v>
      </c>
      <c r="E865" s="556" t="s">
        <v>1953</v>
      </c>
      <c r="F865" s="531" t="s">
        <v>1951</v>
      </c>
      <c r="G865" s="531" t="s">
        <v>1943</v>
      </c>
      <c r="H865" s="553" t="s">
        <v>1952</v>
      </c>
      <c r="I865" s="531" t="s">
        <v>32</v>
      </c>
      <c r="J865" s="542" t="s">
        <v>5306</v>
      </c>
      <c r="K865" s="542">
        <v>40100</v>
      </c>
      <c r="L865" s="531">
        <v>3</v>
      </c>
      <c r="M865" s="531">
        <v>40860</v>
      </c>
      <c r="N865" s="531" t="s">
        <v>50</v>
      </c>
      <c r="O865" s="531" t="s">
        <v>62</v>
      </c>
      <c r="P865" s="446" t="s">
        <v>774</v>
      </c>
      <c r="Q865" s="531" t="str">
        <f t="shared" si="62"/>
        <v>ปตรี4คศ.3(2)</v>
      </c>
      <c r="R865" s="426" t="e">
        <f t="shared" si="64"/>
        <v>#N/A</v>
      </c>
      <c r="S865" s="452" t="e">
        <f t="shared" ca="1" si="63"/>
        <v>#N/A</v>
      </c>
      <c r="T865" s="531"/>
      <c r="U865" s="531"/>
      <c r="V865" s="531"/>
      <c r="W865" s="531"/>
      <c r="X865" s="531"/>
      <c r="Y865" s="531"/>
      <c r="Z865" s="531"/>
      <c r="AA865" s="531"/>
    </row>
    <row r="866" spans="1:27" ht="23.25">
      <c r="A866" s="531">
        <v>845</v>
      </c>
      <c r="B866" s="531" t="s">
        <v>5292</v>
      </c>
      <c r="C866" s="531" t="s">
        <v>6666</v>
      </c>
      <c r="D866" s="531" t="s">
        <v>6667</v>
      </c>
      <c r="E866" s="556" t="s">
        <v>1950</v>
      </c>
      <c r="F866" s="531" t="s">
        <v>1948</v>
      </c>
      <c r="G866" s="531" t="s">
        <v>1943</v>
      </c>
      <c r="H866" s="553" t="s">
        <v>1949</v>
      </c>
      <c r="I866" s="531" t="s">
        <v>32</v>
      </c>
      <c r="J866" s="542" t="s">
        <v>48</v>
      </c>
      <c r="K866" s="542">
        <v>36250</v>
      </c>
      <c r="L866" s="531">
        <v>2</v>
      </c>
      <c r="M866" s="531">
        <v>36840</v>
      </c>
      <c r="N866" s="531" t="s">
        <v>50</v>
      </c>
      <c r="O866" s="531" t="s">
        <v>62</v>
      </c>
      <c r="P866" s="446" t="s">
        <v>774</v>
      </c>
      <c r="Q866" s="531" t="str">
        <f t="shared" si="62"/>
        <v>ปตรี4คศ.2</v>
      </c>
      <c r="R866" s="426">
        <f t="shared" si="64"/>
        <v>2</v>
      </c>
      <c r="S866" s="452" t="e">
        <f t="shared" ca="1" si="63"/>
        <v>#N/A</v>
      </c>
      <c r="T866" s="531"/>
      <c r="U866" s="531"/>
      <c r="V866" s="531"/>
      <c r="W866" s="531"/>
      <c r="X866" s="531"/>
      <c r="Y866" s="531"/>
      <c r="Z866" s="531"/>
      <c r="AA866" s="531"/>
    </row>
    <row r="867" spans="1:27" ht="23.25">
      <c r="A867" s="531">
        <v>846</v>
      </c>
      <c r="B867" s="531" t="s">
        <v>5292</v>
      </c>
      <c r="C867" s="531" t="s">
        <v>6668</v>
      </c>
      <c r="D867" s="531" t="s">
        <v>6669</v>
      </c>
      <c r="E867" s="556" t="s">
        <v>7408</v>
      </c>
      <c r="F867" s="531" t="s">
        <v>1939</v>
      </c>
      <c r="G867" s="531" t="s">
        <v>1943</v>
      </c>
      <c r="H867" s="553" t="s">
        <v>1940</v>
      </c>
      <c r="I867" s="531" t="s">
        <v>32</v>
      </c>
      <c r="J867" s="542" t="s">
        <v>48</v>
      </c>
      <c r="K867" s="542">
        <v>31440</v>
      </c>
      <c r="L867" s="531">
        <v>2</v>
      </c>
      <c r="M867" s="531">
        <v>32060</v>
      </c>
      <c r="N867" s="531" t="s">
        <v>61</v>
      </c>
      <c r="O867" s="531" t="s">
        <v>62</v>
      </c>
      <c r="P867" s="446" t="s">
        <v>774</v>
      </c>
      <c r="Q867" s="531" t="str">
        <f t="shared" si="62"/>
        <v>ปตรี4คศ.2</v>
      </c>
      <c r="R867" s="426">
        <f t="shared" si="64"/>
        <v>2</v>
      </c>
      <c r="S867" s="452" t="e">
        <f t="shared" ca="1" si="63"/>
        <v>#N/A</v>
      </c>
      <c r="T867" s="531"/>
      <c r="U867" s="531"/>
      <c r="V867" s="531"/>
      <c r="W867" s="531"/>
      <c r="X867" s="531"/>
      <c r="Y867" s="531"/>
      <c r="Z867" s="531"/>
      <c r="AA867" s="531"/>
    </row>
    <row r="868" spans="1:27" ht="23.25">
      <c r="A868" s="531">
        <v>847</v>
      </c>
      <c r="B868" s="531" t="s">
        <v>5292</v>
      </c>
      <c r="C868" s="531" t="s">
        <v>6670</v>
      </c>
      <c r="D868" s="531" t="s">
        <v>5730</v>
      </c>
      <c r="E868" s="556" t="s">
        <v>1947</v>
      </c>
      <c r="F868" s="531" t="s">
        <v>1945</v>
      </c>
      <c r="G868" s="531" t="s">
        <v>1943</v>
      </c>
      <c r="H868" s="553" t="s">
        <v>1946</v>
      </c>
      <c r="I868" s="531" t="s">
        <v>32</v>
      </c>
      <c r="J868" s="542" t="s">
        <v>781</v>
      </c>
      <c r="K868" s="542">
        <v>40860</v>
      </c>
      <c r="L868" s="531">
        <v>3</v>
      </c>
      <c r="M868" s="531">
        <v>41580</v>
      </c>
      <c r="N868" s="531" t="s">
        <v>76</v>
      </c>
      <c r="O868" s="531" t="s">
        <v>855</v>
      </c>
      <c r="P868" s="446" t="s">
        <v>90</v>
      </c>
      <c r="Q868" s="531" t="str">
        <f t="shared" si="62"/>
        <v>ปโทคศ.3</v>
      </c>
      <c r="R868" s="426">
        <f t="shared" si="64"/>
        <v>16</v>
      </c>
      <c r="S868" s="452" t="e">
        <f t="shared" ca="1" si="63"/>
        <v>#N/A</v>
      </c>
      <c r="T868" s="531"/>
      <c r="U868" s="531"/>
      <c r="V868" s="531"/>
      <c r="W868" s="531"/>
      <c r="X868" s="531"/>
      <c r="Y868" s="531"/>
      <c r="Z868" s="531"/>
      <c r="AA868" s="531"/>
    </row>
    <row r="869" spans="1:27" ht="23.25">
      <c r="A869" s="531">
        <v>848</v>
      </c>
      <c r="B869" s="531" t="s">
        <v>5277</v>
      </c>
      <c r="C869" s="531" t="s">
        <v>6671</v>
      </c>
      <c r="D869" s="531" t="s">
        <v>6672</v>
      </c>
      <c r="E869" s="556" t="s">
        <v>2195</v>
      </c>
      <c r="F869" s="531" t="s">
        <v>2193</v>
      </c>
      <c r="G869" s="531" t="s">
        <v>2096</v>
      </c>
      <c r="H869" s="553" t="s">
        <v>2194</v>
      </c>
      <c r="I869" s="531" t="s">
        <v>861</v>
      </c>
      <c r="J869" s="542" t="s">
        <v>781</v>
      </c>
      <c r="K869" s="542">
        <v>52060</v>
      </c>
      <c r="L869" s="531">
        <v>3</v>
      </c>
      <c r="M869" s="531">
        <v>52940</v>
      </c>
      <c r="N869" s="531" t="s">
        <v>94</v>
      </c>
      <c r="O869" s="531" t="s">
        <v>855</v>
      </c>
      <c r="P869" s="446" t="s">
        <v>90</v>
      </c>
      <c r="Q869" s="531" t="str">
        <f t="shared" si="62"/>
        <v>ปโทคศ.3</v>
      </c>
      <c r="R869" s="426">
        <f t="shared" si="64"/>
        <v>16</v>
      </c>
      <c r="S869" s="452" t="e">
        <f t="shared" ca="1" si="63"/>
        <v>#N/A</v>
      </c>
      <c r="T869" s="531"/>
      <c r="U869" s="531"/>
      <c r="V869" s="531"/>
      <c r="W869" s="531"/>
      <c r="X869" s="531"/>
      <c r="Y869" s="531"/>
      <c r="Z869" s="531"/>
      <c r="AA869" s="531"/>
    </row>
    <row r="870" spans="1:27" ht="23.25">
      <c r="A870" s="531">
        <v>849</v>
      </c>
      <c r="B870" s="531" t="s">
        <v>5286</v>
      </c>
      <c r="C870" s="531" t="s">
        <v>6673</v>
      </c>
      <c r="D870" s="531" t="s">
        <v>6674</v>
      </c>
      <c r="E870" s="556" t="s">
        <v>333</v>
      </c>
      <c r="F870" s="531" t="s">
        <v>2192</v>
      </c>
      <c r="G870" s="531" t="s">
        <v>2096</v>
      </c>
      <c r="H870" s="553" t="s">
        <v>336</v>
      </c>
      <c r="I870" s="531" t="s">
        <v>1019</v>
      </c>
      <c r="J870" s="542" t="s">
        <v>48</v>
      </c>
      <c r="K870" s="542">
        <v>22460</v>
      </c>
      <c r="L870" s="531">
        <v>2</v>
      </c>
      <c r="M870" s="531">
        <v>23450</v>
      </c>
      <c r="N870" s="531" t="s">
        <v>38</v>
      </c>
      <c r="O870" s="531" t="s">
        <v>1000</v>
      </c>
      <c r="P870" s="446" t="s">
        <v>774</v>
      </c>
      <c r="Q870" s="531" t="str">
        <f t="shared" si="62"/>
        <v>ปตรี4คศ.2</v>
      </c>
      <c r="R870" s="426">
        <f t="shared" si="64"/>
        <v>2</v>
      </c>
      <c r="S870" s="452">
        <f t="shared" ca="1" si="63"/>
        <v>22940</v>
      </c>
      <c r="T870" s="531"/>
      <c r="U870" s="531"/>
      <c r="V870" s="531"/>
      <c r="W870" s="531"/>
      <c r="X870" s="531"/>
      <c r="Y870" s="531"/>
      <c r="Z870" s="531"/>
      <c r="AA870" s="531"/>
    </row>
    <row r="871" spans="1:27" ht="23.25">
      <c r="A871" s="531">
        <v>850</v>
      </c>
      <c r="B871" s="531" t="s">
        <v>5286</v>
      </c>
      <c r="C871" s="531" t="s">
        <v>6675</v>
      </c>
      <c r="D871" s="531" t="s">
        <v>5766</v>
      </c>
      <c r="E871" s="556" t="s">
        <v>337</v>
      </c>
      <c r="F871" s="531" t="s">
        <v>2191</v>
      </c>
      <c r="G871" s="531" t="s">
        <v>2096</v>
      </c>
      <c r="H871" s="553" t="s">
        <v>338</v>
      </c>
      <c r="I871" s="531" t="s">
        <v>1019</v>
      </c>
      <c r="J871" s="542" t="s">
        <v>48</v>
      </c>
      <c r="K871" s="542">
        <v>19460</v>
      </c>
      <c r="L871" s="531">
        <v>2</v>
      </c>
      <c r="M871" s="531">
        <v>20470</v>
      </c>
      <c r="N871" s="531" t="s">
        <v>76</v>
      </c>
      <c r="O871" s="531" t="s">
        <v>855</v>
      </c>
      <c r="P871" s="446" t="s">
        <v>90</v>
      </c>
      <c r="Q871" s="531" t="str">
        <f t="shared" si="62"/>
        <v>ปโทคศ.2</v>
      </c>
      <c r="R871" s="426">
        <f t="shared" si="64"/>
        <v>12</v>
      </c>
      <c r="S871" s="452">
        <f t="shared" ca="1" si="63"/>
        <v>20470</v>
      </c>
      <c r="T871" s="531"/>
      <c r="U871" s="531"/>
      <c r="V871" s="531"/>
      <c r="W871" s="531"/>
      <c r="X871" s="531"/>
      <c r="Y871" s="531"/>
      <c r="Z871" s="531"/>
      <c r="AA871" s="531"/>
    </row>
    <row r="872" spans="1:27" ht="23.25">
      <c r="A872" s="531">
        <v>851</v>
      </c>
      <c r="B872" s="531" t="s">
        <v>5286</v>
      </c>
      <c r="C872" s="531" t="s">
        <v>6676</v>
      </c>
      <c r="D872" s="531" t="s">
        <v>6677</v>
      </c>
      <c r="E872" s="556" t="s">
        <v>348</v>
      </c>
      <c r="F872" s="531" t="s">
        <v>2104</v>
      </c>
      <c r="G872" s="531" t="s">
        <v>2096</v>
      </c>
      <c r="H872" s="553" t="s">
        <v>349</v>
      </c>
      <c r="I872" s="531" t="s">
        <v>32</v>
      </c>
      <c r="J872" s="542" t="s">
        <v>48</v>
      </c>
      <c r="K872" s="542">
        <v>20960</v>
      </c>
      <c r="L872" s="531">
        <v>2</v>
      </c>
      <c r="M872" s="531">
        <v>21460</v>
      </c>
      <c r="N872" s="531" t="s">
        <v>94</v>
      </c>
      <c r="O872" s="531" t="s">
        <v>2103</v>
      </c>
      <c r="P872" s="446" t="s">
        <v>90</v>
      </c>
      <c r="Q872" s="531" t="str">
        <f t="shared" si="62"/>
        <v>ปโทคศ.2</v>
      </c>
      <c r="R872" s="426">
        <f t="shared" si="64"/>
        <v>12</v>
      </c>
      <c r="S872" s="452">
        <f t="shared" ca="1" si="63"/>
        <v>21950</v>
      </c>
      <c r="T872" s="531"/>
      <c r="U872" s="531"/>
      <c r="V872" s="531"/>
      <c r="W872" s="531"/>
      <c r="X872" s="531"/>
      <c r="Y872" s="531"/>
      <c r="Z872" s="531"/>
      <c r="AA872" s="531"/>
    </row>
    <row r="873" spans="1:27" ht="23.25">
      <c r="A873" s="531">
        <v>852</v>
      </c>
      <c r="B873" s="531" t="s">
        <v>5292</v>
      </c>
      <c r="C873" s="531" t="s">
        <v>6678</v>
      </c>
      <c r="D873" s="531" t="s">
        <v>5514</v>
      </c>
      <c r="E873" s="556" t="s">
        <v>2134</v>
      </c>
      <c r="F873" s="531" t="s">
        <v>2132</v>
      </c>
      <c r="G873" s="531" t="s">
        <v>2096</v>
      </c>
      <c r="H873" s="553" t="s">
        <v>2133</v>
      </c>
      <c r="I873" s="531" t="s">
        <v>32</v>
      </c>
      <c r="J873" s="542" t="s">
        <v>781</v>
      </c>
      <c r="K873" s="542">
        <v>43080</v>
      </c>
      <c r="L873" s="531">
        <v>3</v>
      </c>
      <c r="M873" s="531">
        <v>43800</v>
      </c>
      <c r="N873" s="531" t="s">
        <v>67</v>
      </c>
      <c r="O873" s="531" t="s">
        <v>44</v>
      </c>
      <c r="P873" s="446" t="s">
        <v>774</v>
      </c>
      <c r="Q873" s="531" t="str">
        <f t="shared" si="62"/>
        <v>ปตรี4คศ.3</v>
      </c>
      <c r="R873" s="426">
        <f t="shared" si="64"/>
        <v>3</v>
      </c>
      <c r="S873" s="452" t="e">
        <f t="shared" ca="1" si="63"/>
        <v>#N/A</v>
      </c>
      <c r="T873" s="531"/>
      <c r="U873" s="531"/>
      <c r="V873" s="531"/>
      <c r="W873" s="531"/>
      <c r="X873" s="531"/>
      <c r="Y873" s="531"/>
      <c r="Z873" s="531"/>
      <c r="AA873" s="531"/>
    </row>
    <row r="874" spans="1:27" ht="23.25">
      <c r="A874" s="531">
        <v>853</v>
      </c>
      <c r="B874" s="531" t="s">
        <v>5277</v>
      </c>
      <c r="C874" s="531" t="s">
        <v>5346</v>
      </c>
      <c r="D874" s="531" t="s">
        <v>6679</v>
      </c>
      <c r="E874" s="556" t="s">
        <v>2137</v>
      </c>
      <c r="F874" s="531" t="s">
        <v>2135</v>
      </c>
      <c r="G874" s="531" t="s">
        <v>2096</v>
      </c>
      <c r="H874" s="553" t="s">
        <v>2136</v>
      </c>
      <c r="I874" s="531" t="s">
        <v>32</v>
      </c>
      <c r="J874" s="542" t="s">
        <v>5306</v>
      </c>
      <c r="K874" s="542">
        <v>40100</v>
      </c>
      <c r="L874" s="531">
        <v>3</v>
      </c>
      <c r="M874" s="531">
        <v>40860</v>
      </c>
      <c r="N874" s="531" t="s">
        <v>67</v>
      </c>
      <c r="O874" s="531" t="s">
        <v>657</v>
      </c>
      <c r="P874" s="446" t="s">
        <v>774</v>
      </c>
      <c r="Q874" s="531" t="str">
        <f t="shared" si="62"/>
        <v>ปตรี4คศ.3(2)</v>
      </c>
      <c r="R874" s="426" t="e">
        <f t="shared" si="64"/>
        <v>#N/A</v>
      </c>
      <c r="S874" s="452" t="e">
        <f t="shared" ca="1" si="63"/>
        <v>#N/A</v>
      </c>
      <c r="T874" s="531"/>
      <c r="U874" s="531"/>
      <c r="V874" s="531"/>
      <c r="W874" s="531"/>
      <c r="X874" s="531"/>
      <c r="Y874" s="531"/>
      <c r="Z874" s="531"/>
      <c r="AA874" s="531"/>
    </row>
    <row r="875" spans="1:27" ht="23.25">
      <c r="A875" s="531">
        <v>854</v>
      </c>
      <c r="B875" s="531" t="s">
        <v>5292</v>
      </c>
      <c r="C875" s="531" t="s">
        <v>6680</v>
      </c>
      <c r="D875" s="531" t="s">
        <v>6681</v>
      </c>
      <c r="E875" s="556" t="s">
        <v>2113</v>
      </c>
      <c r="F875" s="531" t="s">
        <v>2111</v>
      </c>
      <c r="G875" s="531" t="s">
        <v>2096</v>
      </c>
      <c r="H875" s="553" t="s">
        <v>2112</v>
      </c>
      <c r="I875" s="531" t="s">
        <v>32</v>
      </c>
      <c r="J875" s="542" t="s">
        <v>781</v>
      </c>
      <c r="K875" s="542">
        <v>40100</v>
      </c>
      <c r="L875" s="531">
        <v>3</v>
      </c>
      <c r="M875" s="531">
        <v>40860</v>
      </c>
      <c r="N875" s="531" t="s">
        <v>50</v>
      </c>
      <c r="O875" s="531" t="s">
        <v>943</v>
      </c>
      <c r="P875" s="446" t="s">
        <v>774</v>
      </c>
      <c r="Q875" s="531" t="str">
        <f t="shared" si="62"/>
        <v>ปตรี4คศ.3</v>
      </c>
      <c r="R875" s="426">
        <f t="shared" si="64"/>
        <v>3</v>
      </c>
      <c r="S875" s="452" t="e">
        <f t="shared" ca="1" si="63"/>
        <v>#N/A</v>
      </c>
      <c r="T875" s="531"/>
      <c r="U875" s="531"/>
      <c r="V875" s="531"/>
      <c r="W875" s="531"/>
      <c r="X875" s="531"/>
      <c r="Y875" s="531"/>
      <c r="Z875" s="531"/>
      <c r="AA875" s="531"/>
    </row>
    <row r="876" spans="1:27" ht="23.25">
      <c r="A876" s="531">
        <v>855</v>
      </c>
      <c r="B876" s="531" t="s">
        <v>5292</v>
      </c>
      <c r="C876" s="531" t="s">
        <v>6682</v>
      </c>
      <c r="D876" s="531" t="s">
        <v>6683</v>
      </c>
      <c r="E876" s="556" t="s">
        <v>2131</v>
      </c>
      <c r="F876" s="531" t="s">
        <v>2129</v>
      </c>
      <c r="G876" s="531" t="s">
        <v>2096</v>
      </c>
      <c r="H876" s="553" t="s">
        <v>2130</v>
      </c>
      <c r="I876" s="531" t="s">
        <v>32</v>
      </c>
      <c r="J876" s="542" t="s">
        <v>781</v>
      </c>
      <c r="K876" s="542">
        <v>48540</v>
      </c>
      <c r="L876" s="531">
        <v>3</v>
      </c>
      <c r="M876" s="531">
        <v>49420</v>
      </c>
      <c r="N876" s="531" t="s">
        <v>94</v>
      </c>
      <c r="O876" s="531" t="s">
        <v>299</v>
      </c>
      <c r="P876" s="446" t="s">
        <v>90</v>
      </c>
      <c r="Q876" s="531" t="str">
        <f t="shared" si="62"/>
        <v>ปโทคศ.3</v>
      </c>
      <c r="R876" s="426">
        <f t="shared" si="64"/>
        <v>16</v>
      </c>
      <c r="S876" s="452" t="e">
        <f t="shared" ca="1" si="63"/>
        <v>#N/A</v>
      </c>
      <c r="T876" s="531"/>
      <c r="U876" s="531"/>
      <c r="V876" s="531"/>
      <c r="W876" s="531"/>
      <c r="X876" s="531"/>
      <c r="Y876" s="531"/>
      <c r="Z876" s="531"/>
      <c r="AA876" s="531"/>
    </row>
    <row r="877" spans="1:27" ht="23.25">
      <c r="A877" s="531">
        <v>856</v>
      </c>
      <c r="B877" s="531" t="s">
        <v>5277</v>
      </c>
      <c r="C877" s="531" t="s">
        <v>6684</v>
      </c>
      <c r="D877" s="531" t="s">
        <v>6685</v>
      </c>
      <c r="E877" s="556" t="s">
        <v>2190</v>
      </c>
      <c r="F877" s="531" t="s">
        <v>2188</v>
      </c>
      <c r="G877" s="531" t="s">
        <v>2096</v>
      </c>
      <c r="H877" s="553" t="s">
        <v>2189</v>
      </c>
      <c r="I877" s="531" t="s">
        <v>32</v>
      </c>
      <c r="J877" s="542" t="s">
        <v>781</v>
      </c>
      <c r="K877" s="542">
        <v>43800</v>
      </c>
      <c r="L877" s="531">
        <v>3</v>
      </c>
      <c r="M877" s="531">
        <v>44560</v>
      </c>
      <c r="N877" s="531" t="s">
        <v>50</v>
      </c>
      <c r="O877" s="531" t="s">
        <v>855</v>
      </c>
      <c r="P877" s="446" t="s">
        <v>774</v>
      </c>
      <c r="Q877" s="531" t="str">
        <f t="shared" si="62"/>
        <v>ปตรี4คศ.3</v>
      </c>
      <c r="R877" s="426">
        <f t="shared" si="64"/>
        <v>3</v>
      </c>
      <c r="S877" s="452" t="e">
        <f t="shared" ca="1" si="63"/>
        <v>#N/A</v>
      </c>
      <c r="T877" s="531"/>
      <c r="U877" s="531"/>
      <c r="V877" s="531"/>
      <c r="W877" s="531"/>
      <c r="X877" s="531"/>
      <c r="Y877" s="531"/>
      <c r="Z877" s="531"/>
      <c r="AA877" s="531"/>
    </row>
    <row r="878" spans="1:27" ht="23.25">
      <c r="A878" s="531">
        <v>857</v>
      </c>
      <c r="B878" s="531" t="s">
        <v>5292</v>
      </c>
      <c r="C878" s="531" t="s">
        <v>6686</v>
      </c>
      <c r="D878" s="531" t="s">
        <v>6687</v>
      </c>
      <c r="E878" s="556" t="s">
        <v>2187</v>
      </c>
      <c r="F878" s="531" t="s">
        <v>2185</v>
      </c>
      <c r="G878" s="531" t="s">
        <v>2096</v>
      </c>
      <c r="H878" s="553" t="s">
        <v>2186</v>
      </c>
      <c r="I878" s="531" t="s">
        <v>32</v>
      </c>
      <c r="J878" s="542" t="s">
        <v>781</v>
      </c>
      <c r="K878" s="542">
        <v>52940</v>
      </c>
      <c r="L878" s="531">
        <v>3</v>
      </c>
      <c r="M878" s="531">
        <v>53080</v>
      </c>
      <c r="N878" s="531" t="s">
        <v>94</v>
      </c>
      <c r="O878" s="531" t="s">
        <v>299</v>
      </c>
      <c r="P878" s="446" t="s">
        <v>90</v>
      </c>
      <c r="Q878" s="531" t="str">
        <f t="shared" si="62"/>
        <v>ปโทคศ.3</v>
      </c>
      <c r="R878" s="426">
        <f t="shared" si="64"/>
        <v>16</v>
      </c>
      <c r="S878" s="452" t="e">
        <f t="shared" ca="1" si="63"/>
        <v>#N/A</v>
      </c>
      <c r="T878" s="531"/>
      <c r="U878" s="531"/>
      <c r="V878" s="531"/>
      <c r="W878" s="531"/>
      <c r="X878" s="531"/>
      <c r="Y878" s="531"/>
      <c r="Z878" s="531"/>
      <c r="AA878" s="531"/>
    </row>
    <row r="879" spans="1:27" ht="23.25">
      <c r="A879" s="531">
        <v>858</v>
      </c>
      <c r="B879" s="531" t="s">
        <v>5292</v>
      </c>
      <c r="C879" s="531" t="s">
        <v>6389</v>
      </c>
      <c r="D879" s="531" t="s">
        <v>6688</v>
      </c>
      <c r="E879" s="556" t="s">
        <v>2184</v>
      </c>
      <c r="F879" s="531" t="s">
        <v>2182</v>
      </c>
      <c r="G879" s="531" t="s">
        <v>2096</v>
      </c>
      <c r="H879" s="553" t="s">
        <v>2183</v>
      </c>
      <c r="I879" s="531" t="s">
        <v>32</v>
      </c>
      <c r="J879" s="542" t="s">
        <v>781</v>
      </c>
      <c r="K879" s="542">
        <v>40100</v>
      </c>
      <c r="L879" s="531">
        <v>3</v>
      </c>
      <c r="M879" s="531">
        <v>40860</v>
      </c>
      <c r="N879" s="531" t="s">
        <v>43</v>
      </c>
      <c r="O879" s="531" t="s">
        <v>62</v>
      </c>
      <c r="P879" s="446" t="s">
        <v>774</v>
      </c>
      <c r="Q879" s="531" t="str">
        <f t="shared" si="62"/>
        <v>ปตรี4คศ.3</v>
      </c>
      <c r="R879" s="426">
        <f t="shared" si="64"/>
        <v>3</v>
      </c>
      <c r="S879" s="452" t="e">
        <f t="shared" ca="1" si="63"/>
        <v>#N/A</v>
      </c>
      <c r="T879" s="531"/>
      <c r="U879" s="531"/>
      <c r="V879" s="531"/>
      <c r="W879" s="531"/>
      <c r="X879" s="531"/>
      <c r="Y879" s="531"/>
      <c r="Z879" s="531"/>
      <c r="AA879" s="531"/>
    </row>
    <row r="880" spans="1:27" ht="23.25">
      <c r="A880" s="531">
        <v>859</v>
      </c>
      <c r="B880" s="531" t="s">
        <v>5277</v>
      </c>
      <c r="C880" s="531" t="s">
        <v>6689</v>
      </c>
      <c r="D880" s="531" t="s">
        <v>6690</v>
      </c>
      <c r="E880" s="556" t="s">
        <v>2181</v>
      </c>
      <c r="F880" s="531" t="s">
        <v>2179</v>
      </c>
      <c r="G880" s="531" t="s">
        <v>2096</v>
      </c>
      <c r="H880" s="553" t="s">
        <v>2180</v>
      </c>
      <c r="I880" s="531" t="s">
        <v>32</v>
      </c>
      <c r="J880" s="542" t="s">
        <v>48</v>
      </c>
      <c r="K880" s="542">
        <v>37830</v>
      </c>
      <c r="L880" s="531">
        <v>3</v>
      </c>
      <c r="M880" s="531">
        <v>38620</v>
      </c>
      <c r="N880" s="531" t="s">
        <v>50</v>
      </c>
      <c r="O880" s="531" t="s">
        <v>657</v>
      </c>
      <c r="P880" s="446" t="s">
        <v>774</v>
      </c>
      <c r="Q880" s="531" t="str">
        <f t="shared" si="62"/>
        <v>ปตรี4คศ.2</v>
      </c>
      <c r="R880" s="426">
        <f t="shared" si="64"/>
        <v>2</v>
      </c>
      <c r="S880" s="452" t="e">
        <f t="shared" ca="1" si="63"/>
        <v>#N/A</v>
      </c>
      <c r="T880" s="531"/>
      <c r="U880" s="531"/>
      <c r="V880" s="531"/>
      <c r="W880" s="531"/>
      <c r="X880" s="531"/>
      <c r="Y880" s="531"/>
      <c r="Z880" s="531"/>
      <c r="AA880" s="531"/>
    </row>
    <row r="881" spans="1:27" ht="23.25">
      <c r="A881" s="531">
        <v>860</v>
      </c>
      <c r="B881" s="531" t="s">
        <v>5292</v>
      </c>
      <c r="C881" s="531" t="s">
        <v>5914</v>
      </c>
      <c r="D881" s="531" t="s">
        <v>6665</v>
      </c>
      <c r="E881" s="556" t="s">
        <v>2178</v>
      </c>
      <c r="F881" s="531" t="s">
        <v>2176</v>
      </c>
      <c r="G881" s="531" t="s">
        <v>2096</v>
      </c>
      <c r="H881" s="553" t="s">
        <v>2177</v>
      </c>
      <c r="I881" s="531" t="s">
        <v>32</v>
      </c>
      <c r="J881" s="542" t="s">
        <v>5306</v>
      </c>
      <c r="K881" s="542">
        <v>40100</v>
      </c>
      <c r="L881" s="531">
        <v>3</v>
      </c>
      <c r="M881" s="531">
        <v>40860</v>
      </c>
      <c r="N881" s="531" t="s">
        <v>50</v>
      </c>
      <c r="O881" s="531" t="s">
        <v>693</v>
      </c>
      <c r="P881" s="446" t="s">
        <v>774</v>
      </c>
      <c r="Q881" s="531" t="str">
        <f t="shared" si="62"/>
        <v>ปตรี4คศ.3(2)</v>
      </c>
      <c r="R881" s="426" t="e">
        <f t="shared" si="64"/>
        <v>#N/A</v>
      </c>
      <c r="S881" s="452" t="e">
        <f t="shared" ca="1" si="63"/>
        <v>#N/A</v>
      </c>
      <c r="T881" s="531"/>
      <c r="U881" s="531"/>
      <c r="V881" s="531"/>
      <c r="W881" s="531"/>
      <c r="X881" s="531"/>
      <c r="Y881" s="531"/>
      <c r="Z881" s="531"/>
      <c r="AA881" s="531"/>
    </row>
    <row r="882" spans="1:27" ht="23.25">
      <c r="A882" s="531">
        <v>861</v>
      </c>
      <c r="B882" s="531" t="s">
        <v>5292</v>
      </c>
      <c r="C882" s="531" t="s">
        <v>6691</v>
      </c>
      <c r="D882" s="531" t="s">
        <v>6692</v>
      </c>
      <c r="E882" s="556" t="s">
        <v>2175</v>
      </c>
      <c r="F882" s="531" t="s">
        <v>2173</v>
      </c>
      <c r="G882" s="531" t="s">
        <v>2096</v>
      </c>
      <c r="H882" s="553" t="s">
        <v>2174</v>
      </c>
      <c r="I882" s="531" t="s">
        <v>32</v>
      </c>
      <c r="J882" s="542" t="s">
        <v>781</v>
      </c>
      <c r="K882" s="542">
        <v>43800</v>
      </c>
      <c r="L882" s="531">
        <v>3</v>
      </c>
      <c r="M882" s="531">
        <v>44560</v>
      </c>
      <c r="N882" s="531" t="s">
        <v>61</v>
      </c>
      <c r="O882" s="531" t="s">
        <v>44</v>
      </c>
      <c r="P882" s="446" t="s">
        <v>774</v>
      </c>
      <c r="Q882" s="531" t="str">
        <f t="shared" si="62"/>
        <v>ปตรี4คศ.3</v>
      </c>
      <c r="R882" s="426">
        <f t="shared" si="64"/>
        <v>3</v>
      </c>
      <c r="S882" s="452" t="e">
        <f t="shared" ca="1" si="63"/>
        <v>#N/A</v>
      </c>
      <c r="T882" s="531"/>
      <c r="U882" s="531"/>
      <c r="V882" s="531"/>
      <c r="W882" s="531"/>
      <c r="X882" s="531"/>
      <c r="Y882" s="531"/>
      <c r="Z882" s="531"/>
      <c r="AA882" s="531"/>
    </row>
    <row r="883" spans="1:27" ht="23.25">
      <c r="A883" s="531">
        <v>862</v>
      </c>
      <c r="B883" s="531" t="s">
        <v>5277</v>
      </c>
      <c r="C883" s="531" t="s">
        <v>6693</v>
      </c>
      <c r="D883" s="531" t="s">
        <v>6694</v>
      </c>
      <c r="E883" s="556" t="s">
        <v>2172</v>
      </c>
      <c r="F883" s="531" t="s">
        <v>2170</v>
      </c>
      <c r="G883" s="531" t="s">
        <v>2096</v>
      </c>
      <c r="H883" s="553" t="s">
        <v>2171</v>
      </c>
      <c r="I883" s="531" t="s">
        <v>32</v>
      </c>
      <c r="J883" s="542" t="s">
        <v>5306</v>
      </c>
      <c r="K883" s="542">
        <v>40100</v>
      </c>
      <c r="L883" s="531">
        <v>3</v>
      </c>
      <c r="M883" s="531">
        <v>40860</v>
      </c>
      <c r="N883" s="531" t="s">
        <v>61</v>
      </c>
      <c r="O883" s="531" t="s">
        <v>62</v>
      </c>
      <c r="P883" s="446" t="s">
        <v>774</v>
      </c>
      <c r="Q883" s="531" t="str">
        <f t="shared" si="62"/>
        <v>ปตรี4คศ.3(2)</v>
      </c>
      <c r="R883" s="426" t="e">
        <f t="shared" si="64"/>
        <v>#N/A</v>
      </c>
      <c r="S883" s="452" t="e">
        <f t="shared" ca="1" si="63"/>
        <v>#N/A</v>
      </c>
      <c r="T883" s="531"/>
      <c r="U883" s="531"/>
      <c r="V883" s="531"/>
      <c r="W883" s="531"/>
      <c r="X883" s="531"/>
      <c r="Y883" s="531"/>
      <c r="Z883" s="531"/>
      <c r="AA883" s="531"/>
    </row>
    <row r="884" spans="1:27" ht="23.25">
      <c r="A884" s="531">
        <v>863</v>
      </c>
      <c r="B884" s="541" t="s">
        <v>5286</v>
      </c>
      <c r="C884" s="541" t="s">
        <v>6165</v>
      </c>
      <c r="D884" s="541" t="s">
        <v>6695</v>
      </c>
      <c r="E884" s="556" t="s">
        <v>342</v>
      </c>
      <c r="F884" s="541" t="s">
        <v>2169</v>
      </c>
      <c r="G884" s="541" t="s">
        <v>2096</v>
      </c>
      <c r="H884" s="554" t="s">
        <v>343</v>
      </c>
      <c r="I884" s="541" t="s">
        <v>32</v>
      </c>
      <c r="J884" s="544" t="s">
        <v>36</v>
      </c>
      <c r="K884" s="544">
        <v>18270</v>
      </c>
      <c r="L884" s="541">
        <v>1</v>
      </c>
      <c r="M884" s="541">
        <v>18690</v>
      </c>
      <c r="N884" s="541" t="s">
        <v>76</v>
      </c>
      <c r="O884" s="541" t="s">
        <v>164</v>
      </c>
      <c r="P884" s="548" t="s">
        <v>90</v>
      </c>
      <c r="Q884" s="541" t="str">
        <f t="shared" si="62"/>
        <v>ปโทคศ.1</v>
      </c>
      <c r="R884" s="549">
        <f t="shared" si="64"/>
        <v>11</v>
      </c>
      <c r="S884" s="550">
        <f t="shared" ca="1" si="63"/>
        <v>19510</v>
      </c>
      <c r="T884" s="541"/>
      <c r="U884" s="541"/>
      <c r="V884" s="541"/>
      <c r="W884" s="541"/>
      <c r="X884" s="541"/>
      <c r="Y884" s="541"/>
      <c r="Z884" s="541"/>
      <c r="AA884" s="541"/>
    </row>
    <row r="885" spans="1:27" ht="23.25">
      <c r="A885" s="531">
        <v>864</v>
      </c>
      <c r="B885" s="531" t="s">
        <v>5292</v>
      </c>
      <c r="C885" s="531" t="s">
        <v>6696</v>
      </c>
      <c r="D885" s="531" t="s">
        <v>6697</v>
      </c>
      <c r="E885" s="556" t="s">
        <v>2168</v>
      </c>
      <c r="F885" s="531" t="s">
        <v>2166</v>
      </c>
      <c r="G885" s="531" t="s">
        <v>2096</v>
      </c>
      <c r="H885" s="553" t="s">
        <v>2167</v>
      </c>
      <c r="I885" s="531" t="s">
        <v>32</v>
      </c>
      <c r="J885" s="542" t="s">
        <v>48</v>
      </c>
      <c r="K885" s="542">
        <v>36840</v>
      </c>
      <c r="L885" s="531">
        <v>2</v>
      </c>
      <c r="M885" s="531">
        <v>37460</v>
      </c>
      <c r="N885" s="531" t="s">
        <v>50</v>
      </c>
      <c r="O885" s="531" t="s">
        <v>863</v>
      </c>
      <c r="P885" s="446" t="s">
        <v>774</v>
      </c>
      <c r="Q885" s="531" t="str">
        <f t="shared" ref="Q885:Q948" si="65">CONCATENATE(P885,J885)</f>
        <v>ปตรี4คศ.2</v>
      </c>
      <c r="R885" s="426">
        <f t="shared" si="64"/>
        <v>2</v>
      </c>
      <c r="S885" s="452" t="e">
        <f t="shared" ref="S885:S948" ca="1" si="66">VLOOKUP(K885,INDIRECT("_k"&amp;R885),2,FALSE)</f>
        <v>#N/A</v>
      </c>
      <c r="T885" s="531"/>
      <c r="U885" s="531"/>
      <c r="V885" s="531"/>
      <c r="W885" s="531"/>
      <c r="X885" s="531"/>
      <c r="Y885" s="531"/>
      <c r="Z885" s="531"/>
      <c r="AA885" s="531"/>
    </row>
    <row r="886" spans="1:27" ht="23.25">
      <c r="A886" s="531">
        <v>865</v>
      </c>
      <c r="B886" s="531" t="s">
        <v>5292</v>
      </c>
      <c r="C886" s="531" t="s">
        <v>6698</v>
      </c>
      <c r="D886" s="531" t="s">
        <v>6585</v>
      </c>
      <c r="E886" s="556" t="s">
        <v>2165</v>
      </c>
      <c r="F886" s="531" t="s">
        <v>2163</v>
      </c>
      <c r="G886" s="531" t="s">
        <v>2096</v>
      </c>
      <c r="H886" s="553" t="s">
        <v>2164</v>
      </c>
      <c r="I886" s="531" t="s">
        <v>32</v>
      </c>
      <c r="J886" s="542" t="s">
        <v>781</v>
      </c>
      <c r="K886" s="542">
        <v>44560</v>
      </c>
      <c r="L886" s="531">
        <v>3</v>
      </c>
      <c r="M886" s="531">
        <v>46040</v>
      </c>
      <c r="N886" s="531" t="s">
        <v>94</v>
      </c>
      <c r="O886" s="531" t="s">
        <v>299</v>
      </c>
      <c r="P886" s="446" t="s">
        <v>90</v>
      </c>
      <c r="Q886" s="531" t="str">
        <f t="shared" si="65"/>
        <v>ปโทคศ.3</v>
      </c>
      <c r="R886" s="426">
        <f t="shared" si="64"/>
        <v>16</v>
      </c>
      <c r="S886" s="452" t="e">
        <f t="shared" ca="1" si="66"/>
        <v>#N/A</v>
      </c>
      <c r="T886" s="531"/>
      <c r="U886" s="531"/>
      <c r="V886" s="531"/>
      <c r="W886" s="531"/>
      <c r="X886" s="531"/>
      <c r="Y886" s="531"/>
      <c r="Z886" s="531"/>
      <c r="AA886" s="531"/>
    </row>
    <row r="887" spans="1:27" ht="23.25">
      <c r="A887" s="531">
        <v>866</v>
      </c>
      <c r="B887" s="531" t="s">
        <v>5292</v>
      </c>
      <c r="C887" s="531" t="s">
        <v>6699</v>
      </c>
      <c r="D887" s="531" t="s">
        <v>6700</v>
      </c>
      <c r="E887" s="556" t="s">
        <v>2162</v>
      </c>
      <c r="F887" s="531" t="s">
        <v>2160</v>
      </c>
      <c r="G887" s="531" t="s">
        <v>2096</v>
      </c>
      <c r="H887" s="553" t="s">
        <v>2161</v>
      </c>
      <c r="I887" s="531" t="s">
        <v>32</v>
      </c>
      <c r="J887" s="542" t="s">
        <v>781</v>
      </c>
      <c r="K887" s="542">
        <v>51170</v>
      </c>
      <c r="L887" s="531">
        <v>3</v>
      </c>
      <c r="M887" s="531">
        <v>52060</v>
      </c>
      <c r="N887" s="531" t="s">
        <v>61</v>
      </c>
      <c r="O887" s="531" t="s">
        <v>1000</v>
      </c>
      <c r="P887" s="446" t="s">
        <v>774</v>
      </c>
      <c r="Q887" s="531" t="str">
        <f t="shared" si="65"/>
        <v>ปตรี4คศ.3</v>
      </c>
      <c r="R887" s="426">
        <f t="shared" si="64"/>
        <v>3</v>
      </c>
      <c r="S887" s="452" t="e">
        <f t="shared" ca="1" si="66"/>
        <v>#N/A</v>
      </c>
      <c r="T887" s="531"/>
      <c r="U887" s="531"/>
      <c r="V887" s="531"/>
      <c r="W887" s="531"/>
      <c r="X887" s="531"/>
      <c r="Y887" s="531"/>
      <c r="Z887" s="531"/>
      <c r="AA887" s="531"/>
    </row>
    <row r="888" spans="1:27" ht="23.25">
      <c r="A888" s="531">
        <v>867</v>
      </c>
      <c r="B888" s="531" t="s">
        <v>5292</v>
      </c>
      <c r="C888" s="531" t="s">
        <v>5576</v>
      </c>
      <c r="D888" s="531" t="s">
        <v>6701</v>
      </c>
      <c r="E888" s="556" t="s">
        <v>2159</v>
      </c>
      <c r="F888" s="531" t="s">
        <v>2157</v>
      </c>
      <c r="G888" s="531" t="s">
        <v>2096</v>
      </c>
      <c r="H888" s="553" t="s">
        <v>2158</v>
      </c>
      <c r="I888" s="531" t="s">
        <v>32</v>
      </c>
      <c r="J888" s="542" t="s">
        <v>781</v>
      </c>
      <c r="K888" s="542">
        <v>45290</v>
      </c>
      <c r="L888" s="531">
        <v>3</v>
      </c>
      <c r="M888" s="531">
        <v>46040</v>
      </c>
      <c r="N888" s="531" t="s">
        <v>94</v>
      </c>
      <c r="O888" s="531" t="s">
        <v>299</v>
      </c>
      <c r="P888" s="446" t="s">
        <v>90</v>
      </c>
      <c r="Q888" s="531" t="str">
        <f t="shared" si="65"/>
        <v>ปโทคศ.3</v>
      </c>
      <c r="R888" s="426">
        <f t="shared" si="64"/>
        <v>16</v>
      </c>
      <c r="S888" s="452" t="e">
        <f t="shared" ca="1" si="66"/>
        <v>#N/A</v>
      </c>
      <c r="T888" s="531"/>
      <c r="U888" s="531"/>
      <c r="V888" s="531"/>
      <c r="W888" s="531"/>
      <c r="X888" s="531"/>
      <c r="Y888" s="531"/>
      <c r="Z888" s="531"/>
      <c r="AA888" s="531"/>
    </row>
    <row r="889" spans="1:27" ht="23.25">
      <c r="A889" s="531">
        <v>868</v>
      </c>
      <c r="B889" s="531" t="s">
        <v>5277</v>
      </c>
      <c r="C889" s="531" t="s">
        <v>6702</v>
      </c>
      <c r="D889" s="531" t="s">
        <v>6703</v>
      </c>
      <c r="E889" s="556" t="s">
        <v>2156</v>
      </c>
      <c r="F889" s="531" t="s">
        <v>2154</v>
      </c>
      <c r="G889" s="531" t="s">
        <v>2096</v>
      </c>
      <c r="H889" s="553" t="s">
        <v>2155</v>
      </c>
      <c r="I889" s="531" t="s">
        <v>32</v>
      </c>
      <c r="J889" s="542" t="s">
        <v>5306</v>
      </c>
      <c r="K889" s="542">
        <v>40100</v>
      </c>
      <c r="L889" s="531">
        <v>3</v>
      </c>
      <c r="M889" s="531">
        <v>40860</v>
      </c>
      <c r="N889" s="531" t="s">
        <v>61</v>
      </c>
      <c r="O889" s="531" t="s">
        <v>158</v>
      </c>
      <c r="P889" s="446" t="s">
        <v>774</v>
      </c>
      <c r="Q889" s="531" t="str">
        <f t="shared" si="65"/>
        <v>ปตรี4คศ.3(2)</v>
      </c>
      <c r="R889" s="426" t="e">
        <f t="shared" si="64"/>
        <v>#N/A</v>
      </c>
      <c r="S889" s="452" t="e">
        <f t="shared" ca="1" si="66"/>
        <v>#N/A</v>
      </c>
      <c r="T889" s="531"/>
      <c r="U889" s="531"/>
      <c r="V889" s="531"/>
      <c r="W889" s="531"/>
      <c r="X889" s="531"/>
      <c r="Y889" s="531"/>
      <c r="Z889" s="531"/>
      <c r="AA889" s="531"/>
    </row>
    <row r="890" spans="1:27" ht="23.25">
      <c r="A890" s="531">
        <v>869</v>
      </c>
      <c r="B890" s="531" t="s">
        <v>5292</v>
      </c>
      <c r="C890" s="531" t="s">
        <v>6704</v>
      </c>
      <c r="D890" s="531" t="s">
        <v>6705</v>
      </c>
      <c r="E890" s="556" t="s">
        <v>2153</v>
      </c>
      <c r="F890" s="531" t="s">
        <v>2151</v>
      </c>
      <c r="G890" s="531" t="s">
        <v>2096</v>
      </c>
      <c r="H890" s="553" t="s">
        <v>2152</v>
      </c>
      <c r="I890" s="531" t="s">
        <v>32</v>
      </c>
      <c r="J890" s="542" t="s">
        <v>5306</v>
      </c>
      <c r="K890" s="542">
        <v>40100</v>
      </c>
      <c r="L890" s="531">
        <v>3</v>
      </c>
      <c r="M890" s="531">
        <v>40860</v>
      </c>
      <c r="N890" s="531" t="s">
        <v>50</v>
      </c>
      <c r="O890" s="531" t="s">
        <v>44</v>
      </c>
      <c r="P890" s="446" t="s">
        <v>774</v>
      </c>
      <c r="Q890" s="531" t="str">
        <f t="shared" si="65"/>
        <v>ปตรี4คศ.3(2)</v>
      </c>
      <c r="R890" s="426" t="e">
        <f t="shared" ref="R890:R953" si="67">VLOOKUP(Q890,$Y$4:$Z$24,2,FALSE)</f>
        <v>#N/A</v>
      </c>
      <c r="S890" s="452" t="e">
        <f t="shared" ca="1" si="66"/>
        <v>#N/A</v>
      </c>
      <c r="T890" s="531"/>
      <c r="U890" s="531"/>
      <c r="V890" s="531"/>
      <c r="W890" s="531"/>
      <c r="X890" s="531"/>
      <c r="Y890" s="531"/>
      <c r="Z890" s="531"/>
      <c r="AA890" s="531"/>
    </row>
    <row r="891" spans="1:27" ht="23.25">
      <c r="A891" s="531">
        <v>870</v>
      </c>
      <c r="B891" s="531" t="s">
        <v>5292</v>
      </c>
      <c r="C891" s="531" t="s">
        <v>6706</v>
      </c>
      <c r="D891" s="531" t="s">
        <v>6119</v>
      </c>
      <c r="E891" s="556" t="s">
        <v>2150</v>
      </c>
      <c r="F891" s="531" t="s">
        <v>2148</v>
      </c>
      <c r="G891" s="531" t="s">
        <v>2096</v>
      </c>
      <c r="H891" s="553" t="s">
        <v>2149</v>
      </c>
      <c r="I891" s="531" t="s">
        <v>32</v>
      </c>
      <c r="J891" s="542" t="s">
        <v>781</v>
      </c>
      <c r="K891" s="542">
        <v>30620</v>
      </c>
      <c r="L891" s="531">
        <v>3</v>
      </c>
      <c r="M891" s="531">
        <v>31250</v>
      </c>
      <c r="N891" s="531" t="s">
        <v>61</v>
      </c>
      <c r="O891" s="531" t="s">
        <v>62</v>
      </c>
      <c r="P891" s="446" t="s">
        <v>774</v>
      </c>
      <c r="Q891" s="531" t="str">
        <f t="shared" si="65"/>
        <v>ปตรี4คศ.3</v>
      </c>
      <c r="R891" s="426">
        <f t="shared" si="67"/>
        <v>3</v>
      </c>
      <c r="S891" s="452" t="e">
        <f t="shared" ca="1" si="66"/>
        <v>#N/A</v>
      </c>
      <c r="T891" s="531"/>
      <c r="U891" s="531"/>
      <c r="V891" s="531"/>
      <c r="W891" s="531"/>
      <c r="X891" s="531"/>
      <c r="Y891" s="531"/>
      <c r="Z891" s="531"/>
      <c r="AA891" s="531"/>
    </row>
    <row r="892" spans="1:27" ht="23.25">
      <c r="A892" s="531">
        <v>871</v>
      </c>
      <c r="B892" s="531" t="s">
        <v>5292</v>
      </c>
      <c r="C892" s="531" t="s">
        <v>6707</v>
      </c>
      <c r="D892" s="531" t="s">
        <v>6708</v>
      </c>
      <c r="E892" s="556" t="s">
        <v>2147</v>
      </c>
      <c r="F892" s="531" t="s">
        <v>2145</v>
      </c>
      <c r="G892" s="531" t="s">
        <v>2096</v>
      </c>
      <c r="H892" s="553" t="s">
        <v>2146</v>
      </c>
      <c r="I892" s="531" t="s">
        <v>32</v>
      </c>
      <c r="J892" s="542" t="s">
        <v>5306</v>
      </c>
      <c r="K892" s="542">
        <v>40100</v>
      </c>
      <c r="L892" s="531">
        <v>3</v>
      </c>
      <c r="M892" s="531">
        <v>40860</v>
      </c>
      <c r="N892" s="531" t="s">
        <v>43</v>
      </c>
      <c r="O892" s="531" t="s">
        <v>62</v>
      </c>
      <c r="P892" s="446" t="s">
        <v>774</v>
      </c>
      <c r="Q892" s="531" t="str">
        <f t="shared" si="65"/>
        <v>ปตรี4คศ.3(2)</v>
      </c>
      <c r="R892" s="426" t="e">
        <f t="shared" si="67"/>
        <v>#N/A</v>
      </c>
      <c r="S892" s="452" t="e">
        <f t="shared" ca="1" si="66"/>
        <v>#N/A</v>
      </c>
      <c r="T892" s="531"/>
      <c r="U892" s="531"/>
      <c r="V892" s="531"/>
      <c r="W892" s="531"/>
      <c r="X892" s="531"/>
      <c r="Y892" s="531"/>
      <c r="Z892" s="531"/>
      <c r="AA892" s="531"/>
    </row>
    <row r="893" spans="1:27" ht="23.25">
      <c r="A893" s="531">
        <v>872</v>
      </c>
      <c r="B893" s="531" t="s">
        <v>5292</v>
      </c>
      <c r="C893" s="531" t="s">
        <v>6709</v>
      </c>
      <c r="D893" s="531" t="s">
        <v>6710</v>
      </c>
      <c r="E893" s="556" t="s">
        <v>2144</v>
      </c>
      <c r="F893" s="531" t="s">
        <v>2142</v>
      </c>
      <c r="G893" s="531" t="s">
        <v>2096</v>
      </c>
      <c r="H893" s="553" t="s">
        <v>2143</v>
      </c>
      <c r="I893" s="531" t="s">
        <v>32</v>
      </c>
      <c r="J893" s="542" t="s">
        <v>5306</v>
      </c>
      <c r="K893" s="542">
        <v>40100</v>
      </c>
      <c r="L893" s="531">
        <v>3</v>
      </c>
      <c r="M893" s="531">
        <v>40860</v>
      </c>
      <c r="N893" s="531" t="s">
        <v>43</v>
      </c>
      <c r="O893" s="531" t="s">
        <v>44</v>
      </c>
      <c r="P893" s="446" t="s">
        <v>774</v>
      </c>
      <c r="Q893" s="531" t="str">
        <f t="shared" si="65"/>
        <v>ปตรี4คศ.3(2)</v>
      </c>
      <c r="R893" s="426" t="e">
        <f t="shared" si="67"/>
        <v>#N/A</v>
      </c>
      <c r="S893" s="452" t="e">
        <f t="shared" ca="1" si="66"/>
        <v>#N/A</v>
      </c>
      <c r="T893" s="531"/>
      <c r="U893" s="531"/>
      <c r="V893" s="531"/>
      <c r="W893" s="531"/>
      <c r="X893" s="531"/>
      <c r="Y893" s="531"/>
      <c r="Z893" s="531"/>
      <c r="AA893" s="531"/>
    </row>
    <row r="894" spans="1:27" ht="23.25">
      <c r="A894" s="531">
        <v>873</v>
      </c>
      <c r="B894" s="531" t="s">
        <v>5292</v>
      </c>
      <c r="C894" s="531" t="s">
        <v>5582</v>
      </c>
      <c r="D894" s="531" t="s">
        <v>5441</v>
      </c>
      <c r="E894" s="556" t="s">
        <v>346</v>
      </c>
      <c r="F894" s="531" t="s">
        <v>2141</v>
      </c>
      <c r="G894" s="531" t="s">
        <v>2096</v>
      </c>
      <c r="H894" s="553" t="s">
        <v>347</v>
      </c>
      <c r="I894" s="531" t="s">
        <v>32</v>
      </c>
      <c r="J894" s="542" t="s">
        <v>48</v>
      </c>
      <c r="K894" s="542">
        <v>28050</v>
      </c>
      <c r="L894" s="531">
        <v>2</v>
      </c>
      <c r="M894" s="531">
        <v>28590</v>
      </c>
      <c r="N894" s="531" t="s">
        <v>94</v>
      </c>
      <c r="O894" s="531" t="s">
        <v>299</v>
      </c>
      <c r="P894" s="446" t="s">
        <v>90</v>
      </c>
      <c r="Q894" s="531" t="str">
        <f t="shared" si="65"/>
        <v>ปโทคศ.2</v>
      </c>
      <c r="R894" s="426">
        <f t="shared" si="67"/>
        <v>12</v>
      </c>
      <c r="S894" s="452">
        <f t="shared" ca="1" si="66"/>
        <v>28590</v>
      </c>
      <c r="T894" s="531"/>
      <c r="U894" s="531"/>
      <c r="V894" s="531"/>
      <c r="W894" s="531"/>
      <c r="X894" s="531"/>
      <c r="Y894" s="531"/>
      <c r="Z894" s="531"/>
      <c r="AA894" s="531"/>
    </row>
    <row r="895" spans="1:27" ht="23.25">
      <c r="A895" s="531">
        <v>874</v>
      </c>
      <c r="B895" s="531" t="s">
        <v>5292</v>
      </c>
      <c r="C895" s="531" t="s">
        <v>5890</v>
      </c>
      <c r="D895" s="531" t="s">
        <v>6711</v>
      </c>
      <c r="E895" s="556" t="s">
        <v>2140</v>
      </c>
      <c r="F895" s="531" t="s">
        <v>2138</v>
      </c>
      <c r="G895" s="531" t="s">
        <v>2096</v>
      </c>
      <c r="H895" s="553" t="s">
        <v>2139</v>
      </c>
      <c r="I895" s="531" t="s">
        <v>32</v>
      </c>
      <c r="J895" s="542" t="s">
        <v>5306</v>
      </c>
      <c r="K895" s="542">
        <v>40860</v>
      </c>
      <c r="L895" s="531">
        <v>3</v>
      </c>
      <c r="M895" s="531">
        <v>41580</v>
      </c>
      <c r="N895" s="531" t="s">
        <v>67</v>
      </c>
      <c r="O895" s="531" t="s">
        <v>1988</v>
      </c>
      <c r="P895" s="446" t="s">
        <v>774</v>
      </c>
      <c r="Q895" s="531" t="str">
        <f t="shared" si="65"/>
        <v>ปตรี4คศ.3(2)</v>
      </c>
      <c r="R895" s="426" t="e">
        <f t="shared" si="67"/>
        <v>#N/A</v>
      </c>
      <c r="S895" s="452" t="e">
        <f t="shared" ca="1" si="66"/>
        <v>#N/A</v>
      </c>
      <c r="T895" s="531"/>
      <c r="U895" s="531"/>
      <c r="V895" s="531"/>
      <c r="W895" s="531"/>
      <c r="X895" s="531"/>
      <c r="Y895" s="531"/>
      <c r="Z895" s="531"/>
      <c r="AA895" s="531"/>
    </row>
    <row r="896" spans="1:27" ht="23.25">
      <c r="A896" s="531">
        <v>875</v>
      </c>
      <c r="B896" s="531" t="s">
        <v>5292</v>
      </c>
      <c r="C896" s="531" t="s">
        <v>5336</v>
      </c>
      <c r="D896" s="531" t="s">
        <v>6712</v>
      </c>
      <c r="E896" s="556" t="s">
        <v>2116</v>
      </c>
      <c r="F896" s="531" t="s">
        <v>2114</v>
      </c>
      <c r="G896" s="531" t="s">
        <v>2096</v>
      </c>
      <c r="H896" s="553" t="s">
        <v>2115</v>
      </c>
      <c r="I896" s="531" t="s">
        <v>32</v>
      </c>
      <c r="J896" s="542" t="s">
        <v>781</v>
      </c>
      <c r="K896" s="542">
        <v>50290</v>
      </c>
      <c r="L896" s="531">
        <v>3</v>
      </c>
      <c r="M896" s="531">
        <v>52060</v>
      </c>
      <c r="N896" s="531" t="s">
        <v>94</v>
      </c>
      <c r="O896" s="531" t="s">
        <v>299</v>
      </c>
      <c r="P896" s="446" t="s">
        <v>90</v>
      </c>
      <c r="Q896" s="531" t="str">
        <f t="shared" si="65"/>
        <v>ปโทคศ.3</v>
      </c>
      <c r="R896" s="426">
        <f t="shared" si="67"/>
        <v>16</v>
      </c>
      <c r="S896" s="452" t="e">
        <f t="shared" ca="1" si="66"/>
        <v>#N/A</v>
      </c>
      <c r="T896" s="531"/>
      <c r="U896" s="531"/>
      <c r="V896" s="531"/>
      <c r="W896" s="531"/>
      <c r="X896" s="531"/>
      <c r="Y896" s="531"/>
      <c r="Z896" s="531"/>
      <c r="AA896" s="531"/>
    </row>
    <row r="897" spans="1:27" ht="23.25">
      <c r="A897" s="531">
        <v>876</v>
      </c>
      <c r="B897" s="531" t="s">
        <v>5292</v>
      </c>
      <c r="C897" s="531" t="s">
        <v>6713</v>
      </c>
      <c r="D897" s="531" t="s">
        <v>6714</v>
      </c>
      <c r="E897" s="556" t="s">
        <v>2128</v>
      </c>
      <c r="F897" s="531" t="s">
        <v>2126</v>
      </c>
      <c r="G897" s="531" t="s">
        <v>2096</v>
      </c>
      <c r="H897" s="553" t="s">
        <v>2127</v>
      </c>
      <c r="I897" s="531" t="s">
        <v>32</v>
      </c>
      <c r="J897" s="542" t="s">
        <v>781</v>
      </c>
      <c r="K897" s="542">
        <v>44560</v>
      </c>
      <c r="L897" s="531">
        <v>3</v>
      </c>
      <c r="M897" s="531">
        <v>45290</v>
      </c>
      <c r="N897" s="531" t="s">
        <v>61</v>
      </c>
      <c r="O897" s="531" t="s">
        <v>1000</v>
      </c>
      <c r="P897" s="446" t="s">
        <v>774</v>
      </c>
      <c r="Q897" s="531" t="str">
        <f t="shared" si="65"/>
        <v>ปตรี4คศ.3</v>
      </c>
      <c r="R897" s="426">
        <f t="shared" si="67"/>
        <v>3</v>
      </c>
      <c r="S897" s="452" t="e">
        <f t="shared" ca="1" si="66"/>
        <v>#N/A</v>
      </c>
      <c r="T897" s="531"/>
      <c r="U897" s="531"/>
      <c r="V897" s="531"/>
      <c r="W897" s="531"/>
      <c r="X897" s="531"/>
      <c r="Y897" s="531"/>
      <c r="Z897" s="531"/>
      <c r="AA897" s="531"/>
    </row>
    <row r="898" spans="1:27" ht="23.25">
      <c r="A898" s="531">
        <v>877</v>
      </c>
      <c r="B898" s="531" t="s">
        <v>5292</v>
      </c>
      <c r="C898" s="531" t="s">
        <v>6715</v>
      </c>
      <c r="D898" s="531" t="s">
        <v>5687</v>
      </c>
      <c r="E898" s="556" t="s">
        <v>2125</v>
      </c>
      <c r="F898" s="531" t="s">
        <v>2123</v>
      </c>
      <c r="G898" s="531" t="s">
        <v>2096</v>
      </c>
      <c r="H898" s="553" t="s">
        <v>2124</v>
      </c>
      <c r="I898" s="531" t="s">
        <v>32</v>
      </c>
      <c r="J898" s="542" t="s">
        <v>781</v>
      </c>
      <c r="K898" s="542">
        <v>50290</v>
      </c>
      <c r="L898" s="531">
        <v>3</v>
      </c>
      <c r="M898" s="531">
        <v>51170</v>
      </c>
      <c r="N898" s="531" t="s">
        <v>50</v>
      </c>
      <c r="O898" s="531" t="s">
        <v>62</v>
      </c>
      <c r="P898" s="446" t="s">
        <v>774</v>
      </c>
      <c r="Q898" s="531" t="str">
        <f t="shared" si="65"/>
        <v>ปตรี4คศ.3</v>
      </c>
      <c r="R898" s="426">
        <f t="shared" si="67"/>
        <v>3</v>
      </c>
      <c r="S898" s="452" t="e">
        <f t="shared" ca="1" si="66"/>
        <v>#N/A</v>
      </c>
      <c r="T898" s="531"/>
      <c r="U898" s="531"/>
      <c r="V898" s="531"/>
      <c r="W898" s="531"/>
      <c r="X898" s="531"/>
      <c r="Y898" s="531"/>
      <c r="Z898" s="531"/>
      <c r="AA898" s="531"/>
    </row>
    <row r="899" spans="1:27" ht="23.25">
      <c r="A899" s="531">
        <v>878</v>
      </c>
      <c r="B899" s="531" t="s">
        <v>5292</v>
      </c>
      <c r="C899" s="531" t="s">
        <v>6716</v>
      </c>
      <c r="D899" s="531" t="s">
        <v>6717</v>
      </c>
      <c r="E899" s="556" t="s">
        <v>2122</v>
      </c>
      <c r="F899" s="531" t="s">
        <v>2120</v>
      </c>
      <c r="G899" s="531" t="s">
        <v>2096</v>
      </c>
      <c r="H899" s="553" t="s">
        <v>2121</v>
      </c>
      <c r="I899" s="531" t="s">
        <v>32</v>
      </c>
      <c r="J899" s="542" t="s">
        <v>781</v>
      </c>
      <c r="K899" s="542">
        <v>46760</v>
      </c>
      <c r="L899" s="531">
        <v>3</v>
      </c>
      <c r="M899" s="531">
        <v>47660</v>
      </c>
      <c r="N899" s="531" t="s">
        <v>94</v>
      </c>
      <c r="O899" s="531" t="s">
        <v>299</v>
      </c>
      <c r="P899" s="446" t="s">
        <v>90</v>
      </c>
      <c r="Q899" s="531" t="str">
        <f t="shared" si="65"/>
        <v>ปโทคศ.3</v>
      </c>
      <c r="R899" s="426">
        <f t="shared" si="67"/>
        <v>16</v>
      </c>
      <c r="S899" s="452" t="e">
        <f t="shared" ca="1" si="66"/>
        <v>#N/A</v>
      </c>
      <c r="T899" s="531"/>
      <c r="U899" s="531"/>
      <c r="V899" s="531"/>
      <c r="W899" s="531"/>
      <c r="X899" s="531"/>
      <c r="Y899" s="531"/>
      <c r="Z899" s="531"/>
      <c r="AA899" s="531"/>
    </row>
    <row r="900" spans="1:27" ht="23.25">
      <c r="A900" s="531">
        <v>879</v>
      </c>
      <c r="B900" s="531" t="s">
        <v>5292</v>
      </c>
      <c r="C900" s="531" t="s">
        <v>6718</v>
      </c>
      <c r="D900" s="531" t="s">
        <v>6719</v>
      </c>
      <c r="E900" s="556" t="s">
        <v>2119</v>
      </c>
      <c r="F900" s="531" t="s">
        <v>2117</v>
      </c>
      <c r="G900" s="531" t="s">
        <v>2096</v>
      </c>
      <c r="H900" s="553" t="s">
        <v>2118</v>
      </c>
      <c r="I900" s="531" t="s">
        <v>32</v>
      </c>
      <c r="J900" s="542" t="s">
        <v>781</v>
      </c>
      <c r="K900" s="542">
        <v>46760</v>
      </c>
      <c r="L900" s="531">
        <v>3</v>
      </c>
      <c r="M900" s="531">
        <v>47660</v>
      </c>
      <c r="N900" s="531" t="s">
        <v>1152</v>
      </c>
      <c r="O900" s="531" t="s">
        <v>468</v>
      </c>
      <c r="P900" s="446" t="s">
        <v>774</v>
      </c>
      <c r="Q900" s="531" t="str">
        <f t="shared" si="65"/>
        <v>ปตรี4คศ.3</v>
      </c>
      <c r="R900" s="426">
        <f t="shared" si="67"/>
        <v>3</v>
      </c>
      <c r="S900" s="452" t="e">
        <f t="shared" ca="1" si="66"/>
        <v>#N/A</v>
      </c>
      <c r="T900" s="531"/>
      <c r="U900" s="531"/>
      <c r="V900" s="531"/>
      <c r="W900" s="531"/>
      <c r="X900" s="531"/>
      <c r="Y900" s="531"/>
      <c r="Z900" s="531"/>
      <c r="AA900" s="531"/>
    </row>
    <row r="901" spans="1:27" ht="23.25">
      <c r="A901" s="531">
        <v>880</v>
      </c>
      <c r="B901" s="531" t="s">
        <v>5292</v>
      </c>
      <c r="C901" s="531" t="s">
        <v>6003</v>
      </c>
      <c r="D901" s="531" t="s">
        <v>5735</v>
      </c>
      <c r="E901" s="556" t="s">
        <v>2110</v>
      </c>
      <c r="F901" s="531" t="s">
        <v>2108</v>
      </c>
      <c r="G901" s="531" t="s">
        <v>2096</v>
      </c>
      <c r="H901" s="553" t="s">
        <v>2109</v>
      </c>
      <c r="I901" s="531" t="s">
        <v>32</v>
      </c>
      <c r="J901" s="542" t="s">
        <v>781</v>
      </c>
      <c r="K901" s="542">
        <v>34470</v>
      </c>
      <c r="L901" s="531">
        <v>3</v>
      </c>
      <c r="M901" s="531">
        <v>35120</v>
      </c>
      <c r="N901" s="531" t="s">
        <v>50</v>
      </c>
      <c r="O901" s="531" t="s">
        <v>935</v>
      </c>
      <c r="P901" s="446" t="s">
        <v>774</v>
      </c>
      <c r="Q901" s="531" t="str">
        <f t="shared" si="65"/>
        <v>ปตรี4คศ.3</v>
      </c>
      <c r="R901" s="426">
        <f t="shared" si="67"/>
        <v>3</v>
      </c>
      <c r="S901" s="452" t="e">
        <f t="shared" ca="1" si="66"/>
        <v>#N/A</v>
      </c>
      <c r="T901" s="531"/>
      <c r="U901" s="531"/>
      <c r="V901" s="531"/>
      <c r="W901" s="531"/>
      <c r="X901" s="531"/>
      <c r="Y901" s="531"/>
      <c r="Z901" s="531"/>
      <c r="AA901" s="531"/>
    </row>
    <row r="902" spans="1:27" ht="23.25">
      <c r="A902" s="531">
        <v>881</v>
      </c>
      <c r="B902" s="531" t="s">
        <v>5277</v>
      </c>
      <c r="C902" s="531" t="s">
        <v>6720</v>
      </c>
      <c r="D902" s="531" t="s">
        <v>6721</v>
      </c>
      <c r="E902" s="556" t="s">
        <v>7409</v>
      </c>
      <c r="F902" s="531" t="s">
        <v>2105</v>
      </c>
      <c r="G902" s="531" t="s">
        <v>2096</v>
      </c>
      <c r="H902" s="553" t="s">
        <v>2106</v>
      </c>
      <c r="I902" s="531" t="s">
        <v>32</v>
      </c>
      <c r="J902" s="542" t="s">
        <v>5306</v>
      </c>
      <c r="K902" s="542">
        <v>37900</v>
      </c>
      <c r="L902" s="531">
        <v>3</v>
      </c>
      <c r="M902" s="531">
        <v>37900</v>
      </c>
      <c r="N902" s="531" t="s">
        <v>50</v>
      </c>
      <c r="O902" s="531" t="s">
        <v>62</v>
      </c>
      <c r="P902" s="446" t="s">
        <v>774</v>
      </c>
      <c r="Q902" s="531" t="str">
        <f t="shared" si="65"/>
        <v>ปตรี4คศ.3(2)</v>
      </c>
      <c r="R902" s="426" t="e">
        <f t="shared" si="67"/>
        <v>#N/A</v>
      </c>
      <c r="S902" s="452" t="e">
        <f t="shared" ca="1" si="66"/>
        <v>#N/A</v>
      </c>
      <c r="T902" s="531"/>
      <c r="U902" s="531"/>
      <c r="V902" s="531"/>
      <c r="W902" s="531"/>
      <c r="X902" s="531"/>
      <c r="Y902" s="531"/>
      <c r="Z902" s="531"/>
      <c r="AA902" s="531"/>
    </row>
    <row r="903" spans="1:27" ht="23.25">
      <c r="A903" s="531">
        <v>882</v>
      </c>
      <c r="B903" s="531" t="s">
        <v>5292</v>
      </c>
      <c r="C903" s="531" t="s">
        <v>6722</v>
      </c>
      <c r="D903" s="531" t="s">
        <v>6723</v>
      </c>
      <c r="E903" s="556" t="s">
        <v>2102</v>
      </c>
      <c r="F903" s="531" t="s">
        <v>2100</v>
      </c>
      <c r="G903" s="531" t="s">
        <v>2096</v>
      </c>
      <c r="H903" s="553" t="s">
        <v>2101</v>
      </c>
      <c r="I903" s="531" t="s">
        <v>32</v>
      </c>
      <c r="J903" s="542" t="s">
        <v>48</v>
      </c>
      <c r="K903" s="542">
        <v>31440</v>
      </c>
      <c r="L903" s="531">
        <v>2</v>
      </c>
      <c r="M903" s="531">
        <v>32060</v>
      </c>
      <c r="N903" s="531" t="s">
        <v>50</v>
      </c>
      <c r="O903" s="531" t="s">
        <v>62</v>
      </c>
      <c r="P903" s="446" t="s">
        <v>774</v>
      </c>
      <c r="Q903" s="531" t="str">
        <f t="shared" si="65"/>
        <v>ปตรี4คศ.2</v>
      </c>
      <c r="R903" s="426">
        <f t="shared" si="67"/>
        <v>2</v>
      </c>
      <c r="S903" s="452" t="e">
        <f t="shared" ca="1" si="66"/>
        <v>#N/A</v>
      </c>
      <c r="T903" s="531"/>
      <c r="U903" s="531"/>
      <c r="V903" s="531"/>
      <c r="W903" s="531"/>
      <c r="X903" s="531"/>
      <c r="Y903" s="531"/>
      <c r="Z903" s="531"/>
      <c r="AA903" s="531"/>
    </row>
    <row r="904" spans="1:27" ht="23.25">
      <c r="A904" s="531">
        <v>883</v>
      </c>
      <c r="B904" s="531" t="s">
        <v>5292</v>
      </c>
      <c r="C904" s="531" t="s">
        <v>6724</v>
      </c>
      <c r="D904" s="531" t="s">
        <v>6725</v>
      </c>
      <c r="E904" s="556" t="s">
        <v>2099</v>
      </c>
      <c r="F904" s="531" t="s">
        <v>2097</v>
      </c>
      <c r="G904" s="531" t="s">
        <v>2096</v>
      </c>
      <c r="H904" s="553" t="s">
        <v>2098</v>
      </c>
      <c r="I904" s="531" t="s">
        <v>32</v>
      </c>
      <c r="J904" s="542" t="s">
        <v>5306</v>
      </c>
      <c r="K904" s="542">
        <v>40100</v>
      </c>
      <c r="L904" s="531">
        <v>3</v>
      </c>
      <c r="M904" s="531">
        <v>40860</v>
      </c>
      <c r="N904" s="531" t="s">
        <v>50</v>
      </c>
      <c r="O904" s="531" t="s">
        <v>158</v>
      </c>
      <c r="P904" s="446" t="s">
        <v>774</v>
      </c>
      <c r="Q904" s="531" t="str">
        <f t="shared" si="65"/>
        <v>ปตรี4คศ.3(2)</v>
      </c>
      <c r="R904" s="426" t="e">
        <f t="shared" si="67"/>
        <v>#N/A</v>
      </c>
      <c r="S904" s="452" t="e">
        <f t="shared" ca="1" si="66"/>
        <v>#N/A</v>
      </c>
      <c r="T904" s="531"/>
      <c r="U904" s="531"/>
      <c r="V904" s="531"/>
      <c r="W904" s="531"/>
      <c r="X904" s="531"/>
      <c r="Y904" s="531"/>
      <c r="Z904" s="531"/>
      <c r="AA904" s="531"/>
    </row>
    <row r="905" spans="1:27" ht="23.25">
      <c r="A905" s="531">
        <v>884</v>
      </c>
      <c r="B905" s="531" t="s">
        <v>5292</v>
      </c>
      <c r="C905" s="531" t="s">
        <v>6726</v>
      </c>
      <c r="D905" s="531" t="s">
        <v>6727</v>
      </c>
      <c r="E905" s="556" t="s">
        <v>2095</v>
      </c>
      <c r="F905" s="531" t="s">
        <v>2093</v>
      </c>
      <c r="G905" s="531" t="s">
        <v>2096</v>
      </c>
      <c r="H905" s="553" t="s">
        <v>2094</v>
      </c>
      <c r="I905" s="531" t="s">
        <v>32</v>
      </c>
      <c r="J905" s="542" t="s">
        <v>48</v>
      </c>
      <c r="K905" s="542">
        <v>37830</v>
      </c>
      <c r="L905" s="531">
        <v>3</v>
      </c>
      <c r="M905" s="531">
        <v>38620</v>
      </c>
      <c r="N905" s="531" t="s">
        <v>61</v>
      </c>
      <c r="O905" s="531" t="s">
        <v>62</v>
      </c>
      <c r="P905" s="446" t="s">
        <v>774</v>
      </c>
      <c r="Q905" s="531" t="str">
        <f t="shared" si="65"/>
        <v>ปตรี4คศ.2</v>
      </c>
      <c r="R905" s="426">
        <f t="shared" si="67"/>
        <v>2</v>
      </c>
      <c r="S905" s="452" t="e">
        <f t="shared" ca="1" si="66"/>
        <v>#N/A</v>
      </c>
      <c r="T905" s="531"/>
      <c r="U905" s="531"/>
      <c r="V905" s="531"/>
      <c r="W905" s="531"/>
      <c r="X905" s="531"/>
      <c r="Y905" s="531"/>
      <c r="Z905" s="531"/>
      <c r="AA905" s="531"/>
    </row>
    <row r="906" spans="1:27" ht="23.25">
      <c r="A906" s="531">
        <v>885</v>
      </c>
      <c r="B906" s="531" t="s">
        <v>5277</v>
      </c>
      <c r="C906" s="531" t="s">
        <v>6728</v>
      </c>
      <c r="D906" s="531" t="s">
        <v>6694</v>
      </c>
      <c r="E906" s="556" t="s">
        <v>2092</v>
      </c>
      <c r="F906" s="531" t="s">
        <v>2090</v>
      </c>
      <c r="G906" s="531" t="s">
        <v>2082</v>
      </c>
      <c r="H906" s="553" t="s">
        <v>2091</v>
      </c>
      <c r="I906" s="531" t="s">
        <v>861</v>
      </c>
      <c r="J906" s="542" t="s">
        <v>5303</v>
      </c>
      <c r="K906" s="542">
        <v>56450</v>
      </c>
      <c r="L906" s="531">
        <v>4</v>
      </c>
      <c r="M906" s="531">
        <v>57330</v>
      </c>
      <c r="N906" s="531" t="s">
        <v>61</v>
      </c>
      <c r="O906" s="531" t="s">
        <v>1000</v>
      </c>
      <c r="P906" s="446" t="s">
        <v>774</v>
      </c>
      <c r="Q906" s="531" t="str">
        <f t="shared" si="65"/>
        <v>ปตรี4คศ.4(3)</v>
      </c>
      <c r="R906" s="426" t="e">
        <f t="shared" si="67"/>
        <v>#N/A</v>
      </c>
      <c r="S906" s="452" t="e">
        <f t="shared" ca="1" si="66"/>
        <v>#N/A</v>
      </c>
      <c r="T906" s="531"/>
      <c r="U906" s="531"/>
      <c r="V906" s="531"/>
      <c r="W906" s="531"/>
      <c r="X906" s="531"/>
      <c r="Y906" s="531"/>
      <c r="Z906" s="531"/>
      <c r="AA906" s="531"/>
    </row>
    <row r="907" spans="1:27" ht="23.25">
      <c r="A907" s="531">
        <v>886</v>
      </c>
      <c r="B907" s="531" t="s">
        <v>5286</v>
      </c>
      <c r="C907" s="531" t="s">
        <v>6729</v>
      </c>
      <c r="D907" s="531" t="s">
        <v>6325</v>
      </c>
      <c r="E907" s="556" t="s">
        <v>7410</v>
      </c>
      <c r="F907" s="531" t="s">
        <v>4857</v>
      </c>
      <c r="G907" s="531" t="s">
        <v>2082</v>
      </c>
      <c r="H907" s="553" t="s">
        <v>6730</v>
      </c>
      <c r="I907" s="531" t="s">
        <v>32</v>
      </c>
      <c r="J907" s="542" t="s">
        <v>36</v>
      </c>
      <c r="K907" s="542">
        <v>17910</v>
      </c>
      <c r="L907" s="531">
        <v>1</v>
      </c>
      <c r="M907" s="531">
        <v>18270</v>
      </c>
      <c r="N907" s="531" t="s">
        <v>50</v>
      </c>
      <c r="O907" s="531" t="s">
        <v>39</v>
      </c>
      <c r="P907" s="446" t="s">
        <v>774</v>
      </c>
      <c r="Q907" s="531" t="str">
        <f t="shared" si="65"/>
        <v>ปตรี4คศ.1</v>
      </c>
      <c r="R907" s="426">
        <f t="shared" si="67"/>
        <v>1</v>
      </c>
      <c r="S907" s="452">
        <f t="shared" ca="1" si="66"/>
        <v>19100</v>
      </c>
      <c r="T907" s="531"/>
      <c r="U907" s="531"/>
      <c r="V907" s="531"/>
      <c r="W907" s="531"/>
      <c r="X907" s="531"/>
      <c r="Y907" s="531"/>
      <c r="Z907" s="531"/>
      <c r="AA907" s="531"/>
    </row>
    <row r="908" spans="1:27" ht="23.25">
      <c r="A908" s="531">
        <v>887</v>
      </c>
      <c r="B908" s="531" t="s">
        <v>5286</v>
      </c>
      <c r="C908" s="531" t="s">
        <v>6731</v>
      </c>
      <c r="D908" s="531" t="s">
        <v>6654</v>
      </c>
      <c r="E908" s="556" t="s">
        <v>2089</v>
      </c>
      <c r="F908" s="531" t="s">
        <v>2087</v>
      </c>
      <c r="G908" s="531" t="s">
        <v>2082</v>
      </c>
      <c r="H908" s="553" t="s">
        <v>2088</v>
      </c>
      <c r="I908" s="531" t="s">
        <v>32</v>
      </c>
      <c r="J908" s="542" t="s">
        <v>5306</v>
      </c>
      <c r="K908" s="542">
        <v>40860</v>
      </c>
      <c r="L908" s="531">
        <v>3</v>
      </c>
      <c r="M908" s="531">
        <v>41580</v>
      </c>
      <c r="N908" s="531" t="s">
        <v>50</v>
      </c>
      <c r="O908" s="531" t="s">
        <v>158</v>
      </c>
      <c r="P908" s="446" t="s">
        <v>774</v>
      </c>
      <c r="Q908" s="531" t="str">
        <f t="shared" si="65"/>
        <v>ปตรี4คศ.3(2)</v>
      </c>
      <c r="R908" s="426" t="e">
        <f t="shared" si="67"/>
        <v>#N/A</v>
      </c>
      <c r="S908" s="452" t="e">
        <f t="shared" ca="1" si="66"/>
        <v>#N/A</v>
      </c>
      <c r="T908" s="531"/>
      <c r="U908" s="531"/>
      <c r="V908" s="531"/>
      <c r="W908" s="531"/>
      <c r="X908" s="531"/>
      <c r="Y908" s="531"/>
      <c r="Z908" s="531"/>
      <c r="AA908" s="531"/>
    </row>
    <row r="909" spans="1:27" ht="23.25">
      <c r="A909" s="531">
        <v>888</v>
      </c>
      <c r="B909" s="531" t="s">
        <v>5277</v>
      </c>
      <c r="C909" s="531" t="s">
        <v>6732</v>
      </c>
      <c r="D909" s="531" t="s">
        <v>6733</v>
      </c>
      <c r="E909" s="556" t="s">
        <v>2086</v>
      </c>
      <c r="F909" s="531" t="s">
        <v>2084</v>
      </c>
      <c r="G909" s="531" t="s">
        <v>2082</v>
      </c>
      <c r="H909" s="553" t="s">
        <v>2085</v>
      </c>
      <c r="I909" s="531" t="s">
        <v>32</v>
      </c>
      <c r="J909" s="542" t="s">
        <v>5306</v>
      </c>
      <c r="K909" s="542">
        <v>40100</v>
      </c>
      <c r="L909" s="531">
        <v>3</v>
      </c>
      <c r="M909" s="531">
        <v>40860</v>
      </c>
      <c r="N909" s="531" t="s">
        <v>61</v>
      </c>
      <c r="O909" s="531" t="s">
        <v>693</v>
      </c>
      <c r="P909" s="446" t="s">
        <v>774</v>
      </c>
      <c r="Q909" s="531" t="str">
        <f t="shared" si="65"/>
        <v>ปตรี4คศ.3(2)</v>
      </c>
      <c r="R909" s="426" t="e">
        <f t="shared" si="67"/>
        <v>#N/A</v>
      </c>
      <c r="S909" s="452" t="e">
        <f t="shared" ca="1" si="66"/>
        <v>#N/A</v>
      </c>
      <c r="T909" s="531"/>
      <c r="U909" s="531"/>
      <c r="V909" s="531"/>
      <c r="W909" s="531"/>
      <c r="X909" s="531"/>
      <c r="Y909" s="531"/>
      <c r="Z909" s="531"/>
      <c r="AA909" s="531"/>
    </row>
    <row r="910" spans="1:27" ht="23.25">
      <c r="A910" s="531">
        <v>889</v>
      </c>
      <c r="B910" s="531" t="s">
        <v>5277</v>
      </c>
      <c r="C910" s="531" t="s">
        <v>6264</v>
      </c>
      <c r="D910" s="531" t="s">
        <v>6734</v>
      </c>
      <c r="E910" s="556" t="s">
        <v>2081</v>
      </c>
      <c r="F910" s="531" t="s">
        <v>2079</v>
      </c>
      <c r="G910" s="531" t="s">
        <v>2082</v>
      </c>
      <c r="H910" s="553" t="s">
        <v>2080</v>
      </c>
      <c r="I910" s="531" t="s">
        <v>32</v>
      </c>
      <c r="J910" s="542" t="s">
        <v>5306</v>
      </c>
      <c r="K910" s="542">
        <v>40100</v>
      </c>
      <c r="L910" s="531">
        <v>3</v>
      </c>
      <c r="M910" s="531">
        <v>40860</v>
      </c>
      <c r="N910" s="531" t="s">
        <v>50</v>
      </c>
      <c r="O910" s="531" t="s">
        <v>62</v>
      </c>
      <c r="P910" s="446" t="s">
        <v>774</v>
      </c>
      <c r="Q910" s="531" t="str">
        <f t="shared" si="65"/>
        <v>ปตรี4คศ.3(2)</v>
      </c>
      <c r="R910" s="426" t="e">
        <f t="shared" si="67"/>
        <v>#N/A</v>
      </c>
      <c r="S910" s="452" t="e">
        <f t="shared" ca="1" si="66"/>
        <v>#N/A</v>
      </c>
      <c r="T910" s="531"/>
      <c r="U910" s="531"/>
      <c r="V910" s="531"/>
      <c r="W910" s="531"/>
      <c r="X910" s="531"/>
      <c r="Y910" s="531"/>
      <c r="Z910" s="531"/>
      <c r="AA910" s="531"/>
    </row>
    <row r="911" spans="1:27" ht="23.25">
      <c r="A911" s="531">
        <v>890</v>
      </c>
      <c r="B911" s="531" t="s">
        <v>5277</v>
      </c>
      <c r="C911" s="531" t="s">
        <v>5536</v>
      </c>
      <c r="D911" s="531" t="s">
        <v>6641</v>
      </c>
      <c r="E911" s="556" t="s">
        <v>2078</v>
      </c>
      <c r="F911" s="531" t="s">
        <v>2076</v>
      </c>
      <c r="G911" s="531" t="s">
        <v>2029</v>
      </c>
      <c r="H911" s="553" t="s">
        <v>2077</v>
      </c>
      <c r="I911" s="531" t="s">
        <v>861</v>
      </c>
      <c r="J911" s="542" t="s">
        <v>781</v>
      </c>
      <c r="K911" s="542">
        <v>50290</v>
      </c>
      <c r="L911" s="531">
        <v>3</v>
      </c>
      <c r="M911" s="531">
        <v>52060</v>
      </c>
      <c r="N911" s="531" t="s">
        <v>76</v>
      </c>
      <c r="O911" s="531" t="s">
        <v>855</v>
      </c>
      <c r="P911" s="446" t="s">
        <v>90</v>
      </c>
      <c r="Q911" s="531" t="str">
        <f t="shared" si="65"/>
        <v>ปโทคศ.3</v>
      </c>
      <c r="R911" s="426">
        <f t="shared" si="67"/>
        <v>16</v>
      </c>
      <c r="S911" s="452" t="e">
        <f t="shared" ca="1" si="66"/>
        <v>#N/A</v>
      </c>
      <c r="T911" s="531"/>
      <c r="U911" s="531"/>
      <c r="V911" s="531"/>
      <c r="W911" s="531"/>
      <c r="X911" s="531"/>
      <c r="Y911" s="531"/>
      <c r="Z911" s="531"/>
      <c r="AA911" s="531"/>
    </row>
    <row r="912" spans="1:27" ht="23.25">
      <c r="A912" s="531">
        <v>891</v>
      </c>
      <c r="B912" s="531" t="s">
        <v>5277</v>
      </c>
      <c r="C912" s="531" t="s">
        <v>6191</v>
      </c>
      <c r="D912" s="531" t="s">
        <v>6735</v>
      </c>
      <c r="E912" s="556" t="s">
        <v>2039</v>
      </c>
      <c r="F912" s="531" t="s">
        <v>2037</v>
      </c>
      <c r="G912" s="531" t="s">
        <v>2029</v>
      </c>
      <c r="H912" s="553" t="s">
        <v>2038</v>
      </c>
      <c r="I912" s="531" t="s">
        <v>32</v>
      </c>
      <c r="J912" s="542" t="s">
        <v>5306</v>
      </c>
      <c r="K912" s="542">
        <v>40100</v>
      </c>
      <c r="L912" s="531">
        <v>3</v>
      </c>
      <c r="M912" s="531">
        <v>40860</v>
      </c>
      <c r="N912" s="531" t="s">
        <v>43</v>
      </c>
      <c r="O912" s="531" t="s">
        <v>855</v>
      </c>
      <c r="P912" s="446" t="s">
        <v>774</v>
      </c>
      <c r="Q912" s="531" t="str">
        <f t="shared" si="65"/>
        <v>ปตรี4คศ.3(2)</v>
      </c>
      <c r="R912" s="426" t="e">
        <f t="shared" si="67"/>
        <v>#N/A</v>
      </c>
      <c r="S912" s="452" t="e">
        <f t="shared" ca="1" si="66"/>
        <v>#N/A</v>
      </c>
      <c r="T912" s="531"/>
      <c r="U912" s="531"/>
      <c r="V912" s="531"/>
      <c r="W912" s="531"/>
      <c r="X912" s="531"/>
      <c r="Y912" s="531"/>
      <c r="Z912" s="531"/>
      <c r="AA912" s="531"/>
    </row>
    <row r="913" spans="1:27" ht="23.25">
      <c r="A913" s="531">
        <v>892</v>
      </c>
      <c r="B913" s="531" t="s">
        <v>5277</v>
      </c>
      <c r="C913" s="531" t="s">
        <v>5523</v>
      </c>
      <c r="D913" s="531" t="s">
        <v>6420</v>
      </c>
      <c r="E913" s="556" t="s">
        <v>7411</v>
      </c>
      <c r="F913" s="531" t="s">
        <v>6736</v>
      </c>
      <c r="G913" s="531" t="s">
        <v>2029</v>
      </c>
      <c r="H913" s="553" t="s">
        <v>6737</v>
      </c>
      <c r="I913" s="531" t="s">
        <v>32</v>
      </c>
      <c r="J913" s="542" t="s">
        <v>5306</v>
      </c>
      <c r="K913" s="542">
        <v>39370</v>
      </c>
      <c r="L913" s="531">
        <v>3</v>
      </c>
      <c r="M913" s="531">
        <v>40100</v>
      </c>
      <c r="N913" s="531" t="s">
        <v>50</v>
      </c>
      <c r="O913" s="531" t="s">
        <v>158</v>
      </c>
      <c r="P913" s="446" t="s">
        <v>774</v>
      </c>
      <c r="Q913" s="531" t="str">
        <f t="shared" si="65"/>
        <v>ปตรี4คศ.3(2)</v>
      </c>
      <c r="R913" s="426" t="e">
        <f t="shared" si="67"/>
        <v>#N/A</v>
      </c>
      <c r="S913" s="452" t="e">
        <f t="shared" ca="1" si="66"/>
        <v>#N/A</v>
      </c>
      <c r="T913" s="531"/>
      <c r="U913" s="531"/>
      <c r="V913" s="531"/>
      <c r="W913" s="531"/>
      <c r="X913" s="531"/>
      <c r="Y913" s="531"/>
      <c r="Z913" s="531"/>
      <c r="AA913" s="531"/>
    </row>
    <row r="914" spans="1:27" ht="23.25">
      <c r="A914" s="531">
        <v>893</v>
      </c>
      <c r="B914" s="531" t="s">
        <v>5277</v>
      </c>
      <c r="C914" s="531" t="s">
        <v>6738</v>
      </c>
      <c r="D914" s="531" t="s">
        <v>6585</v>
      </c>
      <c r="E914" s="556" t="s">
        <v>2033</v>
      </c>
      <c r="F914" s="531" t="s">
        <v>2031</v>
      </c>
      <c r="G914" s="531" t="s">
        <v>2029</v>
      </c>
      <c r="H914" s="553" t="s">
        <v>2032</v>
      </c>
      <c r="I914" s="531" t="s">
        <v>32</v>
      </c>
      <c r="J914" s="542" t="s">
        <v>781</v>
      </c>
      <c r="K914" s="542">
        <v>51170</v>
      </c>
      <c r="L914" s="531">
        <v>3</v>
      </c>
      <c r="M914" s="531">
        <v>52940</v>
      </c>
      <c r="N914" s="531" t="s">
        <v>61</v>
      </c>
      <c r="O914" s="531" t="s">
        <v>44</v>
      </c>
      <c r="P914" s="446" t="s">
        <v>774</v>
      </c>
      <c r="Q914" s="531" t="str">
        <f t="shared" si="65"/>
        <v>ปตรี4คศ.3</v>
      </c>
      <c r="R914" s="426">
        <f t="shared" si="67"/>
        <v>3</v>
      </c>
      <c r="S914" s="452" t="e">
        <f t="shared" ca="1" si="66"/>
        <v>#N/A</v>
      </c>
      <c r="T914" s="531"/>
      <c r="U914" s="531"/>
      <c r="V914" s="531"/>
      <c r="W914" s="531"/>
      <c r="X914" s="531"/>
      <c r="Y914" s="531"/>
      <c r="Z914" s="531"/>
      <c r="AA914" s="531"/>
    </row>
    <row r="915" spans="1:27" ht="23.25">
      <c r="A915" s="531">
        <v>894</v>
      </c>
      <c r="B915" s="531" t="s">
        <v>5292</v>
      </c>
      <c r="C915" s="531" t="s">
        <v>6739</v>
      </c>
      <c r="D915" s="531" t="s">
        <v>6740</v>
      </c>
      <c r="E915" s="556" t="s">
        <v>2072</v>
      </c>
      <c r="F915" s="531" t="s">
        <v>2070</v>
      </c>
      <c r="G915" s="531" t="s">
        <v>2029</v>
      </c>
      <c r="H915" s="553" t="s">
        <v>2071</v>
      </c>
      <c r="I915" s="531" t="s">
        <v>32</v>
      </c>
      <c r="J915" s="542" t="s">
        <v>781</v>
      </c>
      <c r="K915" s="542">
        <v>31870</v>
      </c>
      <c r="L915" s="531">
        <v>3</v>
      </c>
      <c r="M915" s="531">
        <v>32510</v>
      </c>
      <c r="N915" s="531" t="s">
        <v>43</v>
      </c>
      <c r="O915" s="531" t="s">
        <v>693</v>
      </c>
      <c r="P915" s="446" t="s">
        <v>774</v>
      </c>
      <c r="Q915" s="531" t="str">
        <f t="shared" si="65"/>
        <v>ปตรี4คศ.3</v>
      </c>
      <c r="R915" s="426">
        <f t="shared" si="67"/>
        <v>3</v>
      </c>
      <c r="S915" s="452" t="e">
        <f t="shared" ca="1" si="66"/>
        <v>#N/A</v>
      </c>
      <c r="T915" s="531"/>
      <c r="U915" s="531"/>
      <c r="V915" s="531"/>
      <c r="W915" s="531"/>
      <c r="X915" s="531"/>
      <c r="Y915" s="531"/>
      <c r="Z915" s="531"/>
      <c r="AA915" s="531"/>
    </row>
    <row r="916" spans="1:27" ht="23.25">
      <c r="A916" s="531">
        <v>895</v>
      </c>
      <c r="B916" s="531" t="s">
        <v>5292</v>
      </c>
      <c r="C916" s="531" t="s">
        <v>5336</v>
      </c>
      <c r="D916" s="531" t="s">
        <v>6741</v>
      </c>
      <c r="E916" s="556" t="s">
        <v>2069</v>
      </c>
      <c r="F916" s="531" t="s">
        <v>2067</v>
      </c>
      <c r="G916" s="531" t="s">
        <v>2029</v>
      </c>
      <c r="H916" s="553" t="s">
        <v>2068</v>
      </c>
      <c r="I916" s="531" t="s">
        <v>32</v>
      </c>
      <c r="J916" s="542" t="s">
        <v>5306</v>
      </c>
      <c r="K916" s="542">
        <v>40100</v>
      </c>
      <c r="L916" s="531">
        <v>3</v>
      </c>
      <c r="M916" s="531">
        <v>40860</v>
      </c>
      <c r="N916" s="531" t="s">
        <v>61</v>
      </c>
      <c r="O916" s="531" t="s">
        <v>62</v>
      </c>
      <c r="P916" s="446" t="s">
        <v>774</v>
      </c>
      <c r="Q916" s="531" t="str">
        <f t="shared" si="65"/>
        <v>ปตรี4คศ.3(2)</v>
      </c>
      <c r="R916" s="426" t="e">
        <f t="shared" si="67"/>
        <v>#N/A</v>
      </c>
      <c r="S916" s="452" t="e">
        <f t="shared" ca="1" si="66"/>
        <v>#N/A</v>
      </c>
      <c r="T916" s="531"/>
      <c r="U916" s="531"/>
      <c r="V916" s="531"/>
      <c r="W916" s="531"/>
      <c r="X916" s="531"/>
      <c r="Y916" s="531"/>
      <c r="Z916" s="531"/>
      <c r="AA916" s="531"/>
    </row>
    <row r="917" spans="1:27" ht="23.25">
      <c r="A917" s="531">
        <v>896</v>
      </c>
      <c r="B917" s="531" t="s">
        <v>5292</v>
      </c>
      <c r="C917" s="531" t="s">
        <v>6742</v>
      </c>
      <c r="D917" s="531" t="s">
        <v>5441</v>
      </c>
      <c r="E917" s="556" t="s">
        <v>2066</v>
      </c>
      <c r="F917" s="531" t="s">
        <v>2064</v>
      </c>
      <c r="G917" s="531" t="s">
        <v>2029</v>
      </c>
      <c r="H917" s="553" t="s">
        <v>2065</v>
      </c>
      <c r="I917" s="531" t="s">
        <v>32</v>
      </c>
      <c r="J917" s="542" t="s">
        <v>5303</v>
      </c>
      <c r="K917" s="542">
        <v>56450</v>
      </c>
      <c r="L917" s="531">
        <v>4</v>
      </c>
      <c r="M917" s="531">
        <v>57330</v>
      </c>
      <c r="N917" s="531" t="s">
        <v>61</v>
      </c>
      <c r="O917" s="531" t="s">
        <v>158</v>
      </c>
      <c r="P917" s="446" t="s">
        <v>774</v>
      </c>
      <c r="Q917" s="531" t="str">
        <f t="shared" si="65"/>
        <v>ปตรี4คศ.4(3)</v>
      </c>
      <c r="R917" s="426" t="e">
        <f t="shared" si="67"/>
        <v>#N/A</v>
      </c>
      <c r="S917" s="452" t="e">
        <f t="shared" ca="1" si="66"/>
        <v>#N/A</v>
      </c>
      <c r="T917" s="531"/>
      <c r="U917" s="531"/>
      <c r="V917" s="531"/>
      <c r="W917" s="531"/>
      <c r="X917" s="531"/>
      <c r="Y917" s="531"/>
      <c r="Z917" s="531"/>
      <c r="AA917" s="531"/>
    </row>
    <row r="918" spans="1:27" ht="23.25">
      <c r="A918" s="531">
        <v>897</v>
      </c>
      <c r="B918" s="531" t="s">
        <v>5292</v>
      </c>
      <c r="C918" s="531" t="s">
        <v>5700</v>
      </c>
      <c r="D918" s="531" t="s">
        <v>6733</v>
      </c>
      <c r="E918" s="556" t="s">
        <v>2063</v>
      </c>
      <c r="F918" s="531" t="s">
        <v>2061</v>
      </c>
      <c r="G918" s="531" t="s">
        <v>2029</v>
      </c>
      <c r="H918" s="553" t="s">
        <v>2062</v>
      </c>
      <c r="I918" s="531" t="s">
        <v>32</v>
      </c>
      <c r="J918" s="542" t="s">
        <v>5306</v>
      </c>
      <c r="K918" s="542">
        <v>40100</v>
      </c>
      <c r="L918" s="531">
        <v>3</v>
      </c>
      <c r="M918" s="531">
        <v>40860</v>
      </c>
      <c r="N918" s="531" t="s">
        <v>50</v>
      </c>
      <c r="O918" s="531" t="s">
        <v>943</v>
      </c>
      <c r="P918" s="446" t="s">
        <v>774</v>
      </c>
      <c r="Q918" s="531" t="str">
        <f t="shared" si="65"/>
        <v>ปตรี4คศ.3(2)</v>
      </c>
      <c r="R918" s="426" t="e">
        <f t="shared" si="67"/>
        <v>#N/A</v>
      </c>
      <c r="S918" s="452" t="e">
        <f t="shared" ca="1" si="66"/>
        <v>#N/A</v>
      </c>
      <c r="T918" s="531"/>
      <c r="U918" s="531"/>
      <c r="V918" s="531"/>
      <c r="W918" s="531"/>
      <c r="X918" s="531"/>
      <c r="Y918" s="531"/>
      <c r="Z918" s="531"/>
      <c r="AA918" s="531"/>
    </row>
    <row r="919" spans="1:27" ht="23.25">
      <c r="A919" s="531">
        <v>898</v>
      </c>
      <c r="B919" s="531" t="s">
        <v>5292</v>
      </c>
      <c r="C919" s="531" t="s">
        <v>6743</v>
      </c>
      <c r="D919" s="531" t="s">
        <v>6744</v>
      </c>
      <c r="E919" s="556" t="s">
        <v>2060</v>
      </c>
      <c r="F919" s="531" t="s">
        <v>2058</v>
      </c>
      <c r="G919" s="531" t="s">
        <v>2029</v>
      </c>
      <c r="H919" s="553" t="s">
        <v>2059</v>
      </c>
      <c r="I919" s="531" t="s">
        <v>32</v>
      </c>
      <c r="J919" s="542" t="s">
        <v>781</v>
      </c>
      <c r="K919" s="542">
        <v>43800</v>
      </c>
      <c r="L919" s="531">
        <v>3</v>
      </c>
      <c r="M919" s="531">
        <v>45290</v>
      </c>
      <c r="N919" s="531" t="s">
        <v>38</v>
      </c>
      <c r="O919" s="531" t="s">
        <v>1000</v>
      </c>
      <c r="P919" s="446" t="s">
        <v>774</v>
      </c>
      <c r="Q919" s="531" t="str">
        <f t="shared" si="65"/>
        <v>ปตรี4คศ.3</v>
      </c>
      <c r="R919" s="426">
        <f t="shared" si="67"/>
        <v>3</v>
      </c>
      <c r="S919" s="452" t="e">
        <f t="shared" ca="1" si="66"/>
        <v>#N/A</v>
      </c>
      <c r="T919" s="531"/>
      <c r="U919" s="531"/>
      <c r="V919" s="531"/>
      <c r="W919" s="531"/>
      <c r="X919" s="531"/>
      <c r="Y919" s="531"/>
      <c r="Z919" s="531"/>
      <c r="AA919" s="531"/>
    </row>
    <row r="920" spans="1:27" ht="23.25">
      <c r="A920" s="531">
        <v>899</v>
      </c>
      <c r="B920" s="531" t="s">
        <v>5292</v>
      </c>
      <c r="C920" s="531" t="s">
        <v>6745</v>
      </c>
      <c r="D920" s="531" t="s">
        <v>6669</v>
      </c>
      <c r="E920" s="556" t="s">
        <v>2057</v>
      </c>
      <c r="F920" s="531" t="s">
        <v>2055</v>
      </c>
      <c r="G920" s="531" t="s">
        <v>2029</v>
      </c>
      <c r="H920" s="553" t="s">
        <v>2056</v>
      </c>
      <c r="I920" s="531" t="s">
        <v>32</v>
      </c>
      <c r="J920" s="542" t="s">
        <v>5306</v>
      </c>
      <c r="K920" s="542">
        <v>40100</v>
      </c>
      <c r="L920" s="531">
        <v>3</v>
      </c>
      <c r="M920" s="531">
        <v>40860</v>
      </c>
      <c r="N920" s="531" t="s">
        <v>43</v>
      </c>
      <c r="O920" s="531" t="s">
        <v>62</v>
      </c>
      <c r="P920" s="446" t="s">
        <v>774</v>
      </c>
      <c r="Q920" s="531" t="str">
        <f t="shared" si="65"/>
        <v>ปตรี4คศ.3(2)</v>
      </c>
      <c r="R920" s="426" t="e">
        <f t="shared" si="67"/>
        <v>#N/A</v>
      </c>
      <c r="S920" s="452" t="e">
        <f t="shared" ca="1" si="66"/>
        <v>#N/A</v>
      </c>
      <c r="T920" s="531"/>
      <c r="U920" s="531"/>
      <c r="V920" s="531"/>
      <c r="W920" s="531"/>
      <c r="X920" s="531"/>
      <c r="Y920" s="531"/>
      <c r="Z920" s="531"/>
      <c r="AA920" s="531"/>
    </row>
    <row r="921" spans="1:27" ht="23.25">
      <c r="A921" s="531">
        <v>900</v>
      </c>
      <c r="B921" s="531" t="s">
        <v>5292</v>
      </c>
      <c r="C921" s="531" t="s">
        <v>5916</v>
      </c>
      <c r="D921" s="531" t="s">
        <v>6746</v>
      </c>
      <c r="E921" s="556" t="s">
        <v>7412</v>
      </c>
      <c r="F921" s="531" t="s">
        <v>2052</v>
      </c>
      <c r="G921" s="531" t="s">
        <v>2029</v>
      </c>
      <c r="H921" s="553" t="s">
        <v>2053</v>
      </c>
      <c r="I921" s="531" t="s">
        <v>32</v>
      </c>
      <c r="J921" s="542" t="s">
        <v>781</v>
      </c>
      <c r="K921" s="542">
        <v>40860</v>
      </c>
      <c r="L921" s="531">
        <v>3</v>
      </c>
      <c r="M921" s="531">
        <v>41580</v>
      </c>
      <c r="N921" s="531" t="s">
        <v>61</v>
      </c>
      <c r="O921" s="531" t="s">
        <v>158</v>
      </c>
      <c r="P921" s="446" t="s">
        <v>774</v>
      </c>
      <c r="Q921" s="531" t="str">
        <f t="shared" si="65"/>
        <v>ปตรี4คศ.3</v>
      </c>
      <c r="R921" s="426">
        <f t="shared" si="67"/>
        <v>3</v>
      </c>
      <c r="S921" s="452" t="e">
        <f t="shared" ca="1" si="66"/>
        <v>#N/A</v>
      </c>
      <c r="T921" s="531"/>
      <c r="U921" s="531"/>
      <c r="V921" s="531"/>
      <c r="W921" s="531"/>
      <c r="X921" s="531"/>
      <c r="Y921" s="531"/>
      <c r="Z921" s="531"/>
      <c r="AA921" s="531"/>
    </row>
    <row r="922" spans="1:27" ht="23.25">
      <c r="A922" s="531">
        <v>901</v>
      </c>
      <c r="B922" s="531" t="s">
        <v>5277</v>
      </c>
      <c r="C922" s="531" t="s">
        <v>6747</v>
      </c>
      <c r="D922" s="531" t="s">
        <v>6748</v>
      </c>
      <c r="E922" s="556" t="s">
        <v>2051</v>
      </c>
      <c r="F922" s="531" t="s">
        <v>2049</v>
      </c>
      <c r="G922" s="531" t="s">
        <v>2029</v>
      </c>
      <c r="H922" s="553" t="s">
        <v>2050</v>
      </c>
      <c r="I922" s="531" t="s">
        <v>32</v>
      </c>
      <c r="J922" s="542" t="s">
        <v>781</v>
      </c>
      <c r="K922" s="542">
        <v>45290</v>
      </c>
      <c r="L922" s="531">
        <v>3</v>
      </c>
      <c r="M922" s="531">
        <v>46040</v>
      </c>
      <c r="N922" s="531" t="s">
        <v>43</v>
      </c>
      <c r="O922" s="531" t="s">
        <v>855</v>
      </c>
      <c r="P922" s="446" t="s">
        <v>774</v>
      </c>
      <c r="Q922" s="531" t="str">
        <f t="shared" si="65"/>
        <v>ปตรี4คศ.3</v>
      </c>
      <c r="R922" s="426">
        <f t="shared" si="67"/>
        <v>3</v>
      </c>
      <c r="S922" s="452" t="e">
        <f t="shared" ca="1" si="66"/>
        <v>#N/A</v>
      </c>
      <c r="T922" s="531"/>
      <c r="U922" s="531"/>
      <c r="V922" s="531"/>
      <c r="W922" s="531"/>
      <c r="X922" s="531"/>
      <c r="Y922" s="531"/>
      <c r="Z922" s="531"/>
      <c r="AA922" s="531"/>
    </row>
    <row r="923" spans="1:27" ht="23.25">
      <c r="A923" s="531">
        <v>902</v>
      </c>
      <c r="B923" s="531" t="s">
        <v>5277</v>
      </c>
      <c r="C923" s="531" t="s">
        <v>6749</v>
      </c>
      <c r="D923" s="531" t="s">
        <v>6750</v>
      </c>
      <c r="E923" s="556" t="s">
        <v>2048</v>
      </c>
      <c r="F923" s="531" t="s">
        <v>2046</v>
      </c>
      <c r="G923" s="531" t="s">
        <v>2029</v>
      </c>
      <c r="H923" s="553" t="s">
        <v>2047</v>
      </c>
      <c r="I923" s="531" t="s">
        <v>32</v>
      </c>
      <c r="J923" s="542" t="s">
        <v>5306</v>
      </c>
      <c r="K923" s="542">
        <v>40100</v>
      </c>
      <c r="L923" s="531">
        <v>3</v>
      </c>
      <c r="M923" s="531">
        <v>40860</v>
      </c>
      <c r="N923" s="531" t="s">
        <v>43</v>
      </c>
      <c r="O923" s="531" t="s">
        <v>62</v>
      </c>
      <c r="P923" s="446" t="s">
        <v>774</v>
      </c>
      <c r="Q923" s="531" t="str">
        <f t="shared" si="65"/>
        <v>ปตรี4คศ.3(2)</v>
      </c>
      <c r="R923" s="426" t="e">
        <f t="shared" si="67"/>
        <v>#N/A</v>
      </c>
      <c r="S923" s="452" t="e">
        <f t="shared" ca="1" si="66"/>
        <v>#N/A</v>
      </c>
      <c r="T923" s="531"/>
      <c r="U923" s="531"/>
      <c r="V923" s="531"/>
      <c r="W923" s="531"/>
      <c r="X923" s="531"/>
      <c r="Y923" s="531"/>
      <c r="Z923" s="531"/>
      <c r="AA923" s="531"/>
    </row>
    <row r="924" spans="1:27" ht="23.25">
      <c r="A924" s="531">
        <v>903</v>
      </c>
      <c r="B924" s="531" t="s">
        <v>5292</v>
      </c>
      <c r="C924" s="531" t="s">
        <v>5855</v>
      </c>
      <c r="D924" s="531" t="s">
        <v>6751</v>
      </c>
      <c r="E924" s="556" t="s">
        <v>2045</v>
      </c>
      <c r="F924" s="531" t="s">
        <v>2043</v>
      </c>
      <c r="G924" s="531" t="s">
        <v>2029</v>
      </c>
      <c r="H924" s="553" t="s">
        <v>2044</v>
      </c>
      <c r="I924" s="531" t="s">
        <v>32</v>
      </c>
      <c r="J924" s="542" t="s">
        <v>781</v>
      </c>
      <c r="K924" s="542">
        <v>39370</v>
      </c>
      <c r="L924" s="531">
        <v>3</v>
      </c>
      <c r="M924" s="531">
        <v>40100</v>
      </c>
      <c r="N924" s="531" t="s">
        <v>50</v>
      </c>
      <c r="O924" s="531" t="s">
        <v>158</v>
      </c>
      <c r="P924" s="446" t="s">
        <v>774</v>
      </c>
      <c r="Q924" s="531" t="str">
        <f t="shared" si="65"/>
        <v>ปตรี4คศ.3</v>
      </c>
      <c r="R924" s="426">
        <f t="shared" si="67"/>
        <v>3</v>
      </c>
      <c r="S924" s="452" t="e">
        <f t="shared" ca="1" si="66"/>
        <v>#N/A</v>
      </c>
      <c r="T924" s="531"/>
      <c r="U924" s="531"/>
      <c r="V924" s="531"/>
      <c r="W924" s="531"/>
      <c r="X924" s="531"/>
      <c r="Y924" s="531"/>
      <c r="Z924" s="531"/>
      <c r="AA924" s="531"/>
    </row>
    <row r="925" spans="1:27" ht="23.25">
      <c r="A925" s="531">
        <v>904</v>
      </c>
      <c r="B925" s="531" t="s">
        <v>5277</v>
      </c>
      <c r="C925" s="531" t="s">
        <v>6752</v>
      </c>
      <c r="D925" s="531" t="s">
        <v>6753</v>
      </c>
      <c r="E925" s="556" t="s">
        <v>2042</v>
      </c>
      <c r="F925" s="531" t="s">
        <v>2040</v>
      </c>
      <c r="G925" s="531" t="s">
        <v>2029</v>
      </c>
      <c r="H925" s="553" t="s">
        <v>2041</v>
      </c>
      <c r="I925" s="531" t="s">
        <v>32</v>
      </c>
      <c r="J925" s="542" t="s">
        <v>5306</v>
      </c>
      <c r="K925" s="542">
        <v>40100</v>
      </c>
      <c r="L925" s="531">
        <v>3</v>
      </c>
      <c r="M925" s="531">
        <v>40860</v>
      </c>
      <c r="N925" s="531" t="s">
        <v>50</v>
      </c>
      <c r="O925" s="531" t="s">
        <v>657</v>
      </c>
      <c r="P925" s="446" t="s">
        <v>774</v>
      </c>
      <c r="Q925" s="531" t="str">
        <f t="shared" si="65"/>
        <v>ปตรี4คศ.3(2)</v>
      </c>
      <c r="R925" s="426" t="e">
        <f t="shared" si="67"/>
        <v>#N/A</v>
      </c>
      <c r="S925" s="452" t="e">
        <f t="shared" ca="1" si="66"/>
        <v>#N/A</v>
      </c>
      <c r="T925" s="531"/>
      <c r="U925" s="531"/>
      <c r="V925" s="531"/>
      <c r="W925" s="531"/>
      <c r="X925" s="531"/>
      <c r="Y925" s="531"/>
      <c r="Z925" s="531"/>
      <c r="AA925" s="531"/>
    </row>
    <row r="926" spans="1:27" ht="23.25">
      <c r="A926" s="531">
        <v>905</v>
      </c>
      <c r="B926" s="531" t="s">
        <v>5292</v>
      </c>
      <c r="C926" s="531" t="s">
        <v>6436</v>
      </c>
      <c r="D926" s="531" t="s">
        <v>6754</v>
      </c>
      <c r="E926" s="556" t="s">
        <v>2036</v>
      </c>
      <c r="F926" s="531" t="s">
        <v>2034</v>
      </c>
      <c r="G926" s="531" t="s">
        <v>2029</v>
      </c>
      <c r="H926" s="553" t="s">
        <v>2035</v>
      </c>
      <c r="I926" s="531" t="s">
        <v>32</v>
      </c>
      <c r="J926" s="542" t="s">
        <v>781</v>
      </c>
      <c r="K926" s="542">
        <v>33140</v>
      </c>
      <c r="L926" s="531">
        <v>3</v>
      </c>
      <c r="M926" s="531">
        <v>33800</v>
      </c>
      <c r="N926" s="531" t="s">
        <v>50</v>
      </c>
      <c r="O926" s="531" t="s">
        <v>62</v>
      </c>
      <c r="P926" s="446" t="s">
        <v>774</v>
      </c>
      <c r="Q926" s="531" t="str">
        <f t="shared" si="65"/>
        <v>ปตรี4คศ.3</v>
      </c>
      <c r="R926" s="426">
        <f t="shared" si="67"/>
        <v>3</v>
      </c>
      <c r="S926" s="452" t="e">
        <f t="shared" ca="1" si="66"/>
        <v>#N/A</v>
      </c>
      <c r="T926" s="531"/>
      <c r="U926" s="531"/>
      <c r="V926" s="531"/>
      <c r="W926" s="531"/>
      <c r="X926" s="531"/>
      <c r="Y926" s="531"/>
      <c r="Z926" s="531"/>
      <c r="AA926" s="531"/>
    </row>
    <row r="927" spans="1:27" ht="23.25">
      <c r="A927" s="531">
        <v>906</v>
      </c>
      <c r="B927" s="531" t="s">
        <v>5277</v>
      </c>
      <c r="C927" s="531" t="s">
        <v>6755</v>
      </c>
      <c r="D927" s="531" t="s">
        <v>6617</v>
      </c>
      <c r="E927" s="556" t="s">
        <v>355</v>
      </c>
      <c r="F927" s="531" t="s">
        <v>2030</v>
      </c>
      <c r="G927" s="531" t="s">
        <v>2029</v>
      </c>
      <c r="H927" s="553" t="s">
        <v>357</v>
      </c>
      <c r="I927" s="531" t="s">
        <v>32</v>
      </c>
      <c r="J927" s="542" t="s">
        <v>48</v>
      </c>
      <c r="K927" s="542">
        <v>19950</v>
      </c>
      <c r="L927" s="531">
        <v>2</v>
      </c>
      <c r="M927" s="531">
        <v>20470</v>
      </c>
      <c r="N927" s="531" t="s">
        <v>67</v>
      </c>
      <c r="O927" s="531" t="s">
        <v>164</v>
      </c>
      <c r="P927" s="446" t="s">
        <v>774</v>
      </c>
      <c r="Q927" s="531" t="str">
        <f t="shared" si="65"/>
        <v>ปตรี4คศ.2</v>
      </c>
      <c r="R927" s="426">
        <f t="shared" si="67"/>
        <v>2</v>
      </c>
      <c r="S927" s="452">
        <f t="shared" ca="1" si="66"/>
        <v>20960</v>
      </c>
      <c r="T927" s="531"/>
      <c r="U927" s="531"/>
      <c r="V927" s="531"/>
      <c r="W927" s="531"/>
      <c r="X927" s="531"/>
      <c r="Y927" s="531"/>
      <c r="Z927" s="531"/>
      <c r="AA927" s="531"/>
    </row>
    <row r="928" spans="1:27" ht="23.25">
      <c r="A928" s="531">
        <v>907</v>
      </c>
      <c r="B928" s="531" t="s">
        <v>5286</v>
      </c>
      <c r="C928" s="531" t="s">
        <v>6322</v>
      </c>
      <c r="D928" s="531" t="s">
        <v>6756</v>
      </c>
      <c r="E928" s="556" t="s">
        <v>2028</v>
      </c>
      <c r="F928" s="531" t="s">
        <v>2026</v>
      </c>
      <c r="G928" s="531" t="s">
        <v>2029</v>
      </c>
      <c r="H928" s="553" t="s">
        <v>2027</v>
      </c>
      <c r="I928" s="531" t="s">
        <v>32</v>
      </c>
      <c r="J928" s="542" t="s">
        <v>781</v>
      </c>
      <c r="K928" s="542">
        <v>26350</v>
      </c>
      <c r="L928" s="531">
        <v>3</v>
      </c>
      <c r="M928" s="531">
        <v>26970</v>
      </c>
      <c r="N928" s="531" t="s">
        <v>50</v>
      </c>
      <c r="O928" s="531" t="s">
        <v>62</v>
      </c>
      <c r="P928" s="446" t="s">
        <v>774</v>
      </c>
      <c r="Q928" s="531" t="str">
        <f t="shared" si="65"/>
        <v>ปตรี4คศ.3</v>
      </c>
      <c r="R928" s="426">
        <f t="shared" si="67"/>
        <v>3</v>
      </c>
      <c r="S928" s="452" t="e">
        <f t="shared" ca="1" si="66"/>
        <v>#N/A</v>
      </c>
      <c r="T928" s="531"/>
      <c r="U928" s="531"/>
      <c r="V928" s="531"/>
      <c r="W928" s="531"/>
      <c r="X928" s="531"/>
      <c r="Y928" s="531"/>
      <c r="Z928" s="531"/>
      <c r="AA928" s="531"/>
    </row>
    <row r="929" spans="1:27" ht="23.25">
      <c r="A929" s="531">
        <v>908</v>
      </c>
      <c r="B929" s="531" t="s">
        <v>5277</v>
      </c>
      <c r="C929" s="531" t="s">
        <v>6757</v>
      </c>
      <c r="D929" s="531" t="s">
        <v>6758</v>
      </c>
      <c r="E929" s="556" t="s">
        <v>1982</v>
      </c>
      <c r="F929" s="531" t="s">
        <v>1980</v>
      </c>
      <c r="G929" s="531" t="s">
        <v>1957</v>
      </c>
      <c r="H929" s="553" t="s">
        <v>1981</v>
      </c>
      <c r="I929" s="531" t="s">
        <v>861</v>
      </c>
      <c r="J929" s="542" t="s">
        <v>5303</v>
      </c>
      <c r="K929" s="542">
        <v>60150</v>
      </c>
      <c r="L929" s="531">
        <v>4</v>
      </c>
      <c r="M929" s="531">
        <v>61110</v>
      </c>
      <c r="N929" s="531" t="s">
        <v>193</v>
      </c>
      <c r="O929" s="531" t="s">
        <v>855</v>
      </c>
      <c r="P929" s="446" t="s">
        <v>90</v>
      </c>
      <c r="Q929" s="531" t="str">
        <f t="shared" si="65"/>
        <v>ปโทคศ.4(3)</v>
      </c>
      <c r="R929" s="426" t="e">
        <f t="shared" si="67"/>
        <v>#N/A</v>
      </c>
      <c r="S929" s="452" t="e">
        <f t="shared" ca="1" si="66"/>
        <v>#N/A</v>
      </c>
      <c r="T929" s="531"/>
      <c r="U929" s="531"/>
      <c r="V929" s="531"/>
      <c r="W929" s="531"/>
      <c r="X929" s="531"/>
      <c r="Y929" s="531"/>
      <c r="Z929" s="531"/>
      <c r="AA929" s="531"/>
    </row>
    <row r="930" spans="1:27" ht="23.25">
      <c r="A930" s="531">
        <v>909</v>
      </c>
      <c r="B930" s="531" t="s">
        <v>5292</v>
      </c>
      <c r="C930" s="531" t="s">
        <v>6759</v>
      </c>
      <c r="D930" s="531" t="s">
        <v>6734</v>
      </c>
      <c r="E930" s="556" t="s">
        <v>1976</v>
      </c>
      <c r="F930" s="531" t="s">
        <v>1974</v>
      </c>
      <c r="G930" s="531" t="s">
        <v>1957</v>
      </c>
      <c r="H930" s="553" t="s">
        <v>1975</v>
      </c>
      <c r="I930" s="531" t="s">
        <v>32</v>
      </c>
      <c r="J930" s="542" t="s">
        <v>781</v>
      </c>
      <c r="K930" s="542">
        <v>43800</v>
      </c>
      <c r="L930" s="531">
        <v>3</v>
      </c>
      <c r="M930" s="531">
        <v>44560</v>
      </c>
      <c r="N930" s="531" t="s">
        <v>61</v>
      </c>
      <c r="O930" s="531" t="s">
        <v>912</v>
      </c>
      <c r="P930" s="446" t="s">
        <v>774</v>
      </c>
      <c r="Q930" s="531" t="str">
        <f t="shared" si="65"/>
        <v>ปตรี4คศ.3</v>
      </c>
      <c r="R930" s="426">
        <f t="shared" si="67"/>
        <v>3</v>
      </c>
      <c r="S930" s="452" t="e">
        <f t="shared" ca="1" si="66"/>
        <v>#N/A</v>
      </c>
      <c r="T930" s="531"/>
      <c r="U930" s="531"/>
      <c r="V930" s="531"/>
      <c r="W930" s="531"/>
      <c r="X930" s="531"/>
      <c r="Y930" s="531"/>
      <c r="Z930" s="531"/>
      <c r="AA930" s="531"/>
    </row>
    <row r="931" spans="1:27" ht="23.25">
      <c r="A931" s="531">
        <v>910</v>
      </c>
      <c r="B931" s="531" t="s">
        <v>5277</v>
      </c>
      <c r="C931" s="531" t="s">
        <v>6760</v>
      </c>
      <c r="D931" s="531" t="s">
        <v>6761</v>
      </c>
      <c r="E931" s="556" t="s">
        <v>1973</v>
      </c>
      <c r="F931" s="531" t="s">
        <v>1971</v>
      </c>
      <c r="G931" s="531" t="s">
        <v>1957</v>
      </c>
      <c r="H931" s="553" t="s">
        <v>1972</v>
      </c>
      <c r="I931" s="531" t="s">
        <v>32</v>
      </c>
      <c r="J931" s="542" t="s">
        <v>781</v>
      </c>
      <c r="K931" s="542">
        <v>40100</v>
      </c>
      <c r="L931" s="531">
        <v>3</v>
      </c>
      <c r="M931" s="531">
        <v>41580</v>
      </c>
      <c r="N931" s="531" t="s">
        <v>1970</v>
      </c>
      <c r="O931" s="531" t="s">
        <v>647</v>
      </c>
      <c r="P931" s="446" t="s">
        <v>774</v>
      </c>
      <c r="Q931" s="531" t="str">
        <f t="shared" si="65"/>
        <v>ปตรี4คศ.3</v>
      </c>
      <c r="R931" s="426">
        <f t="shared" si="67"/>
        <v>3</v>
      </c>
      <c r="S931" s="452" t="e">
        <f t="shared" ca="1" si="66"/>
        <v>#N/A</v>
      </c>
      <c r="T931" s="531"/>
      <c r="U931" s="531"/>
      <c r="V931" s="531"/>
      <c r="W931" s="531"/>
      <c r="X931" s="531"/>
      <c r="Y931" s="531"/>
      <c r="Z931" s="531"/>
      <c r="AA931" s="531"/>
    </row>
    <row r="932" spans="1:27" ht="23.25">
      <c r="A932" s="531">
        <v>911</v>
      </c>
      <c r="B932" s="531" t="s">
        <v>5277</v>
      </c>
      <c r="C932" s="531" t="s">
        <v>6762</v>
      </c>
      <c r="D932" s="531" t="s">
        <v>6763</v>
      </c>
      <c r="E932" s="556" t="s">
        <v>1966</v>
      </c>
      <c r="F932" s="531" t="s">
        <v>1964</v>
      </c>
      <c r="G932" s="531" t="s">
        <v>1957</v>
      </c>
      <c r="H932" s="553" t="s">
        <v>1965</v>
      </c>
      <c r="I932" s="531" t="s">
        <v>32</v>
      </c>
      <c r="J932" s="542" t="s">
        <v>5306</v>
      </c>
      <c r="K932" s="542">
        <v>40100</v>
      </c>
      <c r="L932" s="531">
        <v>3</v>
      </c>
      <c r="M932" s="531">
        <v>40860</v>
      </c>
      <c r="N932" s="531" t="s">
        <v>50</v>
      </c>
      <c r="O932" s="531" t="s">
        <v>1168</v>
      </c>
      <c r="P932" s="446" t="s">
        <v>774</v>
      </c>
      <c r="Q932" s="531" t="str">
        <f t="shared" si="65"/>
        <v>ปตรี4คศ.3(2)</v>
      </c>
      <c r="R932" s="426" t="e">
        <f t="shared" si="67"/>
        <v>#N/A</v>
      </c>
      <c r="S932" s="452" t="e">
        <f t="shared" ca="1" si="66"/>
        <v>#N/A</v>
      </c>
      <c r="T932" s="531"/>
      <c r="U932" s="531"/>
      <c r="V932" s="531"/>
      <c r="W932" s="531"/>
      <c r="X932" s="531"/>
      <c r="Y932" s="531"/>
      <c r="Z932" s="531"/>
      <c r="AA932" s="531"/>
    </row>
    <row r="933" spans="1:27" ht="23.25">
      <c r="A933" s="531">
        <v>912</v>
      </c>
      <c r="B933" s="531" t="s">
        <v>5277</v>
      </c>
      <c r="C933" s="531" t="s">
        <v>6764</v>
      </c>
      <c r="D933" s="531" t="s">
        <v>6765</v>
      </c>
      <c r="E933" s="556" t="s">
        <v>1979</v>
      </c>
      <c r="F933" s="531" t="s">
        <v>1977</v>
      </c>
      <c r="G933" s="531" t="s">
        <v>1957</v>
      </c>
      <c r="H933" s="553" t="s">
        <v>1978</v>
      </c>
      <c r="I933" s="531" t="s">
        <v>32</v>
      </c>
      <c r="J933" s="542" t="s">
        <v>5306</v>
      </c>
      <c r="K933" s="542">
        <v>40100</v>
      </c>
      <c r="L933" s="531">
        <v>3</v>
      </c>
      <c r="M933" s="531">
        <v>40860</v>
      </c>
      <c r="N933" s="531" t="s">
        <v>50</v>
      </c>
      <c r="O933" s="531" t="s">
        <v>158</v>
      </c>
      <c r="P933" s="446" t="s">
        <v>774</v>
      </c>
      <c r="Q933" s="531" t="str">
        <f t="shared" si="65"/>
        <v>ปตรี4คศ.3(2)</v>
      </c>
      <c r="R933" s="426" t="e">
        <f t="shared" si="67"/>
        <v>#N/A</v>
      </c>
      <c r="S933" s="452" t="e">
        <f t="shared" ca="1" si="66"/>
        <v>#N/A</v>
      </c>
      <c r="T933" s="531"/>
      <c r="U933" s="531"/>
      <c r="V933" s="531"/>
      <c r="W933" s="531"/>
      <c r="X933" s="531"/>
      <c r="Y933" s="531"/>
      <c r="Z933" s="531"/>
      <c r="AA933" s="531"/>
    </row>
    <row r="934" spans="1:27" ht="23.25">
      <c r="A934" s="531">
        <v>913</v>
      </c>
      <c r="B934" s="531" t="s">
        <v>5292</v>
      </c>
      <c r="C934" s="531" t="s">
        <v>5340</v>
      </c>
      <c r="D934" s="531" t="s">
        <v>6766</v>
      </c>
      <c r="E934" s="556" t="s">
        <v>1969</v>
      </c>
      <c r="F934" s="531" t="s">
        <v>1967</v>
      </c>
      <c r="G934" s="531" t="s">
        <v>1957</v>
      </c>
      <c r="H934" s="553" t="s">
        <v>1968</v>
      </c>
      <c r="I934" s="531" t="s">
        <v>32</v>
      </c>
      <c r="J934" s="542" t="s">
        <v>5306</v>
      </c>
      <c r="K934" s="542">
        <v>40100</v>
      </c>
      <c r="L934" s="531">
        <v>3</v>
      </c>
      <c r="M934" s="531">
        <v>41580</v>
      </c>
      <c r="N934" s="531" t="s">
        <v>50</v>
      </c>
      <c r="O934" s="531" t="s">
        <v>62</v>
      </c>
      <c r="P934" s="446" t="s">
        <v>774</v>
      </c>
      <c r="Q934" s="531" t="str">
        <f t="shared" si="65"/>
        <v>ปตรี4คศ.3(2)</v>
      </c>
      <c r="R934" s="426" t="e">
        <f t="shared" si="67"/>
        <v>#N/A</v>
      </c>
      <c r="S934" s="452" t="e">
        <f t="shared" ca="1" si="66"/>
        <v>#N/A</v>
      </c>
      <c r="T934" s="531"/>
      <c r="U934" s="531"/>
      <c r="V934" s="531"/>
      <c r="W934" s="531"/>
      <c r="X934" s="531"/>
      <c r="Y934" s="531"/>
      <c r="Z934" s="531"/>
      <c r="AA934" s="531"/>
    </row>
    <row r="935" spans="1:27" ht="23.25">
      <c r="A935" s="531">
        <v>914</v>
      </c>
      <c r="B935" s="531" t="s">
        <v>5286</v>
      </c>
      <c r="C935" s="531" t="s">
        <v>6767</v>
      </c>
      <c r="D935" s="531" t="s">
        <v>6768</v>
      </c>
      <c r="E935" s="556" t="s">
        <v>374</v>
      </c>
      <c r="F935" s="531" t="s">
        <v>1958</v>
      </c>
      <c r="G935" s="531" t="s">
        <v>1957</v>
      </c>
      <c r="H935" s="553" t="s">
        <v>375</v>
      </c>
      <c r="I935" s="531" t="s">
        <v>32</v>
      </c>
      <c r="J935" s="542" t="s">
        <v>36</v>
      </c>
      <c r="K935" s="542">
        <v>18690</v>
      </c>
      <c r="L935" s="531">
        <v>1</v>
      </c>
      <c r="M935" s="531">
        <v>19100</v>
      </c>
      <c r="N935" s="531" t="s">
        <v>50</v>
      </c>
      <c r="O935" s="531" t="s">
        <v>164</v>
      </c>
      <c r="P935" s="446" t="s">
        <v>775</v>
      </c>
      <c r="Q935" s="531" t="str">
        <f t="shared" si="65"/>
        <v>ปตรี5คศ.1</v>
      </c>
      <c r="R935" s="426">
        <f t="shared" si="67"/>
        <v>5</v>
      </c>
      <c r="S935" s="452">
        <f t="shared" ca="1" si="66"/>
        <v>19920</v>
      </c>
      <c r="T935" s="531"/>
      <c r="U935" s="531"/>
      <c r="V935" s="531"/>
      <c r="W935" s="531"/>
      <c r="X935" s="531"/>
      <c r="Y935" s="531"/>
      <c r="Z935" s="531"/>
      <c r="AA935" s="531"/>
    </row>
    <row r="936" spans="1:27" ht="23.25">
      <c r="A936" s="531">
        <v>915</v>
      </c>
      <c r="B936" s="531" t="s">
        <v>5292</v>
      </c>
      <c r="C936" s="531" t="s">
        <v>6769</v>
      </c>
      <c r="D936" s="531" t="s">
        <v>6770</v>
      </c>
      <c r="E936" s="556" t="s">
        <v>1962</v>
      </c>
      <c r="F936" s="531" t="s">
        <v>1960</v>
      </c>
      <c r="G936" s="531" t="s">
        <v>1957</v>
      </c>
      <c r="H936" s="553" t="s">
        <v>1961</v>
      </c>
      <c r="I936" s="531" t="s">
        <v>32</v>
      </c>
      <c r="J936" s="542" t="s">
        <v>781</v>
      </c>
      <c r="K936" s="542">
        <v>36480</v>
      </c>
      <c r="L936" s="531">
        <v>3</v>
      </c>
      <c r="M936" s="531">
        <v>37200</v>
      </c>
      <c r="N936" s="531" t="s">
        <v>61</v>
      </c>
      <c r="O936" s="531" t="s">
        <v>62</v>
      </c>
      <c r="P936" s="446" t="s">
        <v>774</v>
      </c>
      <c r="Q936" s="531" t="str">
        <f t="shared" si="65"/>
        <v>ปตรี4คศ.3</v>
      </c>
      <c r="R936" s="426">
        <f t="shared" si="67"/>
        <v>3</v>
      </c>
      <c r="S936" s="452" t="e">
        <f t="shared" ca="1" si="66"/>
        <v>#N/A</v>
      </c>
      <c r="T936" s="531"/>
      <c r="U936" s="531"/>
      <c r="V936" s="531"/>
      <c r="W936" s="531"/>
      <c r="X936" s="531"/>
      <c r="Y936" s="531"/>
      <c r="Z936" s="531"/>
      <c r="AA936" s="531"/>
    </row>
    <row r="937" spans="1:27" ht="23.25">
      <c r="A937" s="531">
        <v>916</v>
      </c>
      <c r="B937" s="531" t="s">
        <v>5292</v>
      </c>
      <c r="C937" s="531" t="s">
        <v>5355</v>
      </c>
      <c r="D937" s="531" t="s">
        <v>6771</v>
      </c>
      <c r="E937" s="556" t="s">
        <v>371</v>
      </c>
      <c r="F937" s="531" t="s">
        <v>1959</v>
      </c>
      <c r="G937" s="531" t="s">
        <v>1957</v>
      </c>
      <c r="H937" s="553" t="s">
        <v>373</v>
      </c>
      <c r="I937" s="531" t="s">
        <v>32</v>
      </c>
      <c r="J937" s="542" t="s">
        <v>48</v>
      </c>
      <c r="K937" s="542">
        <v>21950</v>
      </c>
      <c r="L937" s="531">
        <v>2</v>
      </c>
      <c r="M937" s="531">
        <v>22460</v>
      </c>
      <c r="N937" s="531" t="s">
        <v>50</v>
      </c>
      <c r="O937" s="531" t="s">
        <v>56</v>
      </c>
      <c r="P937" s="446" t="s">
        <v>774</v>
      </c>
      <c r="Q937" s="531" t="str">
        <f t="shared" si="65"/>
        <v>ปตรี4คศ.2</v>
      </c>
      <c r="R937" s="426">
        <f t="shared" si="67"/>
        <v>2</v>
      </c>
      <c r="S937" s="452">
        <f t="shared" ca="1" si="66"/>
        <v>22460</v>
      </c>
      <c r="T937" s="531"/>
      <c r="U937" s="531"/>
      <c r="V937" s="531"/>
      <c r="W937" s="531"/>
      <c r="X937" s="531"/>
      <c r="Y937" s="531"/>
      <c r="Z937" s="531"/>
      <c r="AA937" s="531"/>
    </row>
    <row r="938" spans="1:27" ht="23.25">
      <c r="A938" s="531">
        <v>917</v>
      </c>
      <c r="B938" s="531" t="s">
        <v>5277</v>
      </c>
      <c r="C938" s="531" t="s">
        <v>6772</v>
      </c>
      <c r="D938" s="531" t="s">
        <v>6368</v>
      </c>
      <c r="E938" s="556" t="s">
        <v>1956</v>
      </c>
      <c r="F938" s="531" t="s">
        <v>1954</v>
      </c>
      <c r="G938" s="531" t="s">
        <v>1957</v>
      </c>
      <c r="H938" s="553" t="s">
        <v>1955</v>
      </c>
      <c r="I938" s="531" t="s">
        <v>32</v>
      </c>
      <c r="J938" s="542" t="s">
        <v>48</v>
      </c>
      <c r="K938" s="542">
        <v>37830</v>
      </c>
      <c r="L938" s="531">
        <v>3</v>
      </c>
      <c r="M938" s="531">
        <v>38620</v>
      </c>
      <c r="N938" s="531" t="s">
        <v>50</v>
      </c>
      <c r="O938" s="531" t="s">
        <v>158</v>
      </c>
      <c r="P938" s="446" t="s">
        <v>774</v>
      </c>
      <c r="Q938" s="531" t="str">
        <f t="shared" si="65"/>
        <v>ปตรี4คศ.2</v>
      </c>
      <c r="R938" s="426">
        <f t="shared" si="67"/>
        <v>2</v>
      </c>
      <c r="S938" s="452" t="e">
        <f t="shared" ca="1" si="66"/>
        <v>#N/A</v>
      </c>
      <c r="T938" s="531"/>
      <c r="U938" s="531"/>
      <c r="V938" s="531"/>
      <c r="W938" s="531"/>
      <c r="X938" s="531"/>
      <c r="Y938" s="531"/>
      <c r="Z938" s="531"/>
      <c r="AA938" s="531"/>
    </row>
    <row r="939" spans="1:27" ht="23.25">
      <c r="A939" s="531">
        <v>918</v>
      </c>
      <c r="B939" s="531" t="s">
        <v>5277</v>
      </c>
      <c r="C939" s="531" t="s">
        <v>6219</v>
      </c>
      <c r="D939" s="531" t="s">
        <v>6617</v>
      </c>
      <c r="E939" s="556" t="s">
        <v>2445</v>
      </c>
      <c r="F939" s="531" t="s">
        <v>2443</v>
      </c>
      <c r="G939" s="531" t="s">
        <v>2390</v>
      </c>
      <c r="H939" s="553" t="s">
        <v>2444</v>
      </c>
      <c r="I939" s="531" t="s">
        <v>861</v>
      </c>
      <c r="J939" s="542" t="s">
        <v>5303</v>
      </c>
      <c r="K939" s="542">
        <v>60150</v>
      </c>
      <c r="L939" s="531">
        <v>4</v>
      </c>
      <c r="M939" s="531">
        <v>61110</v>
      </c>
      <c r="N939" s="531" t="s">
        <v>94</v>
      </c>
      <c r="O939" s="531" t="s">
        <v>855</v>
      </c>
      <c r="P939" s="446" t="s">
        <v>90</v>
      </c>
      <c r="Q939" s="531" t="str">
        <f t="shared" si="65"/>
        <v>ปโทคศ.4(3)</v>
      </c>
      <c r="R939" s="426" t="e">
        <f t="shared" si="67"/>
        <v>#N/A</v>
      </c>
      <c r="S939" s="452" t="e">
        <f t="shared" ca="1" si="66"/>
        <v>#N/A</v>
      </c>
      <c r="T939" s="531"/>
      <c r="U939" s="531"/>
      <c r="V939" s="531"/>
      <c r="W939" s="531"/>
      <c r="X939" s="531"/>
      <c r="Y939" s="531"/>
      <c r="Z939" s="531"/>
      <c r="AA939" s="531"/>
    </row>
    <row r="940" spans="1:27" ht="23.25">
      <c r="A940" s="531">
        <v>919</v>
      </c>
      <c r="B940" s="531" t="s">
        <v>5277</v>
      </c>
      <c r="C940" s="531" t="s">
        <v>6773</v>
      </c>
      <c r="D940" s="531" t="s">
        <v>6669</v>
      </c>
      <c r="E940" s="556" t="s">
        <v>2442</v>
      </c>
      <c r="F940" s="531" t="s">
        <v>2440</v>
      </c>
      <c r="G940" s="531" t="s">
        <v>2390</v>
      </c>
      <c r="H940" s="553" t="s">
        <v>2441</v>
      </c>
      <c r="I940" s="531" t="s">
        <v>1019</v>
      </c>
      <c r="J940" s="542" t="s">
        <v>5303</v>
      </c>
      <c r="K940" s="542">
        <v>62760</v>
      </c>
      <c r="L940" s="531">
        <v>4</v>
      </c>
      <c r="M940" s="531">
        <v>62760</v>
      </c>
      <c r="N940" s="531" t="s">
        <v>76</v>
      </c>
      <c r="O940" s="531" t="s">
        <v>855</v>
      </c>
      <c r="P940" s="446" t="s">
        <v>90</v>
      </c>
      <c r="Q940" s="531" t="str">
        <f t="shared" si="65"/>
        <v>ปโทคศ.4(3)</v>
      </c>
      <c r="R940" s="426" t="e">
        <f t="shared" si="67"/>
        <v>#N/A</v>
      </c>
      <c r="S940" s="452" t="e">
        <f t="shared" ca="1" si="66"/>
        <v>#N/A</v>
      </c>
      <c r="T940" s="531"/>
      <c r="U940" s="531"/>
      <c r="V940" s="531"/>
      <c r="W940" s="531"/>
      <c r="X940" s="531"/>
      <c r="Y940" s="531"/>
      <c r="Z940" s="531"/>
      <c r="AA940" s="531"/>
    </row>
    <row r="941" spans="1:27" ht="23.25">
      <c r="A941" s="531">
        <v>920</v>
      </c>
      <c r="B941" s="531" t="s">
        <v>5292</v>
      </c>
      <c r="C941" s="531" t="s">
        <v>6774</v>
      </c>
      <c r="D941" s="531" t="s">
        <v>6641</v>
      </c>
      <c r="E941" s="556" t="s">
        <v>2439</v>
      </c>
      <c r="F941" s="531" t="s">
        <v>2437</v>
      </c>
      <c r="G941" s="531" t="s">
        <v>2390</v>
      </c>
      <c r="H941" s="553" t="s">
        <v>2438</v>
      </c>
      <c r="I941" s="531" t="s">
        <v>32</v>
      </c>
      <c r="J941" s="542" t="s">
        <v>781</v>
      </c>
      <c r="K941" s="542">
        <v>43800</v>
      </c>
      <c r="L941" s="531">
        <v>3</v>
      </c>
      <c r="M941" s="531">
        <v>44560</v>
      </c>
      <c r="N941" s="531" t="s">
        <v>61</v>
      </c>
      <c r="O941" s="531" t="s">
        <v>44</v>
      </c>
      <c r="P941" s="446" t="s">
        <v>774</v>
      </c>
      <c r="Q941" s="531" t="str">
        <f t="shared" si="65"/>
        <v>ปตรี4คศ.3</v>
      </c>
      <c r="R941" s="426">
        <f t="shared" si="67"/>
        <v>3</v>
      </c>
      <c r="S941" s="452" t="e">
        <f t="shared" ca="1" si="66"/>
        <v>#N/A</v>
      </c>
      <c r="T941" s="531"/>
      <c r="U941" s="531"/>
      <c r="V941" s="531"/>
      <c r="W941" s="531"/>
      <c r="X941" s="531"/>
      <c r="Y941" s="531"/>
      <c r="Z941" s="531"/>
      <c r="AA941" s="531"/>
    </row>
    <row r="942" spans="1:27" ht="23.25">
      <c r="A942" s="531">
        <v>921</v>
      </c>
      <c r="B942" s="531" t="s">
        <v>5292</v>
      </c>
      <c r="C942" s="531" t="s">
        <v>6775</v>
      </c>
      <c r="D942" s="531" t="s">
        <v>6669</v>
      </c>
      <c r="E942" s="556" t="s">
        <v>2436</v>
      </c>
      <c r="F942" s="531" t="s">
        <v>2434</v>
      </c>
      <c r="G942" s="531" t="s">
        <v>2390</v>
      </c>
      <c r="H942" s="553" t="s">
        <v>2435</v>
      </c>
      <c r="I942" s="531" t="s">
        <v>32</v>
      </c>
      <c r="J942" s="542" t="s">
        <v>781</v>
      </c>
      <c r="K942" s="542">
        <v>32510</v>
      </c>
      <c r="L942" s="531">
        <v>3</v>
      </c>
      <c r="M942" s="531">
        <v>33140</v>
      </c>
      <c r="N942" s="531" t="s">
        <v>76</v>
      </c>
      <c r="O942" s="531" t="s">
        <v>299</v>
      </c>
      <c r="P942" s="446" t="s">
        <v>90</v>
      </c>
      <c r="Q942" s="531" t="str">
        <f t="shared" si="65"/>
        <v>ปโทคศ.3</v>
      </c>
      <c r="R942" s="426">
        <f t="shared" si="67"/>
        <v>16</v>
      </c>
      <c r="S942" s="452" t="e">
        <f t="shared" ca="1" si="66"/>
        <v>#N/A</v>
      </c>
      <c r="T942" s="531"/>
      <c r="U942" s="531"/>
      <c r="V942" s="531"/>
      <c r="W942" s="531"/>
      <c r="X942" s="531"/>
      <c r="Y942" s="531"/>
      <c r="Z942" s="531"/>
      <c r="AA942" s="531"/>
    </row>
    <row r="943" spans="1:27" ht="23.25">
      <c r="A943" s="531">
        <v>922</v>
      </c>
      <c r="B943" s="531" t="s">
        <v>5292</v>
      </c>
      <c r="C943" s="531" t="s">
        <v>6776</v>
      </c>
      <c r="D943" s="531" t="s">
        <v>6651</v>
      </c>
      <c r="E943" s="556" t="s">
        <v>2433</v>
      </c>
      <c r="F943" s="531" t="s">
        <v>2431</v>
      </c>
      <c r="G943" s="531" t="s">
        <v>2390</v>
      </c>
      <c r="H943" s="553" t="s">
        <v>2432</v>
      </c>
      <c r="I943" s="531" t="s">
        <v>32</v>
      </c>
      <c r="J943" s="542" t="s">
        <v>48</v>
      </c>
      <c r="K943" s="542">
        <v>37830</v>
      </c>
      <c r="L943" s="531">
        <v>3</v>
      </c>
      <c r="M943" s="531">
        <v>38620</v>
      </c>
      <c r="N943" s="531" t="s">
        <v>50</v>
      </c>
      <c r="O943" s="531" t="s">
        <v>62</v>
      </c>
      <c r="P943" s="446" t="s">
        <v>774</v>
      </c>
      <c r="Q943" s="531" t="str">
        <f t="shared" si="65"/>
        <v>ปตรี4คศ.2</v>
      </c>
      <c r="R943" s="426">
        <f t="shared" si="67"/>
        <v>2</v>
      </c>
      <c r="S943" s="452" t="e">
        <f t="shared" ca="1" si="66"/>
        <v>#N/A</v>
      </c>
      <c r="T943" s="531"/>
      <c r="U943" s="531"/>
      <c r="V943" s="531"/>
      <c r="W943" s="531"/>
      <c r="X943" s="531"/>
      <c r="Y943" s="531"/>
      <c r="Z943" s="531"/>
      <c r="AA943" s="531"/>
    </row>
    <row r="944" spans="1:27" ht="23.25">
      <c r="A944" s="531">
        <v>923</v>
      </c>
      <c r="B944" s="531" t="s">
        <v>5277</v>
      </c>
      <c r="C944" s="531" t="s">
        <v>6777</v>
      </c>
      <c r="D944" s="531" t="s">
        <v>6585</v>
      </c>
      <c r="E944" s="556" t="s">
        <v>2430</v>
      </c>
      <c r="F944" s="531" t="s">
        <v>2428</v>
      </c>
      <c r="G944" s="531" t="s">
        <v>2390</v>
      </c>
      <c r="H944" s="553" t="s">
        <v>2429</v>
      </c>
      <c r="I944" s="531" t="s">
        <v>32</v>
      </c>
      <c r="J944" s="542" t="s">
        <v>5306</v>
      </c>
      <c r="K944" s="542">
        <v>40100</v>
      </c>
      <c r="L944" s="531">
        <v>3</v>
      </c>
      <c r="M944" s="531">
        <v>40860</v>
      </c>
      <c r="N944" s="531" t="s">
        <v>61</v>
      </c>
      <c r="O944" s="531" t="s">
        <v>62</v>
      </c>
      <c r="P944" s="446" t="s">
        <v>774</v>
      </c>
      <c r="Q944" s="531" t="str">
        <f t="shared" si="65"/>
        <v>ปตรี4คศ.3(2)</v>
      </c>
      <c r="R944" s="426" t="e">
        <f t="shared" si="67"/>
        <v>#N/A</v>
      </c>
      <c r="S944" s="452" t="e">
        <f t="shared" ca="1" si="66"/>
        <v>#N/A</v>
      </c>
      <c r="T944" s="531"/>
      <c r="U944" s="531"/>
      <c r="V944" s="531"/>
      <c r="W944" s="531"/>
      <c r="X944" s="531"/>
      <c r="Y944" s="531"/>
      <c r="Z944" s="531"/>
      <c r="AA944" s="531"/>
    </row>
    <row r="945" spans="1:27" ht="23.25">
      <c r="A945" s="531">
        <v>924</v>
      </c>
      <c r="B945" s="531" t="s">
        <v>5292</v>
      </c>
      <c r="C945" s="531" t="s">
        <v>6778</v>
      </c>
      <c r="D945" s="531" t="s">
        <v>6669</v>
      </c>
      <c r="E945" s="556" t="s">
        <v>2427</v>
      </c>
      <c r="F945" s="531" t="s">
        <v>2425</v>
      </c>
      <c r="G945" s="531" t="s">
        <v>2390</v>
      </c>
      <c r="H945" s="553" t="s">
        <v>2426</v>
      </c>
      <c r="I945" s="531" t="s">
        <v>32</v>
      </c>
      <c r="J945" s="542" t="s">
        <v>5303</v>
      </c>
      <c r="K945" s="542">
        <v>57330</v>
      </c>
      <c r="L945" s="531">
        <v>4</v>
      </c>
      <c r="M945" s="531">
        <v>58260</v>
      </c>
      <c r="N945" s="531" t="s">
        <v>50</v>
      </c>
      <c r="O945" s="531" t="s">
        <v>44</v>
      </c>
      <c r="P945" s="446" t="s">
        <v>774</v>
      </c>
      <c r="Q945" s="531" t="str">
        <f t="shared" si="65"/>
        <v>ปตรี4คศ.4(3)</v>
      </c>
      <c r="R945" s="426" t="e">
        <f t="shared" si="67"/>
        <v>#N/A</v>
      </c>
      <c r="S945" s="452" t="e">
        <f t="shared" ca="1" si="66"/>
        <v>#N/A</v>
      </c>
      <c r="T945" s="531"/>
      <c r="U945" s="531"/>
      <c r="V945" s="531"/>
      <c r="W945" s="531"/>
      <c r="X945" s="531"/>
      <c r="Y945" s="531"/>
      <c r="Z945" s="531"/>
      <c r="AA945" s="531"/>
    </row>
    <row r="946" spans="1:27" ht="23.25">
      <c r="A946" s="531">
        <v>925</v>
      </c>
      <c r="B946" s="531" t="s">
        <v>5292</v>
      </c>
      <c r="C946" s="531" t="s">
        <v>6276</v>
      </c>
      <c r="D946" s="531" t="s">
        <v>6694</v>
      </c>
      <c r="E946" s="556" t="s">
        <v>2424</v>
      </c>
      <c r="F946" s="531" t="s">
        <v>2422</v>
      </c>
      <c r="G946" s="531" t="s">
        <v>2390</v>
      </c>
      <c r="H946" s="553" t="s">
        <v>2423</v>
      </c>
      <c r="I946" s="531" t="s">
        <v>32</v>
      </c>
      <c r="J946" s="542" t="s">
        <v>48</v>
      </c>
      <c r="K946" s="542">
        <v>28050</v>
      </c>
      <c r="L946" s="531">
        <v>2</v>
      </c>
      <c r="M946" s="531">
        <v>28590</v>
      </c>
      <c r="N946" s="531" t="s">
        <v>76</v>
      </c>
      <c r="O946" s="531" t="s">
        <v>855</v>
      </c>
      <c r="P946" s="446" t="s">
        <v>90</v>
      </c>
      <c r="Q946" s="531" t="str">
        <f t="shared" si="65"/>
        <v>ปโทคศ.2</v>
      </c>
      <c r="R946" s="426">
        <f t="shared" si="67"/>
        <v>12</v>
      </c>
      <c r="S946" s="452">
        <f t="shared" ca="1" si="66"/>
        <v>28590</v>
      </c>
      <c r="T946" s="531"/>
      <c r="U946" s="531"/>
      <c r="V946" s="531"/>
      <c r="W946" s="531"/>
      <c r="X946" s="531"/>
      <c r="Y946" s="531"/>
      <c r="Z946" s="531"/>
      <c r="AA946" s="531"/>
    </row>
    <row r="947" spans="1:27" ht="23.25">
      <c r="A947" s="531">
        <v>926</v>
      </c>
      <c r="B947" s="531" t="s">
        <v>5292</v>
      </c>
      <c r="C947" s="531" t="s">
        <v>6779</v>
      </c>
      <c r="D947" s="531" t="s">
        <v>6780</v>
      </c>
      <c r="E947" s="556" t="s">
        <v>2421</v>
      </c>
      <c r="F947" s="531" t="s">
        <v>2419</v>
      </c>
      <c r="G947" s="531" t="s">
        <v>2390</v>
      </c>
      <c r="H947" s="553" t="s">
        <v>2420</v>
      </c>
      <c r="I947" s="531" t="s">
        <v>32</v>
      </c>
      <c r="J947" s="542" t="s">
        <v>781</v>
      </c>
      <c r="K947" s="542">
        <v>31870</v>
      </c>
      <c r="L947" s="531">
        <v>3</v>
      </c>
      <c r="M947" s="531">
        <v>32510</v>
      </c>
      <c r="N947" s="531" t="s">
        <v>50</v>
      </c>
      <c r="O947" s="531" t="s">
        <v>468</v>
      </c>
      <c r="P947" s="446" t="s">
        <v>774</v>
      </c>
      <c r="Q947" s="531" t="str">
        <f t="shared" si="65"/>
        <v>ปตรี4คศ.3</v>
      </c>
      <c r="R947" s="426">
        <f t="shared" si="67"/>
        <v>3</v>
      </c>
      <c r="S947" s="452" t="e">
        <f t="shared" ca="1" si="66"/>
        <v>#N/A</v>
      </c>
      <c r="T947" s="531"/>
      <c r="U947" s="531"/>
      <c r="V947" s="531"/>
      <c r="W947" s="531"/>
      <c r="X947" s="531"/>
      <c r="Y947" s="531"/>
      <c r="Z947" s="531"/>
      <c r="AA947" s="531"/>
    </row>
    <row r="948" spans="1:27" ht="23.25">
      <c r="A948" s="531">
        <v>927</v>
      </c>
      <c r="B948" s="531" t="s">
        <v>5292</v>
      </c>
      <c r="C948" s="531" t="s">
        <v>5586</v>
      </c>
      <c r="D948" s="531" t="s">
        <v>6781</v>
      </c>
      <c r="E948" s="556" t="s">
        <v>2418</v>
      </c>
      <c r="F948" s="531" t="s">
        <v>2416</v>
      </c>
      <c r="G948" s="531" t="s">
        <v>2390</v>
      </c>
      <c r="H948" s="553" t="s">
        <v>2417</v>
      </c>
      <c r="I948" s="531" t="s">
        <v>32</v>
      </c>
      <c r="J948" s="542" t="s">
        <v>781</v>
      </c>
      <c r="K948" s="542">
        <v>37900</v>
      </c>
      <c r="L948" s="531">
        <v>3</v>
      </c>
      <c r="M948" s="531">
        <v>38620</v>
      </c>
      <c r="N948" s="531" t="s">
        <v>38</v>
      </c>
      <c r="O948" s="531" t="s">
        <v>935</v>
      </c>
      <c r="P948" s="446" t="s">
        <v>774</v>
      </c>
      <c r="Q948" s="531" t="str">
        <f t="shared" si="65"/>
        <v>ปตรี4คศ.3</v>
      </c>
      <c r="R948" s="426">
        <f t="shared" si="67"/>
        <v>3</v>
      </c>
      <c r="S948" s="452" t="e">
        <f t="shared" ca="1" si="66"/>
        <v>#N/A</v>
      </c>
      <c r="T948" s="531"/>
      <c r="U948" s="531"/>
      <c r="V948" s="531"/>
      <c r="W948" s="531"/>
      <c r="X948" s="531"/>
      <c r="Y948" s="531"/>
      <c r="Z948" s="531"/>
      <c r="AA948" s="531"/>
    </row>
    <row r="949" spans="1:27" ht="23.25">
      <c r="A949" s="531">
        <v>928</v>
      </c>
      <c r="B949" s="531" t="s">
        <v>5277</v>
      </c>
      <c r="C949" s="531" t="s">
        <v>6782</v>
      </c>
      <c r="D949" s="531" t="s">
        <v>6783</v>
      </c>
      <c r="E949" s="556" t="s">
        <v>2414</v>
      </c>
      <c r="F949" s="531" t="s">
        <v>2412</v>
      </c>
      <c r="G949" s="531" t="s">
        <v>2390</v>
      </c>
      <c r="H949" s="553" t="s">
        <v>2413</v>
      </c>
      <c r="I949" s="531" t="s">
        <v>32</v>
      </c>
      <c r="J949" s="542" t="s">
        <v>781</v>
      </c>
      <c r="K949" s="542">
        <v>40860</v>
      </c>
      <c r="L949" s="531">
        <v>3</v>
      </c>
      <c r="M949" s="531">
        <v>41580</v>
      </c>
      <c r="N949" s="531" t="s">
        <v>50</v>
      </c>
      <c r="O949" s="531" t="s">
        <v>164</v>
      </c>
      <c r="P949" s="446" t="s">
        <v>774</v>
      </c>
      <c r="Q949" s="531" t="str">
        <f t="shared" ref="Q949:Q1012" si="68">CONCATENATE(P949,J949)</f>
        <v>ปตรี4คศ.3</v>
      </c>
      <c r="R949" s="426">
        <f t="shared" si="67"/>
        <v>3</v>
      </c>
      <c r="S949" s="452" t="e">
        <f t="shared" ref="S949:S1012" ca="1" si="69">VLOOKUP(K949,INDIRECT("_k"&amp;R949),2,FALSE)</f>
        <v>#N/A</v>
      </c>
      <c r="T949" s="531"/>
      <c r="U949" s="531"/>
      <c r="V949" s="531"/>
      <c r="W949" s="531"/>
      <c r="X949" s="531"/>
      <c r="Y949" s="531"/>
      <c r="Z949" s="531"/>
      <c r="AA949" s="531"/>
    </row>
    <row r="950" spans="1:27" ht="23.25">
      <c r="A950" s="531">
        <v>929</v>
      </c>
      <c r="B950" s="531" t="s">
        <v>5292</v>
      </c>
      <c r="C950" s="531" t="s">
        <v>6784</v>
      </c>
      <c r="D950" s="531" t="s">
        <v>6641</v>
      </c>
      <c r="E950" s="556" t="s">
        <v>2411</v>
      </c>
      <c r="F950" s="531" t="s">
        <v>2409</v>
      </c>
      <c r="G950" s="531" t="s">
        <v>2390</v>
      </c>
      <c r="H950" s="553" t="s">
        <v>2410</v>
      </c>
      <c r="I950" s="531" t="s">
        <v>32</v>
      </c>
      <c r="J950" s="542" t="s">
        <v>5306</v>
      </c>
      <c r="K950" s="542">
        <v>40100</v>
      </c>
      <c r="L950" s="531">
        <v>3</v>
      </c>
      <c r="M950" s="531">
        <v>40860</v>
      </c>
      <c r="N950" s="531" t="s">
        <v>50</v>
      </c>
      <c r="O950" s="531" t="s">
        <v>74</v>
      </c>
      <c r="P950" s="446" t="s">
        <v>774</v>
      </c>
      <c r="Q950" s="531" t="str">
        <f t="shared" si="68"/>
        <v>ปตรี4คศ.3(2)</v>
      </c>
      <c r="R950" s="426" t="e">
        <f t="shared" si="67"/>
        <v>#N/A</v>
      </c>
      <c r="S950" s="452" t="e">
        <f t="shared" ca="1" si="69"/>
        <v>#N/A</v>
      </c>
      <c r="T950" s="531"/>
      <c r="U950" s="531"/>
      <c r="V950" s="531"/>
      <c r="W950" s="531"/>
      <c r="X950" s="531"/>
      <c r="Y950" s="531"/>
      <c r="Z950" s="531"/>
      <c r="AA950" s="531"/>
    </row>
    <row r="951" spans="1:27" ht="23.25">
      <c r="A951" s="531">
        <v>930</v>
      </c>
      <c r="B951" s="531" t="s">
        <v>5292</v>
      </c>
      <c r="C951" s="531" t="s">
        <v>6426</v>
      </c>
      <c r="D951" s="531" t="s">
        <v>6785</v>
      </c>
      <c r="E951" s="556" t="s">
        <v>637</v>
      </c>
      <c r="F951" s="531" t="s">
        <v>2407</v>
      </c>
      <c r="G951" s="531" t="s">
        <v>2390</v>
      </c>
      <c r="H951" s="553" t="s">
        <v>638</v>
      </c>
      <c r="I951" s="531" t="s">
        <v>32</v>
      </c>
      <c r="J951" s="542" t="s">
        <v>48</v>
      </c>
      <c r="K951" s="542">
        <v>23940</v>
      </c>
      <c r="L951" s="531">
        <v>2</v>
      </c>
      <c r="M951" s="531">
        <v>24440</v>
      </c>
      <c r="N951" s="531" t="s">
        <v>38</v>
      </c>
      <c r="O951" s="531" t="s">
        <v>83</v>
      </c>
      <c r="P951" s="446" t="s">
        <v>774</v>
      </c>
      <c r="Q951" s="531" t="str">
        <f t="shared" si="68"/>
        <v>ปตรี4คศ.2</v>
      </c>
      <c r="R951" s="426">
        <f t="shared" si="67"/>
        <v>2</v>
      </c>
      <c r="S951" s="452">
        <f t="shared" ca="1" si="69"/>
        <v>24440</v>
      </c>
      <c r="T951" s="531"/>
      <c r="U951" s="531"/>
      <c r="V951" s="531"/>
      <c r="W951" s="531"/>
      <c r="X951" s="531"/>
      <c r="Y951" s="531"/>
      <c r="Z951" s="531"/>
      <c r="AA951" s="531"/>
    </row>
    <row r="952" spans="1:27" ht="23.25">
      <c r="A952" s="531">
        <v>931</v>
      </c>
      <c r="B952" s="531" t="s">
        <v>5292</v>
      </c>
      <c r="C952" s="531" t="s">
        <v>6527</v>
      </c>
      <c r="D952" s="531" t="s">
        <v>6786</v>
      </c>
      <c r="E952" s="556" t="s">
        <v>2405</v>
      </c>
      <c r="F952" s="531" t="s">
        <v>2403</v>
      </c>
      <c r="G952" s="531" t="s">
        <v>2390</v>
      </c>
      <c r="H952" s="553" t="s">
        <v>2404</v>
      </c>
      <c r="I952" s="531" t="s">
        <v>32</v>
      </c>
      <c r="J952" s="542" t="s">
        <v>781</v>
      </c>
      <c r="K952" s="542">
        <v>41580</v>
      </c>
      <c r="L952" s="531">
        <v>3</v>
      </c>
      <c r="M952" s="531">
        <v>42330</v>
      </c>
      <c r="N952" s="531" t="s">
        <v>61</v>
      </c>
      <c r="O952" s="531" t="s">
        <v>44</v>
      </c>
      <c r="P952" s="446" t="s">
        <v>774</v>
      </c>
      <c r="Q952" s="531" t="str">
        <f t="shared" si="68"/>
        <v>ปตรี4คศ.3</v>
      </c>
      <c r="R952" s="426">
        <f t="shared" si="67"/>
        <v>3</v>
      </c>
      <c r="S952" s="452" t="e">
        <f t="shared" ca="1" si="69"/>
        <v>#N/A</v>
      </c>
      <c r="T952" s="531"/>
      <c r="U952" s="531"/>
      <c r="V952" s="531"/>
      <c r="W952" s="531"/>
      <c r="X952" s="531"/>
      <c r="Y952" s="531"/>
      <c r="Z952" s="531"/>
      <c r="AA952" s="531"/>
    </row>
    <row r="953" spans="1:27" ht="23.25">
      <c r="A953" s="531">
        <v>932</v>
      </c>
      <c r="B953" s="531" t="s">
        <v>5277</v>
      </c>
      <c r="C953" s="531" t="s">
        <v>5284</v>
      </c>
      <c r="D953" s="531" t="s">
        <v>6787</v>
      </c>
      <c r="E953" s="556" t="s">
        <v>2402</v>
      </c>
      <c r="F953" s="531" t="s">
        <v>2400</v>
      </c>
      <c r="G953" s="531" t="s">
        <v>2390</v>
      </c>
      <c r="H953" s="553" t="s">
        <v>2401</v>
      </c>
      <c r="I953" s="531" t="s">
        <v>32</v>
      </c>
      <c r="J953" s="542" t="s">
        <v>5306</v>
      </c>
      <c r="K953" s="542">
        <v>40100</v>
      </c>
      <c r="L953" s="531">
        <v>3</v>
      </c>
      <c r="M953" s="531">
        <v>41580</v>
      </c>
      <c r="N953" s="531" t="s">
        <v>50</v>
      </c>
      <c r="O953" s="531" t="s">
        <v>943</v>
      </c>
      <c r="P953" s="446" t="s">
        <v>774</v>
      </c>
      <c r="Q953" s="531" t="str">
        <f t="shared" si="68"/>
        <v>ปตรี4คศ.3(2)</v>
      </c>
      <c r="R953" s="426" t="e">
        <f t="shared" si="67"/>
        <v>#N/A</v>
      </c>
      <c r="S953" s="452" t="e">
        <f t="shared" ca="1" si="69"/>
        <v>#N/A</v>
      </c>
      <c r="T953" s="531"/>
      <c r="U953" s="531"/>
      <c r="V953" s="531"/>
      <c r="W953" s="531"/>
      <c r="X953" s="531"/>
      <c r="Y953" s="531"/>
      <c r="Z953" s="531"/>
      <c r="AA953" s="531"/>
    </row>
    <row r="954" spans="1:27" ht="23.25">
      <c r="A954" s="531">
        <v>933</v>
      </c>
      <c r="B954" s="531" t="s">
        <v>5292</v>
      </c>
      <c r="C954" s="531" t="s">
        <v>6788</v>
      </c>
      <c r="D954" s="531" t="s">
        <v>6789</v>
      </c>
      <c r="E954" s="556" t="s">
        <v>2396</v>
      </c>
      <c r="F954" s="531" t="s">
        <v>2394</v>
      </c>
      <c r="G954" s="531" t="s">
        <v>2390</v>
      </c>
      <c r="H954" s="553" t="s">
        <v>2395</v>
      </c>
      <c r="I954" s="531" t="s">
        <v>32</v>
      </c>
      <c r="J954" s="542" t="s">
        <v>5306</v>
      </c>
      <c r="K954" s="542">
        <v>40860</v>
      </c>
      <c r="L954" s="531">
        <v>3</v>
      </c>
      <c r="M954" s="531">
        <v>41580</v>
      </c>
      <c r="N954" s="531" t="s">
        <v>61</v>
      </c>
      <c r="O954" s="531" t="s">
        <v>1000</v>
      </c>
      <c r="P954" s="446" t="s">
        <v>774</v>
      </c>
      <c r="Q954" s="531" t="str">
        <f t="shared" si="68"/>
        <v>ปตรี4คศ.3(2)</v>
      </c>
      <c r="R954" s="426" t="e">
        <f t="shared" ref="R954:R1017" si="70">VLOOKUP(Q954,$Y$4:$Z$24,2,FALSE)</f>
        <v>#N/A</v>
      </c>
      <c r="S954" s="452" t="e">
        <f t="shared" ca="1" si="69"/>
        <v>#N/A</v>
      </c>
      <c r="T954" s="531"/>
      <c r="U954" s="531"/>
      <c r="V954" s="531"/>
      <c r="W954" s="531"/>
      <c r="X954" s="531"/>
      <c r="Y954" s="531"/>
      <c r="Z954" s="531"/>
      <c r="AA954" s="531"/>
    </row>
    <row r="955" spans="1:27" ht="23.25">
      <c r="A955" s="531">
        <v>934</v>
      </c>
      <c r="B955" s="531" t="s">
        <v>5292</v>
      </c>
      <c r="C955" s="531" t="s">
        <v>6790</v>
      </c>
      <c r="D955" s="531" t="s">
        <v>6791</v>
      </c>
      <c r="E955" s="556" t="s">
        <v>2393</v>
      </c>
      <c r="F955" s="531" t="s">
        <v>2391</v>
      </c>
      <c r="G955" s="531" t="s">
        <v>2390</v>
      </c>
      <c r="H955" s="553" t="s">
        <v>2392</v>
      </c>
      <c r="I955" s="531" t="s">
        <v>32</v>
      </c>
      <c r="J955" s="542" t="s">
        <v>781</v>
      </c>
      <c r="K955" s="542">
        <v>39370</v>
      </c>
      <c r="L955" s="531">
        <v>3</v>
      </c>
      <c r="M955" s="531">
        <v>40860</v>
      </c>
      <c r="N955" s="531" t="s">
        <v>76</v>
      </c>
      <c r="O955" s="531" t="s">
        <v>299</v>
      </c>
      <c r="P955" s="446" t="s">
        <v>90</v>
      </c>
      <c r="Q955" s="531" t="str">
        <f t="shared" si="68"/>
        <v>ปโทคศ.3</v>
      </c>
      <c r="R955" s="426">
        <f t="shared" si="70"/>
        <v>16</v>
      </c>
      <c r="S955" s="452" t="e">
        <f t="shared" ca="1" si="69"/>
        <v>#N/A</v>
      </c>
      <c r="T955" s="531"/>
      <c r="U955" s="531"/>
      <c r="V955" s="531"/>
      <c r="W955" s="531"/>
      <c r="X955" s="531"/>
      <c r="Y955" s="531"/>
      <c r="Z955" s="531"/>
      <c r="AA955" s="531"/>
    </row>
    <row r="956" spans="1:27" ht="23.25">
      <c r="A956" s="531">
        <v>935</v>
      </c>
      <c r="B956" s="531" t="s">
        <v>5292</v>
      </c>
      <c r="C956" s="531" t="s">
        <v>6792</v>
      </c>
      <c r="D956" s="531" t="s">
        <v>6641</v>
      </c>
      <c r="E956" s="556" t="s">
        <v>2389</v>
      </c>
      <c r="F956" s="531" t="s">
        <v>2387</v>
      </c>
      <c r="G956" s="531" t="s">
        <v>2390</v>
      </c>
      <c r="H956" s="553" t="s">
        <v>2388</v>
      </c>
      <c r="I956" s="531" t="s">
        <v>32</v>
      </c>
      <c r="J956" s="542" t="s">
        <v>48</v>
      </c>
      <c r="K956" s="542">
        <v>29140</v>
      </c>
      <c r="L956" s="531">
        <v>2</v>
      </c>
      <c r="M956" s="531">
        <v>29690</v>
      </c>
      <c r="N956" s="531" t="s">
        <v>67</v>
      </c>
      <c r="O956" s="531" t="s">
        <v>164</v>
      </c>
      <c r="P956" s="446" t="s">
        <v>774</v>
      </c>
      <c r="Q956" s="531" t="str">
        <f t="shared" si="68"/>
        <v>ปตรี4คศ.2</v>
      </c>
      <c r="R956" s="426">
        <f t="shared" si="70"/>
        <v>2</v>
      </c>
      <c r="S956" s="452" t="e">
        <f t="shared" ca="1" si="69"/>
        <v>#N/A</v>
      </c>
      <c r="T956" s="531"/>
      <c r="U956" s="531"/>
      <c r="V956" s="531"/>
      <c r="W956" s="531"/>
      <c r="X956" s="531"/>
      <c r="Y956" s="531"/>
      <c r="Z956" s="531"/>
      <c r="AA956" s="531"/>
    </row>
    <row r="957" spans="1:27" ht="23.25">
      <c r="A957" s="531">
        <v>936</v>
      </c>
      <c r="B957" s="531" t="s">
        <v>5277</v>
      </c>
      <c r="C957" s="531" t="s">
        <v>6793</v>
      </c>
      <c r="D957" s="531" t="s">
        <v>6786</v>
      </c>
      <c r="E957" s="556" t="s">
        <v>2386</v>
      </c>
      <c r="F957" s="531" t="s">
        <v>2384</v>
      </c>
      <c r="G957" s="531" t="s">
        <v>2355</v>
      </c>
      <c r="H957" s="553" t="s">
        <v>2385</v>
      </c>
      <c r="I957" s="531" t="s">
        <v>861</v>
      </c>
      <c r="J957" s="542" t="s">
        <v>781</v>
      </c>
      <c r="K957" s="542">
        <v>51170</v>
      </c>
      <c r="L957" s="531">
        <v>3</v>
      </c>
      <c r="M957" s="531">
        <v>52060</v>
      </c>
      <c r="N957" s="531" t="s">
        <v>94</v>
      </c>
      <c r="O957" s="531" t="s">
        <v>855</v>
      </c>
      <c r="P957" s="446" t="s">
        <v>90</v>
      </c>
      <c r="Q957" s="531" t="str">
        <f t="shared" si="68"/>
        <v>ปโทคศ.3</v>
      </c>
      <c r="R957" s="426">
        <f t="shared" si="70"/>
        <v>16</v>
      </c>
      <c r="S957" s="452" t="e">
        <f t="shared" ca="1" si="69"/>
        <v>#N/A</v>
      </c>
      <c r="T957" s="531"/>
      <c r="U957" s="531"/>
      <c r="V957" s="531"/>
      <c r="W957" s="531"/>
      <c r="X957" s="531"/>
      <c r="Y957" s="531"/>
      <c r="Z957" s="531"/>
      <c r="AA957" s="531"/>
    </row>
    <row r="958" spans="1:27" ht="23.25">
      <c r="A958" s="531">
        <v>937</v>
      </c>
      <c r="B958" s="531" t="s">
        <v>5292</v>
      </c>
      <c r="C958" s="531" t="s">
        <v>6794</v>
      </c>
      <c r="D958" s="531" t="s">
        <v>6630</v>
      </c>
      <c r="E958" s="556" t="s">
        <v>2354</v>
      </c>
      <c r="F958" s="531" t="s">
        <v>2352</v>
      </c>
      <c r="G958" s="531" t="s">
        <v>2355</v>
      </c>
      <c r="H958" s="553" t="s">
        <v>2353</v>
      </c>
      <c r="I958" s="531" t="s">
        <v>32</v>
      </c>
      <c r="J958" s="542" t="s">
        <v>781</v>
      </c>
      <c r="K958" s="542">
        <v>40860</v>
      </c>
      <c r="L958" s="531">
        <v>3</v>
      </c>
      <c r="M958" s="531">
        <v>41580</v>
      </c>
      <c r="N958" s="531" t="s">
        <v>50</v>
      </c>
      <c r="O958" s="531" t="s">
        <v>83</v>
      </c>
      <c r="P958" s="446" t="s">
        <v>774</v>
      </c>
      <c r="Q958" s="531" t="str">
        <f t="shared" si="68"/>
        <v>ปตรี4คศ.3</v>
      </c>
      <c r="R958" s="426">
        <f t="shared" si="70"/>
        <v>3</v>
      </c>
      <c r="S958" s="452" t="e">
        <f t="shared" ca="1" si="69"/>
        <v>#N/A</v>
      </c>
      <c r="T958" s="531"/>
      <c r="U958" s="531"/>
      <c r="V958" s="531"/>
      <c r="W958" s="531"/>
      <c r="X958" s="531"/>
      <c r="Y958" s="531"/>
      <c r="Z958" s="531"/>
      <c r="AA958" s="531"/>
    </row>
    <row r="959" spans="1:27" ht="23.25">
      <c r="A959" s="531">
        <v>938</v>
      </c>
      <c r="B959" s="531" t="s">
        <v>5277</v>
      </c>
      <c r="C959" s="531" t="s">
        <v>6795</v>
      </c>
      <c r="D959" s="531" t="s">
        <v>6616</v>
      </c>
      <c r="E959" s="556" t="s">
        <v>2380</v>
      </c>
      <c r="F959" s="531" t="s">
        <v>2378</v>
      </c>
      <c r="G959" s="531" t="s">
        <v>2355</v>
      </c>
      <c r="H959" s="553" t="s">
        <v>2379</v>
      </c>
      <c r="I959" s="531" t="s">
        <v>32</v>
      </c>
      <c r="J959" s="542" t="s">
        <v>5306</v>
      </c>
      <c r="K959" s="542">
        <v>40100</v>
      </c>
      <c r="L959" s="531">
        <v>3</v>
      </c>
      <c r="M959" s="531">
        <v>40860</v>
      </c>
      <c r="N959" s="531" t="s">
        <v>50</v>
      </c>
      <c r="O959" s="531" t="s">
        <v>657</v>
      </c>
      <c r="P959" s="446" t="s">
        <v>774</v>
      </c>
      <c r="Q959" s="531" t="str">
        <f t="shared" si="68"/>
        <v>ปตรี4คศ.3(2)</v>
      </c>
      <c r="R959" s="426" t="e">
        <f t="shared" si="70"/>
        <v>#N/A</v>
      </c>
      <c r="S959" s="452" t="e">
        <f t="shared" ca="1" si="69"/>
        <v>#N/A</v>
      </c>
      <c r="T959" s="531"/>
      <c r="U959" s="531"/>
      <c r="V959" s="531"/>
      <c r="W959" s="531"/>
      <c r="X959" s="531"/>
      <c r="Y959" s="531"/>
      <c r="Z959" s="531"/>
      <c r="AA959" s="531"/>
    </row>
    <row r="960" spans="1:27" ht="23.25">
      <c r="A960" s="531">
        <v>939</v>
      </c>
      <c r="B960" s="531" t="s">
        <v>5292</v>
      </c>
      <c r="C960" s="531" t="s">
        <v>5674</v>
      </c>
      <c r="D960" s="531" t="s">
        <v>6051</v>
      </c>
      <c r="E960" s="556" t="s">
        <v>2377</v>
      </c>
      <c r="F960" s="531" t="s">
        <v>2375</v>
      </c>
      <c r="G960" s="531" t="s">
        <v>2355</v>
      </c>
      <c r="H960" s="553" t="s">
        <v>2376</v>
      </c>
      <c r="I960" s="531" t="s">
        <v>32</v>
      </c>
      <c r="J960" s="542" t="s">
        <v>781</v>
      </c>
      <c r="K960" s="542">
        <v>40860</v>
      </c>
      <c r="L960" s="531">
        <v>3</v>
      </c>
      <c r="M960" s="531">
        <v>41580</v>
      </c>
      <c r="N960" s="531" t="s">
        <v>50</v>
      </c>
      <c r="O960" s="531" t="s">
        <v>44</v>
      </c>
      <c r="P960" s="446" t="s">
        <v>774</v>
      </c>
      <c r="Q960" s="531" t="str">
        <f t="shared" si="68"/>
        <v>ปตรี4คศ.3</v>
      </c>
      <c r="R960" s="426">
        <f t="shared" si="70"/>
        <v>3</v>
      </c>
      <c r="S960" s="452" t="e">
        <f t="shared" ca="1" si="69"/>
        <v>#N/A</v>
      </c>
      <c r="T960" s="531"/>
      <c r="U960" s="531"/>
      <c r="V960" s="531"/>
      <c r="W960" s="531"/>
      <c r="X960" s="531"/>
      <c r="Y960" s="531"/>
      <c r="Z960" s="531"/>
      <c r="AA960" s="531"/>
    </row>
    <row r="961" spans="1:27" ht="23.25">
      <c r="A961" s="531">
        <v>940</v>
      </c>
      <c r="B961" s="531" t="s">
        <v>5292</v>
      </c>
      <c r="C961" s="531" t="s">
        <v>5413</v>
      </c>
      <c r="D961" s="531" t="s">
        <v>6796</v>
      </c>
      <c r="E961" s="556" t="s">
        <v>2374</v>
      </c>
      <c r="F961" s="531" t="s">
        <v>2372</v>
      </c>
      <c r="G961" s="531" t="s">
        <v>2355</v>
      </c>
      <c r="H961" s="553" t="s">
        <v>2373</v>
      </c>
      <c r="I961" s="531" t="s">
        <v>32</v>
      </c>
      <c r="J961" s="542" t="s">
        <v>781</v>
      </c>
      <c r="K961" s="542">
        <v>38620</v>
      </c>
      <c r="L961" s="531">
        <v>3</v>
      </c>
      <c r="M961" s="531">
        <v>39370</v>
      </c>
      <c r="N961" s="531" t="s">
        <v>50</v>
      </c>
      <c r="O961" s="531" t="s">
        <v>62</v>
      </c>
      <c r="P961" s="446" t="s">
        <v>774</v>
      </c>
      <c r="Q961" s="531" t="str">
        <f t="shared" si="68"/>
        <v>ปตรี4คศ.3</v>
      </c>
      <c r="R961" s="426">
        <f t="shared" si="70"/>
        <v>3</v>
      </c>
      <c r="S961" s="452" t="e">
        <f t="shared" ca="1" si="69"/>
        <v>#N/A</v>
      </c>
      <c r="T961" s="531"/>
      <c r="U961" s="531"/>
      <c r="V961" s="531"/>
      <c r="W961" s="531"/>
      <c r="X961" s="531"/>
      <c r="Y961" s="531"/>
      <c r="Z961" s="531"/>
      <c r="AA961" s="531"/>
    </row>
    <row r="962" spans="1:27" ht="23.25">
      <c r="A962" s="531">
        <v>941</v>
      </c>
      <c r="B962" s="531" t="s">
        <v>5277</v>
      </c>
      <c r="C962" s="531" t="s">
        <v>6797</v>
      </c>
      <c r="D962" s="531" t="s">
        <v>6798</v>
      </c>
      <c r="E962" s="556" t="s">
        <v>2371</v>
      </c>
      <c r="F962" s="531" t="s">
        <v>2369</v>
      </c>
      <c r="G962" s="531" t="s">
        <v>2355</v>
      </c>
      <c r="H962" s="553" t="s">
        <v>2370</v>
      </c>
      <c r="I962" s="531" t="s">
        <v>32</v>
      </c>
      <c r="J962" s="542" t="s">
        <v>5306</v>
      </c>
      <c r="K962" s="542">
        <v>40100</v>
      </c>
      <c r="L962" s="531">
        <v>3</v>
      </c>
      <c r="M962" s="531">
        <v>40860</v>
      </c>
      <c r="N962" s="531" t="s">
        <v>1867</v>
      </c>
      <c r="O962" s="531" t="s">
        <v>1089</v>
      </c>
      <c r="P962" s="446" t="s">
        <v>90</v>
      </c>
      <c r="Q962" s="531" t="str">
        <f t="shared" si="68"/>
        <v>ปโทคศ.3(2)</v>
      </c>
      <c r="R962" s="426" t="e">
        <f t="shared" si="70"/>
        <v>#N/A</v>
      </c>
      <c r="S962" s="452" t="e">
        <f t="shared" ca="1" si="69"/>
        <v>#N/A</v>
      </c>
      <c r="T962" s="531"/>
      <c r="U962" s="531"/>
      <c r="V962" s="531"/>
      <c r="W962" s="531"/>
      <c r="X962" s="531"/>
      <c r="Y962" s="531"/>
      <c r="Z962" s="531"/>
      <c r="AA962" s="531"/>
    </row>
    <row r="963" spans="1:27" ht="23.25">
      <c r="A963" s="531">
        <v>942</v>
      </c>
      <c r="B963" s="531" t="s">
        <v>5292</v>
      </c>
      <c r="C963" s="531" t="s">
        <v>5668</v>
      </c>
      <c r="D963" s="531" t="s">
        <v>6257</v>
      </c>
      <c r="E963" s="556" t="s">
        <v>2368</v>
      </c>
      <c r="F963" s="531" t="s">
        <v>2366</v>
      </c>
      <c r="G963" s="531" t="s">
        <v>2355</v>
      </c>
      <c r="H963" s="553" t="s">
        <v>2367</v>
      </c>
      <c r="I963" s="531" t="s">
        <v>32</v>
      </c>
      <c r="J963" s="542" t="s">
        <v>781</v>
      </c>
      <c r="K963" s="542">
        <v>31870</v>
      </c>
      <c r="L963" s="531">
        <v>3</v>
      </c>
      <c r="M963" s="531">
        <v>32510</v>
      </c>
      <c r="N963" s="531" t="s">
        <v>43</v>
      </c>
      <c r="O963" s="531" t="s">
        <v>1358</v>
      </c>
      <c r="P963" s="446" t="s">
        <v>774</v>
      </c>
      <c r="Q963" s="531" t="str">
        <f t="shared" si="68"/>
        <v>ปตรี4คศ.3</v>
      </c>
      <c r="R963" s="426">
        <f t="shared" si="70"/>
        <v>3</v>
      </c>
      <c r="S963" s="452" t="e">
        <f t="shared" ca="1" si="69"/>
        <v>#N/A</v>
      </c>
      <c r="T963" s="531"/>
      <c r="U963" s="531"/>
      <c r="V963" s="531"/>
      <c r="W963" s="531"/>
      <c r="X963" s="531"/>
      <c r="Y963" s="531"/>
      <c r="Z963" s="531"/>
      <c r="AA963" s="531"/>
    </row>
    <row r="964" spans="1:27" ht="23.25">
      <c r="A964" s="531">
        <v>943</v>
      </c>
      <c r="B964" s="531" t="s">
        <v>5277</v>
      </c>
      <c r="C964" s="531" t="s">
        <v>5950</v>
      </c>
      <c r="D964" s="531" t="s">
        <v>6051</v>
      </c>
      <c r="E964" s="556" t="s">
        <v>2362</v>
      </c>
      <c r="F964" s="531" t="s">
        <v>2360</v>
      </c>
      <c r="G964" s="531" t="s">
        <v>2355</v>
      </c>
      <c r="H964" s="553" t="s">
        <v>2361</v>
      </c>
      <c r="I964" s="531" t="s">
        <v>32</v>
      </c>
      <c r="J964" s="542" t="s">
        <v>781</v>
      </c>
      <c r="K964" s="542">
        <v>40100</v>
      </c>
      <c r="L964" s="531">
        <v>3</v>
      </c>
      <c r="M964" s="531">
        <v>40860</v>
      </c>
      <c r="N964" s="531" t="s">
        <v>50</v>
      </c>
      <c r="O964" s="531" t="s">
        <v>657</v>
      </c>
      <c r="P964" s="446" t="s">
        <v>774</v>
      </c>
      <c r="Q964" s="531" t="str">
        <f t="shared" si="68"/>
        <v>ปตรี4คศ.3</v>
      </c>
      <c r="R964" s="426">
        <f t="shared" si="70"/>
        <v>3</v>
      </c>
      <c r="S964" s="452" t="e">
        <f t="shared" ca="1" si="69"/>
        <v>#N/A</v>
      </c>
      <c r="T964" s="531"/>
      <c r="U964" s="531"/>
      <c r="V964" s="531"/>
      <c r="W964" s="531"/>
      <c r="X964" s="531"/>
      <c r="Y964" s="531"/>
      <c r="Z964" s="531"/>
      <c r="AA964" s="531"/>
    </row>
    <row r="965" spans="1:27" ht="23.25">
      <c r="A965" s="531">
        <v>944</v>
      </c>
      <c r="B965" s="531" t="s">
        <v>5292</v>
      </c>
      <c r="C965" s="531" t="s">
        <v>6081</v>
      </c>
      <c r="D965" s="531" t="s">
        <v>6740</v>
      </c>
      <c r="E965" s="556" t="s">
        <v>2383</v>
      </c>
      <c r="F965" s="531" t="s">
        <v>2381</v>
      </c>
      <c r="G965" s="531" t="s">
        <v>2355</v>
      </c>
      <c r="H965" s="553" t="s">
        <v>2382</v>
      </c>
      <c r="I965" s="531" t="s">
        <v>32</v>
      </c>
      <c r="J965" s="542" t="s">
        <v>48</v>
      </c>
      <c r="K965" s="542">
        <v>27500</v>
      </c>
      <c r="L965" s="531">
        <v>2</v>
      </c>
      <c r="M965" s="531">
        <v>28050</v>
      </c>
      <c r="N965" s="531" t="s">
        <v>61</v>
      </c>
      <c r="O965" s="531" t="s">
        <v>158</v>
      </c>
      <c r="P965" s="446" t="s">
        <v>774</v>
      </c>
      <c r="Q965" s="531" t="str">
        <f t="shared" si="68"/>
        <v>ปตรี4คศ.2</v>
      </c>
      <c r="R965" s="426">
        <f t="shared" si="70"/>
        <v>2</v>
      </c>
      <c r="S965" s="452" t="e">
        <f t="shared" ca="1" si="69"/>
        <v>#N/A</v>
      </c>
      <c r="T965" s="531"/>
      <c r="U965" s="531"/>
      <c r="V965" s="531"/>
      <c r="W965" s="531"/>
      <c r="X965" s="531"/>
      <c r="Y965" s="531"/>
      <c r="Z965" s="531"/>
      <c r="AA965" s="531"/>
    </row>
    <row r="966" spans="1:27" ht="23.25">
      <c r="A966" s="531">
        <v>945</v>
      </c>
      <c r="B966" s="531" t="s">
        <v>5277</v>
      </c>
      <c r="C966" s="531" t="s">
        <v>6799</v>
      </c>
      <c r="D966" s="531" t="s">
        <v>6740</v>
      </c>
      <c r="E966" s="556" t="s">
        <v>2359</v>
      </c>
      <c r="F966" s="531" t="s">
        <v>2357</v>
      </c>
      <c r="G966" s="531" t="s">
        <v>2355</v>
      </c>
      <c r="H966" s="553" t="s">
        <v>2358</v>
      </c>
      <c r="I966" s="531" t="s">
        <v>32</v>
      </c>
      <c r="J966" s="542" t="s">
        <v>781</v>
      </c>
      <c r="K966" s="542">
        <v>40100</v>
      </c>
      <c r="L966" s="531">
        <v>3</v>
      </c>
      <c r="M966" s="531">
        <v>40860</v>
      </c>
      <c r="N966" s="531" t="s">
        <v>76</v>
      </c>
      <c r="O966" s="531" t="s">
        <v>855</v>
      </c>
      <c r="P966" s="446" t="s">
        <v>90</v>
      </c>
      <c r="Q966" s="531" t="str">
        <f t="shared" si="68"/>
        <v>ปโทคศ.3</v>
      </c>
      <c r="R966" s="426">
        <f t="shared" si="70"/>
        <v>16</v>
      </c>
      <c r="S966" s="452" t="e">
        <f t="shared" ca="1" si="69"/>
        <v>#N/A</v>
      </c>
      <c r="T966" s="531"/>
      <c r="U966" s="531"/>
      <c r="V966" s="531"/>
      <c r="W966" s="531"/>
      <c r="X966" s="531"/>
      <c r="Y966" s="531"/>
      <c r="Z966" s="531"/>
      <c r="AA966" s="531"/>
    </row>
    <row r="967" spans="1:27" ht="23.25">
      <c r="A967" s="531">
        <v>946</v>
      </c>
      <c r="B967" s="531" t="s">
        <v>5292</v>
      </c>
      <c r="C967" s="531" t="s">
        <v>6800</v>
      </c>
      <c r="D967" s="531" t="s">
        <v>6694</v>
      </c>
      <c r="E967" s="556" t="s">
        <v>2365</v>
      </c>
      <c r="F967" s="531" t="s">
        <v>2363</v>
      </c>
      <c r="G967" s="531" t="s">
        <v>2355</v>
      </c>
      <c r="H967" s="553" t="s">
        <v>2364</v>
      </c>
      <c r="I967" s="531" t="s">
        <v>32</v>
      </c>
      <c r="J967" s="542" t="s">
        <v>781</v>
      </c>
      <c r="K967" s="542">
        <v>40100</v>
      </c>
      <c r="L967" s="531">
        <v>3</v>
      </c>
      <c r="M967" s="531">
        <v>40860</v>
      </c>
      <c r="N967" s="531" t="s">
        <v>43</v>
      </c>
      <c r="O967" s="531" t="s">
        <v>62</v>
      </c>
      <c r="P967" s="446" t="s">
        <v>774</v>
      </c>
      <c r="Q967" s="531" t="str">
        <f t="shared" si="68"/>
        <v>ปตรี4คศ.3</v>
      </c>
      <c r="R967" s="426">
        <f t="shared" si="70"/>
        <v>3</v>
      </c>
      <c r="S967" s="452" t="e">
        <f t="shared" ca="1" si="69"/>
        <v>#N/A</v>
      </c>
      <c r="T967" s="531"/>
      <c r="U967" s="531"/>
      <c r="V967" s="531"/>
      <c r="W967" s="531"/>
      <c r="X967" s="531"/>
      <c r="Y967" s="531"/>
      <c r="Z967" s="531"/>
      <c r="AA967" s="531"/>
    </row>
    <row r="968" spans="1:27" ht="23.25">
      <c r="A968" s="531">
        <v>947</v>
      </c>
      <c r="B968" s="531" t="s">
        <v>5277</v>
      </c>
      <c r="C968" s="531" t="s">
        <v>6801</v>
      </c>
      <c r="D968" s="531" t="s">
        <v>6802</v>
      </c>
      <c r="E968" s="556" t="s">
        <v>2350</v>
      </c>
      <c r="F968" s="531" t="s">
        <v>2348</v>
      </c>
      <c r="G968" s="531" t="s">
        <v>2301</v>
      </c>
      <c r="H968" s="553" t="s">
        <v>2349</v>
      </c>
      <c r="I968" s="531" t="s">
        <v>861</v>
      </c>
      <c r="J968" s="542" t="s">
        <v>781</v>
      </c>
      <c r="K968" s="542">
        <v>44560</v>
      </c>
      <c r="L968" s="531">
        <v>3</v>
      </c>
      <c r="M968" s="531">
        <v>45290</v>
      </c>
      <c r="N968" s="531" t="s">
        <v>76</v>
      </c>
      <c r="O968" s="531" t="s">
        <v>855</v>
      </c>
      <c r="P968" s="446" t="s">
        <v>90</v>
      </c>
      <c r="Q968" s="531" t="str">
        <f t="shared" si="68"/>
        <v>ปโทคศ.3</v>
      </c>
      <c r="R968" s="426">
        <f t="shared" si="70"/>
        <v>16</v>
      </c>
      <c r="S968" s="452" t="e">
        <f t="shared" ca="1" si="69"/>
        <v>#N/A</v>
      </c>
      <c r="T968" s="531"/>
      <c r="U968" s="531"/>
      <c r="V968" s="531"/>
      <c r="W968" s="531"/>
      <c r="X968" s="531"/>
      <c r="Y968" s="531"/>
      <c r="Z968" s="531"/>
      <c r="AA968" s="531"/>
    </row>
    <row r="969" spans="1:27" ht="23.25">
      <c r="A969" s="531">
        <v>948</v>
      </c>
      <c r="B969" s="531" t="s">
        <v>5292</v>
      </c>
      <c r="C969" s="531" t="s">
        <v>6803</v>
      </c>
      <c r="D969" s="531" t="s">
        <v>6804</v>
      </c>
      <c r="E969" s="556" t="s">
        <v>2315</v>
      </c>
      <c r="F969" s="531" t="s">
        <v>2313</v>
      </c>
      <c r="G969" s="531" t="s">
        <v>2301</v>
      </c>
      <c r="H969" s="553" t="s">
        <v>2314</v>
      </c>
      <c r="I969" s="531" t="s">
        <v>32</v>
      </c>
      <c r="J969" s="542" t="s">
        <v>48</v>
      </c>
      <c r="K969" s="542">
        <v>24930</v>
      </c>
      <c r="L969" s="531">
        <v>2</v>
      </c>
      <c r="M969" s="531">
        <v>25440</v>
      </c>
      <c r="N969" s="531" t="s">
        <v>50</v>
      </c>
      <c r="O969" s="531" t="s">
        <v>1000</v>
      </c>
      <c r="P969" s="446" t="s">
        <v>774</v>
      </c>
      <c r="Q969" s="531" t="str">
        <f t="shared" si="68"/>
        <v>ปตรี4คศ.2</v>
      </c>
      <c r="R969" s="426">
        <f t="shared" si="70"/>
        <v>2</v>
      </c>
      <c r="S969" s="452">
        <f t="shared" ca="1" si="69"/>
        <v>25440</v>
      </c>
      <c r="T969" s="531"/>
      <c r="U969" s="531"/>
      <c r="V969" s="531"/>
      <c r="W969" s="531"/>
      <c r="X969" s="531"/>
      <c r="Y969" s="531"/>
      <c r="Z969" s="531"/>
      <c r="AA969" s="531"/>
    </row>
    <row r="970" spans="1:27" ht="23.25">
      <c r="A970" s="531">
        <v>949</v>
      </c>
      <c r="B970" s="531" t="s">
        <v>5277</v>
      </c>
      <c r="C970" s="531" t="s">
        <v>6805</v>
      </c>
      <c r="D970" s="531" t="s">
        <v>6806</v>
      </c>
      <c r="E970" s="556" t="s">
        <v>316</v>
      </c>
      <c r="F970" s="531" t="s">
        <v>2305</v>
      </c>
      <c r="G970" s="531" t="s">
        <v>2301</v>
      </c>
      <c r="H970" s="553" t="s">
        <v>317</v>
      </c>
      <c r="I970" s="531" t="s">
        <v>32</v>
      </c>
      <c r="J970" s="542" t="s">
        <v>48</v>
      </c>
      <c r="K970" s="542">
        <v>21460</v>
      </c>
      <c r="L970" s="531">
        <v>2</v>
      </c>
      <c r="M970" s="531">
        <v>21950</v>
      </c>
      <c r="N970" s="531" t="s">
        <v>320</v>
      </c>
      <c r="O970" s="531" t="s">
        <v>321</v>
      </c>
      <c r="P970" s="446" t="s">
        <v>90</v>
      </c>
      <c r="Q970" s="531" t="str">
        <f t="shared" si="68"/>
        <v>ปโทคศ.2</v>
      </c>
      <c r="R970" s="426">
        <f t="shared" si="70"/>
        <v>12</v>
      </c>
      <c r="S970" s="452">
        <f t="shared" ca="1" si="69"/>
        <v>22460</v>
      </c>
      <c r="T970" s="531"/>
      <c r="U970" s="531"/>
      <c r="V970" s="531"/>
      <c r="W970" s="531"/>
      <c r="X970" s="531"/>
      <c r="Y970" s="531"/>
      <c r="Z970" s="531"/>
      <c r="AA970" s="531"/>
    </row>
    <row r="971" spans="1:27" ht="23.25">
      <c r="A971" s="531">
        <v>950</v>
      </c>
      <c r="B971" s="531" t="s">
        <v>5292</v>
      </c>
      <c r="C971" s="531" t="s">
        <v>6807</v>
      </c>
      <c r="D971" s="531" t="s">
        <v>6808</v>
      </c>
      <c r="E971" s="556" t="s">
        <v>2342</v>
      </c>
      <c r="F971" s="531" t="s">
        <v>2339</v>
      </c>
      <c r="G971" s="531" t="s">
        <v>2301</v>
      </c>
      <c r="H971" s="553" t="s">
        <v>2340</v>
      </c>
      <c r="I971" s="531" t="s">
        <v>32</v>
      </c>
      <c r="J971" s="542" t="s">
        <v>48</v>
      </c>
      <c r="K971" s="542">
        <v>26980</v>
      </c>
      <c r="L971" s="531">
        <v>2</v>
      </c>
      <c r="M971" s="531">
        <v>27500</v>
      </c>
      <c r="N971" s="531" t="s">
        <v>50</v>
      </c>
      <c r="O971" s="531" t="s">
        <v>62</v>
      </c>
      <c r="P971" s="446" t="s">
        <v>774</v>
      </c>
      <c r="Q971" s="531" t="str">
        <f t="shared" si="68"/>
        <v>ปตรี4คศ.2</v>
      </c>
      <c r="R971" s="426">
        <f t="shared" si="70"/>
        <v>2</v>
      </c>
      <c r="S971" s="452" t="e">
        <f t="shared" ca="1" si="69"/>
        <v>#N/A</v>
      </c>
      <c r="T971" s="531"/>
      <c r="U971" s="531"/>
      <c r="V971" s="531"/>
      <c r="W971" s="531"/>
      <c r="X971" s="531"/>
      <c r="Y971" s="531"/>
      <c r="Z971" s="531"/>
      <c r="AA971" s="531"/>
    </row>
    <row r="972" spans="1:27" ht="23.25">
      <c r="A972" s="531">
        <v>951</v>
      </c>
      <c r="B972" s="531" t="s">
        <v>5292</v>
      </c>
      <c r="C972" s="531" t="s">
        <v>6809</v>
      </c>
      <c r="D972" s="531" t="s">
        <v>6810</v>
      </c>
      <c r="E972" s="556" t="s">
        <v>2338</v>
      </c>
      <c r="F972" s="531" t="s">
        <v>2336</v>
      </c>
      <c r="G972" s="531" t="s">
        <v>2301</v>
      </c>
      <c r="H972" s="553" t="s">
        <v>2337</v>
      </c>
      <c r="I972" s="531" t="s">
        <v>32</v>
      </c>
      <c r="J972" s="542" t="s">
        <v>48</v>
      </c>
      <c r="K972" s="542">
        <v>37830</v>
      </c>
      <c r="L972" s="531">
        <v>3</v>
      </c>
      <c r="M972" s="531">
        <v>38620</v>
      </c>
      <c r="N972" s="531" t="s">
        <v>50</v>
      </c>
      <c r="O972" s="531" t="s">
        <v>158</v>
      </c>
      <c r="P972" s="446" t="s">
        <v>774</v>
      </c>
      <c r="Q972" s="531" t="str">
        <f t="shared" si="68"/>
        <v>ปตรี4คศ.2</v>
      </c>
      <c r="R972" s="426">
        <f t="shared" si="70"/>
        <v>2</v>
      </c>
      <c r="S972" s="452" t="e">
        <f t="shared" ca="1" si="69"/>
        <v>#N/A</v>
      </c>
      <c r="T972" s="531"/>
      <c r="U972" s="531"/>
      <c r="V972" s="531"/>
      <c r="W972" s="531"/>
      <c r="X972" s="531"/>
      <c r="Y972" s="531"/>
      <c r="Z972" s="531"/>
      <c r="AA972" s="531"/>
    </row>
    <row r="973" spans="1:27" ht="23.25">
      <c r="A973" s="531">
        <v>952</v>
      </c>
      <c r="B973" s="531" t="s">
        <v>5292</v>
      </c>
      <c r="C973" s="531" t="s">
        <v>6716</v>
      </c>
      <c r="D973" s="531" t="s">
        <v>6811</v>
      </c>
      <c r="E973" s="556" t="s">
        <v>2335</v>
      </c>
      <c r="F973" s="531" t="s">
        <v>2333</v>
      </c>
      <c r="G973" s="531" t="s">
        <v>2301</v>
      </c>
      <c r="H973" s="553" t="s">
        <v>2334</v>
      </c>
      <c r="I973" s="531" t="s">
        <v>32</v>
      </c>
      <c r="J973" s="542" t="s">
        <v>48</v>
      </c>
      <c r="K973" s="542">
        <v>29690</v>
      </c>
      <c r="L973" s="531">
        <v>2</v>
      </c>
      <c r="M973" s="531">
        <v>30280</v>
      </c>
      <c r="N973" s="531" t="s">
        <v>50</v>
      </c>
      <c r="O973" s="531" t="s">
        <v>83</v>
      </c>
      <c r="P973" s="446" t="s">
        <v>774</v>
      </c>
      <c r="Q973" s="531" t="str">
        <f t="shared" si="68"/>
        <v>ปตรี4คศ.2</v>
      </c>
      <c r="R973" s="426">
        <f t="shared" si="70"/>
        <v>2</v>
      </c>
      <c r="S973" s="452" t="e">
        <f t="shared" ca="1" si="69"/>
        <v>#N/A</v>
      </c>
      <c r="T973" s="531"/>
      <c r="U973" s="531"/>
      <c r="V973" s="531"/>
      <c r="W973" s="531"/>
      <c r="X973" s="531"/>
      <c r="Y973" s="531"/>
      <c r="Z973" s="531"/>
      <c r="AA973" s="531"/>
    </row>
    <row r="974" spans="1:27" ht="23.25">
      <c r="A974" s="531">
        <v>953</v>
      </c>
      <c r="B974" s="531" t="s">
        <v>5292</v>
      </c>
      <c r="C974" s="531" t="s">
        <v>6812</v>
      </c>
      <c r="D974" s="531" t="s">
        <v>6813</v>
      </c>
      <c r="E974" s="556" t="s">
        <v>2332</v>
      </c>
      <c r="F974" s="531" t="s">
        <v>2330</v>
      </c>
      <c r="G974" s="531" t="s">
        <v>2301</v>
      </c>
      <c r="H974" s="553" t="s">
        <v>2331</v>
      </c>
      <c r="I974" s="531" t="s">
        <v>32</v>
      </c>
      <c r="J974" s="542" t="s">
        <v>48</v>
      </c>
      <c r="K974" s="542">
        <v>30850</v>
      </c>
      <c r="L974" s="531">
        <v>2</v>
      </c>
      <c r="M974" s="531">
        <v>31440</v>
      </c>
      <c r="N974" s="531" t="s">
        <v>50</v>
      </c>
      <c r="O974" s="531" t="s">
        <v>62</v>
      </c>
      <c r="P974" s="446" t="s">
        <v>774</v>
      </c>
      <c r="Q974" s="531" t="str">
        <f t="shared" si="68"/>
        <v>ปตรี4คศ.2</v>
      </c>
      <c r="R974" s="426">
        <f t="shared" si="70"/>
        <v>2</v>
      </c>
      <c r="S974" s="452" t="e">
        <f t="shared" ca="1" si="69"/>
        <v>#N/A</v>
      </c>
      <c r="T974" s="531"/>
      <c r="U974" s="531"/>
      <c r="V974" s="531"/>
      <c r="W974" s="531"/>
      <c r="X974" s="531"/>
      <c r="Y974" s="531"/>
      <c r="Z974" s="531"/>
      <c r="AA974" s="531"/>
    </row>
    <row r="975" spans="1:27" ht="23.25">
      <c r="A975" s="531">
        <v>954</v>
      </c>
      <c r="B975" s="531" t="s">
        <v>5292</v>
      </c>
      <c r="C975" s="531" t="s">
        <v>5898</v>
      </c>
      <c r="D975" s="531" t="s">
        <v>6814</v>
      </c>
      <c r="E975" s="556" t="s">
        <v>2329</v>
      </c>
      <c r="F975" s="531" t="s">
        <v>2327</v>
      </c>
      <c r="G975" s="531" t="s">
        <v>2301</v>
      </c>
      <c r="H975" s="553" t="s">
        <v>2328</v>
      </c>
      <c r="I975" s="531" t="s">
        <v>32</v>
      </c>
      <c r="J975" s="542" t="s">
        <v>5306</v>
      </c>
      <c r="K975" s="542">
        <v>40860</v>
      </c>
      <c r="L975" s="531">
        <v>3</v>
      </c>
      <c r="M975" s="531">
        <v>41580</v>
      </c>
      <c r="N975" s="531" t="s">
        <v>43</v>
      </c>
      <c r="O975" s="531" t="s">
        <v>62</v>
      </c>
      <c r="P975" s="446" t="s">
        <v>774</v>
      </c>
      <c r="Q975" s="531" t="str">
        <f t="shared" si="68"/>
        <v>ปตรี4คศ.3(2)</v>
      </c>
      <c r="R975" s="426" t="e">
        <f t="shared" si="70"/>
        <v>#N/A</v>
      </c>
      <c r="S975" s="452" t="e">
        <f t="shared" ca="1" si="69"/>
        <v>#N/A</v>
      </c>
      <c r="T975" s="531"/>
      <c r="U975" s="531"/>
      <c r="V975" s="531"/>
      <c r="W975" s="531"/>
      <c r="X975" s="531"/>
      <c r="Y975" s="531"/>
      <c r="Z975" s="531"/>
      <c r="AA975" s="531"/>
    </row>
    <row r="976" spans="1:27" ht="23.25">
      <c r="A976" s="531">
        <v>955</v>
      </c>
      <c r="B976" s="531" t="s">
        <v>5292</v>
      </c>
      <c r="C976" s="531" t="s">
        <v>6815</v>
      </c>
      <c r="D976" s="531" t="s">
        <v>6694</v>
      </c>
      <c r="E976" s="556" t="s">
        <v>2326</v>
      </c>
      <c r="F976" s="531" t="s">
        <v>2324</v>
      </c>
      <c r="G976" s="531" t="s">
        <v>2301</v>
      </c>
      <c r="H976" s="553" t="s">
        <v>2325</v>
      </c>
      <c r="I976" s="531" t="s">
        <v>32</v>
      </c>
      <c r="J976" s="542" t="s">
        <v>781</v>
      </c>
      <c r="K976" s="542">
        <v>40100</v>
      </c>
      <c r="L976" s="531">
        <v>3</v>
      </c>
      <c r="M976" s="531">
        <v>41580</v>
      </c>
      <c r="N976" s="531" t="s">
        <v>61</v>
      </c>
      <c r="O976" s="531" t="s">
        <v>62</v>
      </c>
      <c r="P976" s="446" t="s">
        <v>774</v>
      </c>
      <c r="Q976" s="531" t="str">
        <f t="shared" si="68"/>
        <v>ปตรี4คศ.3</v>
      </c>
      <c r="R976" s="426">
        <f t="shared" si="70"/>
        <v>3</v>
      </c>
      <c r="S976" s="452" t="e">
        <f t="shared" ca="1" si="69"/>
        <v>#N/A</v>
      </c>
      <c r="T976" s="531"/>
      <c r="U976" s="531"/>
      <c r="V976" s="531"/>
      <c r="W976" s="531"/>
      <c r="X976" s="531"/>
      <c r="Y976" s="531"/>
      <c r="Z976" s="531"/>
      <c r="AA976" s="531"/>
    </row>
    <row r="977" spans="1:27" ht="23.25">
      <c r="A977" s="531">
        <v>956</v>
      </c>
      <c r="B977" s="531" t="s">
        <v>5277</v>
      </c>
      <c r="C977" s="531" t="s">
        <v>5578</v>
      </c>
      <c r="D977" s="531" t="s">
        <v>6816</v>
      </c>
      <c r="E977" s="556" t="s">
        <v>2322</v>
      </c>
      <c r="F977" s="531" t="s">
        <v>2320</v>
      </c>
      <c r="G977" s="531" t="s">
        <v>2301</v>
      </c>
      <c r="H977" s="553" t="s">
        <v>2321</v>
      </c>
      <c r="I977" s="531" t="s">
        <v>32</v>
      </c>
      <c r="J977" s="542" t="s">
        <v>781</v>
      </c>
      <c r="K977" s="542">
        <v>32510</v>
      </c>
      <c r="L977" s="531">
        <v>3</v>
      </c>
      <c r="M977" s="531">
        <v>33140</v>
      </c>
      <c r="N977" s="531" t="s">
        <v>76</v>
      </c>
      <c r="O977" s="531" t="s">
        <v>855</v>
      </c>
      <c r="P977" s="446" t="s">
        <v>90</v>
      </c>
      <c r="Q977" s="531" t="str">
        <f t="shared" si="68"/>
        <v>ปโทคศ.3</v>
      </c>
      <c r="R977" s="426">
        <f t="shared" si="70"/>
        <v>16</v>
      </c>
      <c r="S977" s="452" t="e">
        <f t="shared" ca="1" si="69"/>
        <v>#N/A</v>
      </c>
      <c r="T977" s="531"/>
      <c r="U977" s="531"/>
      <c r="V977" s="531"/>
      <c r="W977" s="531"/>
      <c r="X977" s="531"/>
      <c r="Y977" s="531"/>
      <c r="Z977" s="531"/>
      <c r="AA977" s="531"/>
    </row>
    <row r="978" spans="1:27" ht="23.25">
      <c r="A978" s="531">
        <v>957</v>
      </c>
      <c r="B978" s="531" t="s">
        <v>5292</v>
      </c>
      <c r="C978" s="531" t="s">
        <v>6774</v>
      </c>
      <c r="D978" s="531" t="s">
        <v>6368</v>
      </c>
      <c r="E978" s="556" t="s">
        <v>2308</v>
      </c>
      <c r="F978" s="531" t="s">
        <v>2306</v>
      </c>
      <c r="G978" s="531" t="s">
        <v>2301</v>
      </c>
      <c r="H978" s="553" t="s">
        <v>2307</v>
      </c>
      <c r="I978" s="531" t="s">
        <v>32</v>
      </c>
      <c r="J978" s="542" t="s">
        <v>781</v>
      </c>
      <c r="K978" s="542">
        <v>33140</v>
      </c>
      <c r="L978" s="531">
        <v>3</v>
      </c>
      <c r="M978" s="531">
        <v>33800</v>
      </c>
      <c r="N978" s="531" t="s">
        <v>50</v>
      </c>
      <c r="O978" s="531" t="s">
        <v>1000</v>
      </c>
      <c r="P978" s="446" t="s">
        <v>774</v>
      </c>
      <c r="Q978" s="531" t="str">
        <f t="shared" si="68"/>
        <v>ปตรี4คศ.3</v>
      </c>
      <c r="R978" s="426">
        <f t="shared" si="70"/>
        <v>3</v>
      </c>
      <c r="S978" s="452" t="e">
        <f t="shared" ca="1" si="69"/>
        <v>#N/A</v>
      </c>
      <c r="T978" s="531"/>
      <c r="U978" s="531"/>
      <c r="V978" s="531"/>
      <c r="W978" s="531"/>
      <c r="X978" s="531"/>
      <c r="Y978" s="531"/>
      <c r="Z978" s="531"/>
      <c r="AA978" s="531"/>
    </row>
    <row r="979" spans="1:27" ht="23.25">
      <c r="A979" s="531">
        <v>958</v>
      </c>
      <c r="B979" s="531" t="s">
        <v>5292</v>
      </c>
      <c r="C979" s="531" t="s">
        <v>5511</v>
      </c>
      <c r="D979" s="531" t="s">
        <v>6370</v>
      </c>
      <c r="E979" s="556" t="s">
        <v>2319</v>
      </c>
      <c r="F979" s="531" t="s">
        <v>2317</v>
      </c>
      <c r="G979" s="531" t="s">
        <v>2301</v>
      </c>
      <c r="H979" s="553" t="s">
        <v>2318</v>
      </c>
      <c r="I979" s="531" t="s">
        <v>32</v>
      </c>
      <c r="J979" s="542" t="s">
        <v>781</v>
      </c>
      <c r="K979" s="542">
        <v>36480</v>
      </c>
      <c r="L979" s="531">
        <v>3</v>
      </c>
      <c r="M979" s="531">
        <v>37200</v>
      </c>
      <c r="N979" s="531" t="s">
        <v>50</v>
      </c>
      <c r="O979" s="531" t="s">
        <v>935</v>
      </c>
      <c r="P979" s="446" t="s">
        <v>774</v>
      </c>
      <c r="Q979" s="531" t="str">
        <f t="shared" si="68"/>
        <v>ปตรี4คศ.3</v>
      </c>
      <c r="R979" s="426">
        <f t="shared" si="70"/>
        <v>3</v>
      </c>
      <c r="S979" s="452" t="e">
        <f t="shared" ca="1" si="69"/>
        <v>#N/A</v>
      </c>
      <c r="T979" s="531"/>
      <c r="U979" s="531"/>
      <c r="V979" s="531"/>
      <c r="W979" s="531"/>
      <c r="X979" s="531"/>
      <c r="Y979" s="531"/>
      <c r="Z979" s="531"/>
      <c r="AA979" s="531"/>
    </row>
    <row r="980" spans="1:27" ht="23.25">
      <c r="A980" s="531">
        <v>959</v>
      </c>
      <c r="B980" s="531" t="s">
        <v>5292</v>
      </c>
      <c r="C980" s="531" t="s">
        <v>5419</v>
      </c>
      <c r="D980" s="531" t="s">
        <v>5953</v>
      </c>
      <c r="E980" s="556" t="s">
        <v>313</v>
      </c>
      <c r="F980" s="531" t="s">
        <v>2316</v>
      </c>
      <c r="G980" s="531" t="s">
        <v>2301</v>
      </c>
      <c r="H980" s="553" t="s">
        <v>315</v>
      </c>
      <c r="I980" s="531" t="s">
        <v>32</v>
      </c>
      <c r="J980" s="542" t="s">
        <v>48</v>
      </c>
      <c r="K980" s="542">
        <v>20470</v>
      </c>
      <c r="L980" s="531">
        <v>2</v>
      </c>
      <c r="M980" s="531">
        <v>21460</v>
      </c>
      <c r="N980" s="531" t="s">
        <v>50</v>
      </c>
      <c r="O980" s="531" t="s">
        <v>164</v>
      </c>
      <c r="P980" s="446" t="s">
        <v>774</v>
      </c>
      <c r="Q980" s="531" t="str">
        <f t="shared" si="68"/>
        <v>ปตรี4คศ.2</v>
      </c>
      <c r="R980" s="426">
        <f t="shared" si="70"/>
        <v>2</v>
      </c>
      <c r="S980" s="452">
        <f t="shared" ca="1" si="69"/>
        <v>20960</v>
      </c>
      <c r="T980" s="531"/>
      <c r="U980" s="531"/>
      <c r="V980" s="531"/>
      <c r="W980" s="531"/>
      <c r="X980" s="531"/>
      <c r="Y980" s="531"/>
      <c r="Z980" s="531"/>
      <c r="AA980" s="531"/>
    </row>
    <row r="981" spans="1:27" ht="23.25">
      <c r="A981" s="531">
        <v>960</v>
      </c>
      <c r="B981" s="531" t="s">
        <v>5292</v>
      </c>
      <c r="C981" s="531" t="s">
        <v>6809</v>
      </c>
      <c r="D981" s="531" t="s">
        <v>6817</v>
      </c>
      <c r="E981" s="556" t="s">
        <v>2312</v>
      </c>
      <c r="F981" s="531" t="s">
        <v>2309</v>
      </c>
      <c r="G981" s="531" t="s">
        <v>2301</v>
      </c>
      <c r="H981" s="553" t="s">
        <v>2310</v>
      </c>
      <c r="I981" s="531" t="s">
        <v>32</v>
      </c>
      <c r="J981" s="542" t="s">
        <v>48</v>
      </c>
      <c r="K981" s="542">
        <v>25930</v>
      </c>
      <c r="L981" s="531">
        <v>2</v>
      </c>
      <c r="M981" s="531">
        <v>26450</v>
      </c>
      <c r="N981" s="531" t="s">
        <v>67</v>
      </c>
      <c r="O981" s="531" t="s">
        <v>62</v>
      </c>
      <c r="P981" s="446" t="s">
        <v>774</v>
      </c>
      <c r="Q981" s="531" t="str">
        <f t="shared" si="68"/>
        <v>ปตรี4คศ.2</v>
      </c>
      <c r="R981" s="426">
        <f t="shared" si="70"/>
        <v>2</v>
      </c>
      <c r="S981" s="452" t="e">
        <f t="shared" ca="1" si="69"/>
        <v>#N/A</v>
      </c>
      <c r="T981" s="531"/>
      <c r="U981" s="531"/>
      <c r="V981" s="531"/>
      <c r="W981" s="531"/>
      <c r="X981" s="531"/>
      <c r="Y981" s="531"/>
      <c r="Z981" s="531"/>
      <c r="AA981" s="531"/>
    </row>
    <row r="982" spans="1:27" ht="23.25">
      <c r="A982" s="531">
        <v>961</v>
      </c>
      <c r="B982" s="531" t="s">
        <v>5292</v>
      </c>
      <c r="C982" s="531" t="s">
        <v>6020</v>
      </c>
      <c r="D982" s="531" t="s">
        <v>6818</v>
      </c>
      <c r="E982" s="556" t="s">
        <v>2304</v>
      </c>
      <c r="F982" s="531" t="s">
        <v>2302</v>
      </c>
      <c r="G982" s="531" t="s">
        <v>2301</v>
      </c>
      <c r="H982" s="553" t="s">
        <v>2303</v>
      </c>
      <c r="I982" s="531" t="s">
        <v>32</v>
      </c>
      <c r="J982" s="542" t="s">
        <v>781</v>
      </c>
      <c r="K982" s="542">
        <v>33800</v>
      </c>
      <c r="L982" s="531">
        <v>3</v>
      </c>
      <c r="M982" s="531">
        <v>34470</v>
      </c>
      <c r="N982" s="531" t="s">
        <v>61</v>
      </c>
      <c r="O982" s="531" t="s">
        <v>44</v>
      </c>
      <c r="P982" s="446" t="s">
        <v>774</v>
      </c>
      <c r="Q982" s="531" t="str">
        <f t="shared" si="68"/>
        <v>ปตรี4คศ.3</v>
      </c>
      <c r="R982" s="426">
        <f t="shared" si="70"/>
        <v>3</v>
      </c>
      <c r="S982" s="452" t="e">
        <f t="shared" ca="1" si="69"/>
        <v>#N/A</v>
      </c>
      <c r="T982" s="531"/>
      <c r="U982" s="531"/>
      <c r="V982" s="531"/>
      <c r="W982" s="531"/>
      <c r="X982" s="531"/>
      <c r="Y982" s="531"/>
      <c r="Z982" s="531"/>
      <c r="AA982" s="531"/>
    </row>
    <row r="983" spans="1:27" ht="23.25">
      <c r="A983" s="531">
        <v>962</v>
      </c>
      <c r="B983" s="531" t="s">
        <v>5277</v>
      </c>
      <c r="C983" s="531" t="s">
        <v>6819</v>
      </c>
      <c r="D983" s="531" t="s">
        <v>6820</v>
      </c>
      <c r="E983" s="556" t="s">
        <v>324</v>
      </c>
      <c r="F983" s="531" t="s">
        <v>2300</v>
      </c>
      <c r="G983" s="531" t="s">
        <v>2301</v>
      </c>
      <c r="H983" s="553" t="s">
        <v>325</v>
      </c>
      <c r="I983" s="531" t="s">
        <v>32</v>
      </c>
      <c r="J983" s="542" t="s">
        <v>48</v>
      </c>
      <c r="K983" s="542">
        <v>23450</v>
      </c>
      <c r="L983" s="531">
        <v>2</v>
      </c>
      <c r="M983" s="531">
        <v>23940</v>
      </c>
      <c r="N983" s="531" t="s">
        <v>43</v>
      </c>
      <c r="O983" s="531" t="s">
        <v>62</v>
      </c>
      <c r="P983" s="446" t="s">
        <v>774</v>
      </c>
      <c r="Q983" s="531" t="str">
        <f t="shared" si="68"/>
        <v>ปตรี4คศ.2</v>
      </c>
      <c r="R983" s="426">
        <f t="shared" si="70"/>
        <v>2</v>
      </c>
      <c r="S983" s="452">
        <f t="shared" ca="1" si="69"/>
        <v>23940</v>
      </c>
      <c r="T983" s="531"/>
      <c r="U983" s="531"/>
      <c r="V983" s="531"/>
      <c r="W983" s="531"/>
      <c r="X983" s="531"/>
      <c r="Y983" s="531"/>
      <c r="Z983" s="531"/>
      <c r="AA983" s="531"/>
    </row>
    <row r="984" spans="1:27" ht="23.25">
      <c r="A984" s="531">
        <v>963</v>
      </c>
      <c r="B984" s="531" t="s">
        <v>5277</v>
      </c>
      <c r="C984" s="531" t="s">
        <v>6821</v>
      </c>
      <c r="D984" s="531" t="s">
        <v>6822</v>
      </c>
      <c r="E984" s="556" t="s">
        <v>2025</v>
      </c>
      <c r="F984" s="531" t="s">
        <v>2023</v>
      </c>
      <c r="G984" s="531" t="s">
        <v>1984</v>
      </c>
      <c r="H984" s="553" t="s">
        <v>2024</v>
      </c>
      <c r="I984" s="531" t="s">
        <v>861</v>
      </c>
      <c r="J984" s="542" t="s">
        <v>781</v>
      </c>
      <c r="K984" s="542">
        <v>46760</v>
      </c>
      <c r="L984" s="531">
        <v>3</v>
      </c>
      <c r="M984" s="531">
        <v>47660</v>
      </c>
      <c r="N984" s="531" t="s">
        <v>1062</v>
      </c>
      <c r="O984" s="531" t="s">
        <v>62</v>
      </c>
      <c r="P984" s="446" t="s">
        <v>774</v>
      </c>
      <c r="Q984" s="531" t="str">
        <f t="shared" si="68"/>
        <v>ปตรี4คศ.3</v>
      </c>
      <c r="R984" s="426">
        <f t="shared" si="70"/>
        <v>3</v>
      </c>
      <c r="S984" s="452" t="e">
        <f t="shared" ca="1" si="69"/>
        <v>#N/A</v>
      </c>
      <c r="T984" s="531"/>
      <c r="U984" s="531"/>
      <c r="V984" s="531"/>
      <c r="W984" s="531"/>
      <c r="X984" s="531"/>
      <c r="Y984" s="531"/>
      <c r="Z984" s="531"/>
      <c r="AA984" s="531"/>
    </row>
    <row r="985" spans="1:27" ht="23.25">
      <c r="A985" s="531">
        <v>964</v>
      </c>
      <c r="B985" s="531" t="s">
        <v>5292</v>
      </c>
      <c r="C985" s="531" t="s">
        <v>6823</v>
      </c>
      <c r="D985" s="531" t="s">
        <v>6824</v>
      </c>
      <c r="E985" s="556" t="s">
        <v>2022</v>
      </c>
      <c r="F985" s="531" t="s">
        <v>2020</v>
      </c>
      <c r="G985" s="531" t="s">
        <v>1984</v>
      </c>
      <c r="H985" s="553" t="s">
        <v>2021</v>
      </c>
      <c r="I985" s="531" t="s">
        <v>32</v>
      </c>
      <c r="J985" s="542" t="s">
        <v>48</v>
      </c>
      <c r="K985" s="542">
        <v>25440</v>
      </c>
      <c r="L985" s="531">
        <v>2</v>
      </c>
      <c r="M985" s="531">
        <v>25930</v>
      </c>
      <c r="N985" s="531" t="s">
        <v>50</v>
      </c>
      <c r="O985" s="531" t="s">
        <v>62</v>
      </c>
      <c r="P985" s="446" t="s">
        <v>774</v>
      </c>
      <c r="Q985" s="531" t="str">
        <f t="shared" si="68"/>
        <v>ปตรี4คศ.2</v>
      </c>
      <c r="R985" s="426">
        <f t="shared" si="70"/>
        <v>2</v>
      </c>
      <c r="S985" s="452" t="e">
        <f t="shared" ca="1" si="69"/>
        <v>#N/A</v>
      </c>
      <c r="T985" s="531"/>
      <c r="U985" s="531"/>
      <c r="V985" s="531"/>
      <c r="W985" s="531"/>
      <c r="X985" s="531"/>
      <c r="Y985" s="531"/>
      <c r="Z985" s="531"/>
      <c r="AA985" s="531"/>
    </row>
    <row r="986" spans="1:27" ht="23.25">
      <c r="A986" s="531">
        <v>965</v>
      </c>
      <c r="B986" s="531" t="s">
        <v>5277</v>
      </c>
      <c r="C986" s="531" t="s">
        <v>5407</v>
      </c>
      <c r="D986" s="531" t="s">
        <v>6558</v>
      </c>
      <c r="E986" s="556" t="s">
        <v>2019</v>
      </c>
      <c r="F986" s="531" t="s">
        <v>2017</v>
      </c>
      <c r="G986" s="531" t="s">
        <v>1984</v>
      </c>
      <c r="H986" s="553" t="s">
        <v>2018</v>
      </c>
      <c r="I986" s="531" t="s">
        <v>32</v>
      </c>
      <c r="J986" s="542" t="s">
        <v>5306</v>
      </c>
      <c r="K986" s="542">
        <v>40100</v>
      </c>
      <c r="L986" s="531">
        <v>3</v>
      </c>
      <c r="M986" s="531">
        <v>40860</v>
      </c>
      <c r="N986" s="531" t="s">
        <v>50</v>
      </c>
      <c r="O986" s="531" t="s">
        <v>74</v>
      </c>
      <c r="P986" s="446" t="s">
        <v>774</v>
      </c>
      <c r="Q986" s="531" t="str">
        <f t="shared" si="68"/>
        <v>ปตรี4คศ.3(2)</v>
      </c>
      <c r="R986" s="426" t="e">
        <f t="shared" si="70"/>
        <v>#N/A</v>
      </c>
      <c r="S986" s="452" t="e">
        <f t="shared" ca="1" si="69"/>
        <v>#N/A</v>
      </c>
      <c r="T986" s="531"/>
      <c r="U986" s="531"/>
      <c r="V986" s="531"/>
      <c r="W986" s="531"/>
      <c r="X986" s="531"/>
      <c r="Y986" s="531"/>
      <c r="Z986" s="531"/>
      <c r="AA986" s="531"/>
    </row>
    <row r="987" spans="1:27" ht="23.25">
      <c r="A987" s="531">
        <v>966</v>
      </c>
      <c r="B987" s="531" t="s">
        <v>5292</v>
      </c>
      <c r="C987" s="531" t="s">
        <v>6825</v>
      </c>
      <c r="D987" s="531" t="s">
        <v>6075</v>
      </c>
      <c r="E987" s="556" t="s">
        <v>2016</v>
      </c>
      <c r="F987" s="531" t="s">
        <v>2014</v>
      </c>
      <c r="G987" s="531" t="s">
        <v>1984</v>
      </c>
      <c r="H987" s="553" t="s">
        <v>2015</v>
      </c>
      <c r="I987" s="531" t="s">
        <v>32</v>
      </c>
      <c r="J987" s="542" t="s">
        <v>781</v>
      </c>
      <c r="K987" s="542">
        <v>40100</v>
      </c>
      <c r="L987" s="531">
        <v>3</v>
      </c>
      <c r="M987" s="531">
        <v>40860</v>
      </c>
      <c r="N987" s="531" t="s">
        <v>43</v>
      </c>
      <c r="O987" s="531" t="s">
        <v>855</v>
      </c>
      <c r="P987" s="446" t="s">
        <v>774</v>
      </c>
      <c r="Q987" s="531" t="str">
        <f t="shared" si="68"/>
        <v>ปตรี4คศ.3</v>
      </c>
      <c r="R987" s="426">
        <f t="shared" si="70"/>
        <v>3</v>
      </c>
      <c r="S987" s="452" t="e">
        <f t="shared" ca="1" si="69"/>
        <v>#N/A</v>
      </c>
      <c r="T987" s="531"/>
      <c r="U987" s="531"/>
      <c r="V987" s="531"/>
      <c r="W987" s="531"/>
      <c r="X987" s="531"/>
      <c r="Y987" s="531"/>
      <c r="Z987" s="531"/>
      <c r="AA987" s="531"/>
    </row>
    <row r="988" spans="1:27" ht="23.25">
      <c r="A988" s="531">
        <v>967</v>
      </c>
      <c r="B988" s="531" t="s">
        <v>5277</v>
      </c>
      <c r="C988" s="531" t="s">
        <v>5461</v>
      </c>
      <c r="D988" s="531" t="s">
        <v>6692</v>
      </c>
      <c r="E988" s="556" t="s">
        <v>2013</v>
      </c>
      <c r="F988" s="531" t="s">
        <v>2011</v>
      </c>
      <c r="G988" s="531" t="s">
        <v>1984</v>
      </c>
      <c r="H988" s="553" t="s">
        <v>2012</v>
      </c>
      <c r="I988" s="531" t="s">
        <v>32</v>
      </c>
      <c r="J988" s="542" t="s">
        <v>5306</v>
      </c>
      <c r="K988" s="542">
        <v>40100</v>
      </c>
      <c r="L988" s="531">
        <v>3</v>
      </c>
      <c r="M988" s="531">
        <v>41580</v>
      </c>
      <c r="N988" s="531" t="s">
        <v>61</v>
      </c>
      <c r="O988" s="531" t="s">
        <v>44</v>
      </c>
      <c r="P988" s="446" t="s">
        <v>774</v>
      </c>
      <c r="Q988" s="531" t="str">
        <f t="shared" si="68"/>
        <v>ปตรี4คศ.3(2)</v>
      </c>
      <c r="R988" s="426" t="e">
        <f t="shared" si="70"/>
        <v>#N/A</v>
      </c>
      <c r="S988" s="452" t="e">
        <f t="shared" ca="1" si="69"/>
        <v>#N/A</v>
      </c>
      <c r="T988" s="531"/>
      <c r="U988" s="531"/>
      <c r="V988" s="531"/>
      <c r="W988" s="531"/>
      <c r="X988" s="531"/>
      <c r="Y988" s="531"/>
      <c r="Z988" s="531"/>
      <c r="AA988" s="531"/>
    </row>
    <row r="989" spans="1:27" ht="23.25">
      <c r="A989" s="531">
        <v>968</v>
      </c>
      <c r="B989" s="531" t="s">
        <v>5277</v>
      </c>
      <c r="C989" s="531" t="s">
        <v>6826</v>
      </c>
      <c r="D989" s="531" t="s">
        <v>6827</v>
      </c>
      <c r="E989" s="556" t="s">
        <v>2010</v>
      </c>
      <c r="F989" s="531" t="s">
        <v>2008</v>
      </c>
      <c r="G989" s="531" t="s">
        <v>1984</v>
      </c>
      <c r="H989" s="553" t="s">
        <v>2009</v>
      </c>
      <c r="I989" s="531" t="s">
        <v>32</v>
      </c>
      <c r="J989" s="542" t="s">
        <v>781</v>
      </c>
      <c r="K989" s="542">
        <v>33140</v>
      </c>
      <c r="L989" s="531">
        <v>3</v>
      </c>
      <c r="M989" s="531">
        <v>33800</v>
      </c>
      <c r="N989" s="531" t="s">
        <v>61</v>
      </c>
      <c r="O989" s="531" t="s">
        <v>158</v>
      </c>
      <c r="P989" s="446" t="s">
        <v>774</v>
      </c>
      <c r="Q989" s="531" t="str">
        <f t="shared" si="68"/>
        <v>ปตรี4คศ.3</v>
      </c>
      <c r="R989" s="426">
        <f t="shared" si="70"/>
        <v>3</v>
      </c>
      <c r="S989" s="452" t="e">
        <f t="shared" ca="1" si="69"/>
        <v>#N/A</v>
      </c>
      <c r="T989" s="531"/>
      <c r="U989" s="531"/>
      <c r="V989" s="531"/>
      <c r="W989" s="531"/>
      <c r="X989" s="531"/>
      <c r="Y989" s="531"/>
      <c r="Z989" s="531"/>
      <c r="AA989" s="531"/>
    </row>
    <row r="990" spans="1:27" ht="23.25">
      <c r="A990" s="531">
        <v>969</v>
      </c>
      <c r="B990" s="531" t="s">
        <v>5292</v>
      </c>
      <c r="C990" s="531" t="s">
        <v>6828</v>
      </c>
      <c r="D990" s="531" t="s">
        <v>6827</v>
      </c>
      <c r="E990" s="556" t="s">
        <v>2271</v>
      </c>
      <c r="F990" s="531" t="s">
        <v>2270</v>
      </c>
      <c r="G990" s="531" t="s">
        <v>1984</v>
      </c>
      <c r="H990" s="553" t="s">
        <v>2005</v>
      </c>
      <c r="I990" s="531" t="s">
        <v>32</v>
      </c>
      <c r="J990" s="542" t="s">
        <v>48</v>
      </c>
      <c r="K990" s="542">
        <v>28590</v>
      </c>
      <c r="L990" s="531">
        <v>2</v>
      </c>
      <c r="M990" s="531">
        <v>29140</v>
      </c>
      <c r="N990" s="531" t="s">
        <v>61</v>
      </c>
      <c r="O990" s="531" t="s">
        <v>164</v>
      </c>
      <c r="P990" s="446" t="s">
        <v>774</v>
      </c>
      <c r="Q990" s="531" t="str">
        <f t="shared" si="68"/>
        <v>ปตรี4คศ.2</v>
      </c>
      <c r="R990" s="426">
        <f t="shared" si="70"/>
        <v>2</v>
      </c>
      <c r="S990" s="452" t="e">
        <f t="shared" ca="1" si="69"/>
        <v>#N/A</v>
      </c>
      <c r="T990" s="531"/>
      <c r="U990" s="531"/>
      <c r="V990" s="531"/>
      <c r="W990" s="531"/>
      <c r="X990" s="531"/>
      <c r="Y990" s="531"/>
      <c r="Z990" s="531"/>
      <c r="AA990" s="531"/>
    </row>
    <row r="991" spans="1:27" ht="23.25">
      <c r="A991" s="531">
        <v>970</v>
      </c>
      <c r="B991" s="531" t="s">
        <v>5292</v>
      </c>
      <c r="C991" s="531" t="s">
        <v>6829</v>
      </c>
      <c r="D991" s="531" t="s">
        <v>6830</v>
      </c>
      <c r="E991" s="556" t="s">
        <v>2002</v>
      </c>
      <c r="F991" s="531" t="s">
        <v>2000</v>
      </c>
      <c r="G991" s="531" t="s">
        <v>1984</v>
      </c>
      <c r="H991" s="553" t="s">
        <v>2001</v>
      </c>
      <c r="I991" s="531" t="s">
        <v>32</v>
      </c>
      <c r="J991" s="542" t="s">
        <v>48</v>
      </c>
      <c r="K991" s="542">
        <v>37830</v>
      </c>
      <c r="L991" s="531">
        <v>3</v>
      </c>
      <c r="M991" s="531">
        <v>38620</v>
      </c>
      <c r="N991" s="531" t="s">
        <v>67</v>
      </c>
      <c r="O991" s="531" t="s">
        <v>912</v>
      </c>
      <c r="P991" s="446" t="s">
        <v>774</v>
      </c>
      <c r="Q991" s="531" t="str">
        <f t="shared" si="68"/>
        <v>ปตรี4คศ.2</v>
      </c>
      <c r="R991" s="426">
        <f t="shared" si="70"/>
        <v>2</v>
      </c>
      <c r="S991" s="452" t="e">
        <f t="shared" ca="1" si="69"/>
        <v>#N/A</v>
      </c>
      <c r="T991" s="531"/>
      <c r="U991" s="531"/>
      <c r="V991" s="531"/>
      <c r="W991" s="531"/>
      <c r="X991" s="531"/>
      <c r="Y991" s="531"/>
      <c r="Z991" s="531"/>
      <c r="AA991" s="531"/>
    </row>
    <row r="992" spans="1:27" ht="23.25">
      <c r="A992" s="531">
        <v>971</v>
      </c>
      <c r="B992" s="531" t="s">
        <v>5292</v>
      </c>
      <c r="C992" s="531" t="s">
        <v>6831</v>
      </c>
      <c r="D992" s="531" t="s">
        <v>6832</v>
      </c>
      <c r="E992" s="556" t="s">
        <v>1999</v>
      </c>
      <c r="F992" s="531" t="s">
        <v>1997</v>
      </c>
      <c r="G992" s="531" t="s">
        <v>1984</v>
      </c>
      <c r="H992" s="553" t="s">
        <v>1998</v>
      </c>
      <c r="I992" s="531" t="s">
        <v>32</v>
      </c>
      <c r="J992" s="542" t="s">
        <v>781</v>
      </c>
      <c r="K992" s="542">
        <v>32510</v>
      </c>
      <c r="L992" s="531">
        <v>3</v>
      </c>
      <c r="M992" s="531">
        <v>33140</v>
      </c>
      <c r="N992" s="531" t="s">
        <v>50</v>
      </c>
      <c r="O992" s="531" t="s">
        <v>1000</v>
      </c>
      <c r="P992" s="446" t="s">
        <v>774</v>
      </c>
      <c r="Q992" s="531" t="str">
        <f t="shared" si="68"/>
        <v>ปตรี4คศ.3</v>
      </c>
      <c r="R992" s="426">
        <f t="shared" si="70"/>
        <v>3</v>
      </c>
      <c r="S992" s="452" t="e">
        <f t="shared" ca="1" si="69"/>
        <v>#N/A</v>
      </c>
      <c r="T992" s="531"/>
      <c r="U992" s="531"/>
      <c r="V992" s="531"/>
      <c r="W992" s="531"/>
      <c r="X992" s="531"/>
      <c r="Y992" s="531"/>
      <c r="Z992" s="531"/>
      <c r="AA992" s="531"/>
    </row>
    <row r="993" spans="1:27" ht="23.25">
      <c r="A993" s="531">
        <v>972</v>
      </c>
      <c r="B993" s="531" t="s">
        <v>5286</v>
      </c>
      <c r="C993" s="531" t="s">
        <v>6833</v>
      </c>
      <c r="D993" s="531" t="s">
        <v>6834</v>
      </c>
      <c r="E993" s="556" t="s">
        <v>4860</v>
      </c>
      <c r="F993" s="531" t="s">
        <v>4861</v>
      </c>
      <c r="G993" s="531" t="s">
        <v>1984</v>
      </c>
      <c r="H993" s="553" t="s">
        <v>362</v>
      </c>
      <c r="I993" s="531" t="s">
        <v>32</v>
      </c>
      <c r="J993" s="542" t="s">
        <v>48</v>
      </c>
      <c r="K993" s="542">
        <v>30850</v>
      </c>
      <c r="L993" s="531">
        <v>2</v>
      </c>
      <c r="M993" s="531">
        <v>31440</v>
      </c>
      <c r="N993" s="531" t="s">
        <v>50</v>
      </c>
      <c r="O993" s="531" t="s">
        <v>395</v>
      </c>
      <c r="P993" s="446" t="s">
        <v>774</v>
      </c>
      <c r="Q993" s="531" t="str">
        <f t="shared" si="68"/>
        <v>ปตรี4คศ.2</v>
      </c>
      <c r="R993" s="426">
        <f t="shared" si="70"/>
        <v>2</v>
      </c>
      <c r="S993" s="452" t="e">
        <f t="shared" ca="1" si="69"/>
        <v>#N/A</v>
      </c>
      <c r="T993" s="531"/>
      <c r="U993" s="531"/>
      <c r="V993" s="531"/>
      <c r="W993" s="531"/>
      <c r="X993" s="531"/>
      <c r="Y993" s="541"/>
      <c r="Z993" s="541"/>
      <c r="AA993" s="531"/>
    </row>
    <row r="994" spans="1:27" ht="23.25">
      <c r="A994" s="531">
        <v>973</v>
      </c>
      <c r="B994" s="541" t="s">
        <v>5286</v>
      </c>
      <c r="C994" s="541" t="s">
        <v>6427</v>
      </c>
      <c r="D994" s="541" t="s">
        <v>6631</v>
      </c>
      <c r="E994" s="556" t="s">
        <v>366</v>
      </c>
      <c r="F994" s="541" t="s">
        <v>1996</v>
      </c>
      <c r="G994" s="541" t="s">
        <v>1984</v>
      </c>
      <c r="H994" s="554" t="s">
        <v>367</v>
      </c>
      <c r="I994" s="541" t="s">
        <v>32</v>
      </c>
      <c r="J994" s="544" t="s">
        <v>48</v>
      </c>
      <c r="K994" s="544">
        <v>20470</v>
      </c>
      <c r="L994" s="541">
        <v>2</v>
      </c>
      <c r="M994" s="541">
        <v>20960</v>
      </c>
      <c r="N994" s="541" t="s">
        <v>1792</v>
      </c>
      <c r="O994" s="541" t="s">
        <v>1089</v>
      </c>
      <c r="P994" s="446" t="s">
        <v>90</v>
      </c>
      <c r="Q994" s="531" t="str">
        <f t="shared" si="68"/>
        <v>ปโทคศ.2</v>
      </c>
      <c r="R994" s="426">
        <f t="shared" si="70"/>
        <v>12</v>
      </c>
      <c r="S994" s="452">
        <f t="shared" ca="1" si="69"/>
        <v>21460</v>
      </c>
      <c r="T994" s="541"/>
      <c r="U994" s="541"/>
      <c r="V994" s="541"/>
      <c r="W994" s="541"/>
      <c r="X994" s="541"/>
      <c r="Y994" s="531"/>
      <c r="Z994" s="531"/>
      <c r="AA994" s="541"/>
    </row>
    <row r="995" spans="1:27" ht="23.25">
      <c r="A995" s="531">
        <v>974</v>
      </c>
      <c r="B995" s="531" t="s">
        <v>5292</v>
      </c>
      <c r="C995" s="531" t="s">
        <v>5834</v>
      </c>
      <c r="D995" s="531" t="s">
        <v>6835</v>
      </c>
      <c r="E995" s="556" t="s">
        <v>1994</v>
      </c>
      <c r="F995" s="531" t="s">
        <v>1992</v>
      </c>
      <c r="G995" s="531" t="s">
        <v>1984</v>
      </c>
      <c r="H995" s="553" t="s">
        <v>1993</v>
      </c>
      <c r="I995" s="531" t="s">
        <v>32</v>
      </c>
      <c r="J995" s="542" t="s">
        <v>781</v>
      </c>
      <c r="K995" s="542">
        <v>31250</v>
      </c>
      <c r="L995" s="531">
        <v>3</v>
      </c>
      <c r="M995" s="531">
        <v>31870</v>
      </c>
      <c r="N995" s="531" t="s">
        <v>50</v>
      </c>
      <c r="O995" s="531" t="s">
        <v>62</v>
      </c>
      <c r="P995" s="446" t="s">
        <v>774</v>
      </c>
      <c r="Q995" s="531" t="str">
        <f t="shared" si="68"/>
        <v>ปตรี4คศ.3</v>
      </c>
      <c r="R995" s="426">
        <f t="shared" si="70"/>
        <v>3</v>
      </c>
      <c r="S995" s="452" t="e">
        <f t="shared" ca="1" si="69"/>
        <v>#N/A</v>
      </c>
      <c r="T995" s="531"/>
      <c r="U995" s="531"/>
      <c r="V995" s="531"/>
      <c r="W995" s="531"/>
      <c r="X995" s="531"/>
      <c r="Y995" s="531"/>
      <c r="Z995" s="531"/>
      <c r="AA995" s="531"/>
    </row>
    <row r="996" spans="1:27" ht="23.25">
      <c r="A996" s="531">
        <v>975</v>
      </c>
      <c r="B996" s="531" t="s">
        <v>5277</v>
      </c>
      <c r="C996" s="531" t="s">
        <v>6836</v>
      </c>
      <c r="D996" s="531" t="s">
        <v>6837</v>
      </c>
      <c r="E996" s="556" t="s">
        <v>1991</v>
      </c>
      <c r="F996" s="531" t="s">
        <v>1989</v>
      </c>
      <c r="G996" s="531" t="s">
        <v>1984</v>
      </c>
      <c r="H996" s="553" t="s">
        <v>1990</v>
      </c>
      <c r="I996" s="531" t="s">
        <v>32</v>
      </c>
      <c r="J996" s="542" t="s">
        <v>48</v>
      </c>
      <c r="K996" s="542">
        <v>29140</v>
      </c>
      <c r="L996" s="531">
        <v>2</v>
      </c>
      <c r="M996" s="531">
        <v>29690</v>
      </c>
      <c r="N996" s="531" t="s">
        <v>67</v>
      </c>
      <c r="O996" s="531" t="s">
        <v>1988</v>
      </c>
      <c r="P996" s="446" t="s">
        <v>774</v>
      </c>
      <c r="Q996" s="531" t="str">
        <f t="shared" si="68"/>
        <v>ปตรี4คศ.2</v>
      </c>
      <c r="R996" s="426">
        <f t="shared" si="70"/>
        <v>2</v>
      </c>
      <c r="S996" s="452" t="e">
        <f t="shared" ca="1" si="69"/>
        <v>#N/A</v>
      </c>
      <c r="T996" s="531"/>
      <c r="U996" s="531"/>
      <c r="V996" s="531"/>
      <c r="W996" s="531"/>
      <c r="X996" s="531"/>
      <c r="Y996" s="531"/>
      <c r="Z996" s="531"/>
      <c r="AA996" s="531"/>
    </row>
    <row r="997" spans="1:27" ht="23.25">
      <c r="A997" s="531">
        <v>976</v>
      </c>
      <c r="B997" s="531" t="s">
        <v>5277</v>
      </c>
      <c r="C997" s="531" t="s">
        <v>6838</v>
      </c>
      <c r="D997" s="531" t="s">
        <v>6785</v>
      </c>
      <c r="E997" s="556" t="s">
        <v>1987</v>
      </c>
      <c r="F997" s="531" t="s">
        <v>1985</v>
      </c>
      <c r="G997" s="531" t="s">
        <v>1984</v>
      </c>
      <c r="H997" s="553" t="s">
        <v>1986</v>
      </c>
      <c r="I997" s="531" t="s">
        <v>32</v>
      </c>
      <c r="J997" s="542" t="s">
        <v>48</v>
      </c>
      <c r="K997" s="542">
        <v>25930</v>
      </c>
      <c r="L997" s="531">
        <v>2</v>
      </c>
      <c r="M997" s="531">
        <v>26450</v>
      </c>
      <c r="N997" s="531" t="s">
        <v>94</v>
      </c>
      <c r="O997" s="531" t="s">
        <v>855</v>
      </c>
      <c r="P997" s="446" t="s">
        <v>90</v>
      </c>
      <c r="Q997" s="531" t="str">
        <f t="shared" si="68"/>
        <v>ปโทคศ.2</v>
      </c>
      <c r="R997" s="426">
        <f t="shared" si="70"/>
        <v>12</v>
      </c>
      <c r="S997" s="452">
        <f t="shared" ca="1" si="69"/>
        <v>26450</v>
      </c>
      <c r="T997" s="531"/>
      <c r="U997" s="531"/>
      <c r="V997" s="531"/>
      <c r="W997" s="531"/>
      <c r="X997" s="531"/>
      <c r="Y997" s="531"/>
      <c r="Z997" s="531"/>
      <c r="AA997" s="531"/>
    </row>
    <row r="998" spans="1:27" ht="23.25">
      <c r="A998" s="531">
        <v>977</v>
      </c>
      <c r="B998" s="531" t="s">
        <v>5292</v>
      </c>
      <c r="C998" s="531" t="s">
        <v>6092</v>
      </c>
      <c r="D998" s="531" t="s">
        <v>6839</v>
      </c>
      <c r="E998" s="556" t="s">
        <v>368</v>
      </c>
      <c r="F998" s="531" t="s">
        <v>1983</v>
      </c>
      <c r="G998" s="531" t="s">
        <v>1984</v>
      </c>
      <c r="H998" s="553" t="s">
        <v>369</v>
      </c>
      <c r="I998" s="531" t="s">
        <v>32</v>
      </c>
      <c r="J998" s="542" t="s">
        <v>48</v>
      </c>
      <c r="K998" s="542">
        <v>23450</v>
      </c>
      <c r="L998" s="531">
        <v>2</v>
      </c>
      <c r="M998" s="531">
        <v>23940</v>
      </c>
      <c r="N998" s="531" t="s">
        <v>50</v>
      </c>
      <c r="O998" s="531" t="s">
        <v>164</v>
      </c>
      <c r="P998" s="446" t="s">
        <v>774</v>
      </c>
      <c r="Q998" s="531" t="str">
        <f t="shared" si="68"/>
        <v>ปตรี4คศ.2</v>
      </c>
      <c r="R998" s="426">
        <f t="shared" si="70"/>
        <v>2</v>
      </c>
      <c r="S998" s="452">
        <f t="shared" ca="1" si="69"/>
        <v>23940</v>
      </c>
      <c r="T998" s="531"/>
      <c r="U998" s="531"/>
      <c r="V998" s="531"/>
      <c r="W998" s="531"/>
      <c r="X998" s="531"/>
      <c r="Y998" s="531"/>
      <c r="Z998" s="531"/>
      <c r="AA998" s="531"/>
    </row>
    <row r="999" spans="1:27" ht="23.25">
      <c r="A999" s="531">
        <v>978</v>
      </c>
      <c r="B999" s="531" t="s">
        <v>5277</v>
      </c>
      <c r="C999" s="531" t="s">
        <v>6840</v>
      </c>
      <c r="D999" s="531" t="s">
        <v>6841</v>
      </c>
      <c r="E999" s="556" t="s">
        <v>1706</v>
      </c>
      <c r="F999" s="531" t="s">
        <v>1704</v>
      </c>
      <c r="G999" s="531" t="s">
        <v>1476</v>
      </c>
      <c r="H999" s="553" t="s">
        <v>1705</v>
      </c>
      <c r="I999" s="531" t="s">
        <v>861</v>
      </c>
      <c r="J999" s="542" t="s">
        <v>781</v>
      </c>
      <c r="K999" s="542">
        <v>53080</v>
      </c>
      <c r="L999" s="531">
        <v>4</v>
      </c>
      <c r="M999" s="531">
        <v>54690</v>
      </c>
      <c r="N999" s="531" t="s">
        <v>94</v>
      </c>
      <c r="O999" s="531" t="s">
        <v>855</v>
      </c>
      <c r="P999" s="446" t="s">
        <v>90</v>
      </c>
      <c r="Q999" s="531" t="str">
        <f t="shared" si="68"/>
        <v>ปโทคศ.3</v>
      </c>
      <c r="R999" s="426">
        <f t="shared" si="70"/>
        <v>16</v>
      </c>
      <c r="S999" s="452" t="e">
        <f t="shared" ca="1" si="69"/>
        <v>#N/A</v>
      </c>
      <c r="T999" s="531"/>
      <c r="U999" s="531"/>
      <c r="V999" s="531"/>
      <c r="W999" s="531"/>
      <c r="X999" s="531"/>
      <c r="Y999" s="531"/>
      <c r="Z999" s="531"/>
      <c r="AA999" s="531"/>
    </row>
    <row r="1000" spans="1:27" ht="23.25">
      <c r="A1000" s="531">
        <v>979</v>
      </c>
      <c r="B1000" s="531" t="s">
        <v>5292</v>
      </c>
      <c r="C1000" s="531" t="s">
        <v>6842</v>
      </c>
      <c r="D1000" s="531" t="s">
        <v>6206</v>
      </c>
      <c r="E1000" s="556" t="s">
        <v>1475</v>
      </c>
      <c r="F1000" s="531" t="s">
        <v>1472</v>
      </c>
      <c r="G1000" s="531" t="s">
        <v>1476</v>
      </c>
      <c r="H1000" s="553" t="s">
        <v>1473</v>
      </c>
      <c r="I1000" s="531" t="s">
        <v>32</v>
      </c>
      <c r="J1000" s="542" t="s">
        <v>48</v>
      </c>
      <c r="K1000" s="542">
        <v>24930</v>
      </c>
      <c r="L1000" s="531">
        <v>2</v>
      </c>
      <c r="M1000" s="531">
        <v>25440</v>
      </c>
      <c r="N1000" s="531" t="s">
        <v>61</v>
      </c>
      <c r="O1000" s="531" t="s">
        <v>83</v>
      </c>
      <c r="P1000" s="446" t="s">
        <v>774</v>
      </c>
      <c r="Q1000" s="531" t="str">
        <f t="shared" si="68"/>
        <v>ปตรี4คศ.2</v>
      </c>
      <c r="R1000" s="426">
        <f t="shared" si="70"/>
        <v>2</v>
      </c>
      <c r="S1000" s="452">
        <f t="shared" ca="1" si="69"/>
        <v>25440</v>
      </c>
      <c r="T1000" s="531"/>
      <c r="U1000" s="531"/>
      <c r="V1000" s="531"/>
      <c r="W1000" s="531"/>
      <c r="X1000" s="531"/>
      <c r="Y1000" s="531"/>
      <c r="Z1000" s="531"/>
      <c r="AA1000" s="531"/>
    </row>
    <row r="1001" spans="1:27" ht="23.25">
      <c r="A1001" s="531">
        <v>980</v>
      </c>
      <c r="B1001" s="531" t="s">
        <v>5292</v>
      </c>
      <c r="C1001" s="531" t="s">
        <v>6843</v>
      </c>
      <c r="D1001" s="531" t="s">
        <v>6844</v>
      </c>
      <c r="E1001" s="556" t="s">
        <v>119</v>
      </c>
      <c r="F1001" s="531" t="s">
        <v>1684</v>
      </c>
      <c r="G1001" s="531" t="s">
        <v>1476</v>
      </c>
      <c r="H1001" s="553" t="s">
        <v>120</v>
      </c>
      <c r="I1001" s="531" t="s">
        <v>32</v>
      </c>
      <c r="J1001" s="542" t="s">
        <v>48</v>
      </c>
      <c r="K1001" s="542">
        <v>20960</v>
      </c>
      <c r="L1001" s="531">
        <v>2</v>
      </c>
      <c r="M1001" s="531">
        <v>21460</v>
      </c>
      <c r="N1001" s="531" t="s">
        <v>50</v>
      </c>
      <c r="O1001" s="531" t="s">
        <v>83</v>
      </c>
      <c r="P1001" s="446" t="s">
        <v>774</v>
      </c>
      <c r="Q1001" s="531" t="str">
        <f t="shared" si="68"/>
        <v>ปตรี4คศ.2</v>
      </c>
      <c r="R1001" s="426">
        <f t="shared" si="70"/>
        <v>2</v>
      </c>
      <c r="S1001" s="452">
        <f t="shared" ca="1" si="69"/>
        <v>21460</v>
      </c>
      <c r="T1001" s="531"/>
      <c r="U1001" s="531"/>
      <c r="V1001" s="531"/>
      <c r="W1001" s="531"/>
      <c r="X1001" s="531"/>
      <c r="Y1001" s="541"/>
      <c r="Z1001" s="541"/>
      <c r="AA1001" s="531"/>
    </row>
    <row r="1002" spans="1:27" ht="23.25">
      <c r="A1002" s="531">
        <v>981</v>
      </c>
      <c r="B1002" s="541" t="s">
        <v>5286</v>
      </c>
      <c r="C1002" s="541" t="s">
        <v>6845</v>
      </c>
      <c r="D1002" s="541" t="s">
        <v>6846</v>
      </c>
      <c r="E1002" s="556" t="s">
        <v>403</v>
      </c>
      <c r="F1002" s="541" t="s">
        <v>1879</v>
      </c>
      <c r="G1002" s="541" t="s">
        <v>1476</v>
      </c>
      <c r="H1002" s="554" t="s">
        <v>1880</v>
      </c>
      <c r="I1002" s="541" t="s">
        <v>32</v>
      </c>
      <c r="J1002" s="544" t="s">
        <v>48</v>
      </c>
      <c r="K1002" s="544">
        <v>22460</v>
      </c>
      <c r="L1002" s="541">
        <v>2</v>
      </c>
      <c r="M1002" s="541">
        <v>22940</v>
      </c>
      <c r="N1002" s="541" t="s">
        <v>76</v>
      </c>
      <c r="O1002" s="541" t="s">
        <v>855</v>
      </c>
      <c r="P1002" s="446" t="s">
        <v>90</v>
      </c>
      <c r="Q1002" s="531" t="str">
        <f t="shared" si="68"/>
        <v>ปโทคศ.2</v>
      </c>
      <c r="R1002" s="426">
        <f t="shared" si="70"/>
        <v>12</v>
      </c>
      <c r="S1002" s="452">
        <f t="shared" ca="1" si="69"/>
        <v>22940</v>
      </c>
      <c r="T1002" s="541"/>
      <c r="U1002" s="541"/>
      <c r="V1002" s="541"/>
      <c r="W1002" s="541"/>
      <c r="X1002" s="541"/>
      <c r="Y1002" s="531"/>
      <c r="Z1002" s="531"/>
      <c r="AA1002" s="541"/>
    </row>
    <row r="1003" spans="1:27" ht="23.25">
      <c r="A1003" s="531">
        <v>982</v>
      </c>
      <c r="B1003" s="531" t="s">
        <v>5292</v>
      </c>
      <c r="C1003" s="531" t="s">
        <v>6847</v>
      </c>
      <c r="D1003" s="531" t="s">
        <v>6841</v>
      </c>
      <c r="E1003" s="556" t="s">
        <v>1703</v>
      </c>
      <c r="F1003" s="531" t="s">
        <v>1701</v>
      </c>
      <c r="G1003" s="531" t="s">
        <v>1476</v>
      </c>
      <c r="H1003" s="553" t="s">
        <v>1702</v>
      </c>
      <c r="I1003" s="531" t="s">
        <v>32</v>
      </c>
      <c r="J1003" s="542" t="s">
        <v>781</v>
      </c>
      <c r="K1003" s="542">
        <v>49420</v>
      </c>
      <c r="L1003" s="531">
        <v>3</v>
      </c>
      <c r="M1003" s="531">
        <v>50290</v>
      </c>
      <c r="N1003" s="531" t="s">
        <v>43</v>
      </c>
      <c r="O1003" s="531" t="s">
        <v>468</v>
      </c>
      <c r="P1003" s="446" t="s">
        <v>774</v>
      </c>
      <c r="Q1003" s="531" t="str">
        <f t="shared" si="68"/>
        <v>ปตรี4คศ.3</v>
      </c>
      <c r="R1003" s="426">
        <f t="shared" si="70"/>
        <v>3</v>
      </c>
      <c r="S1003" s="452" t="e">
        <f t="shared" ca="1" si="69"/>
        <v>#N/A</v>
      </c>
      <c r="T1003" s="531"/>
      <c r="U1003" s="531"/>
      <c r="V1003" s="531"/>
      <c r="W1003" s="531"/>
      <c r="X1003" s="531"/>
      <c r="Y1003" s="531"/>
      <c r="Z1003" s="531"/>
      <c r="AA1003" s="531"/>
    </row>
    <row r="1004" spans="1:27" ht="23.25">
      <c r="A1004" s="531">
        <v>983</v>
      </c>
      <c r="B1004" s="531" t="s">
        <v>5292</v>
      </c>
      <c r="C1004" s="531" t="s">
        <v>6848</v>
      </c>
      <c r="D1004" s="531" t="s">
        <v>6849</v>
      </c>
      <c r="E1004" s="556" t="s">
        <v>1700</v>
      </c>
      <c r="F1004" s="531" t="s">
        <v>1698</v>
      </c>
      <c r="G1004" s="531" t="s">
        <v>1476</v>
      </c>
      <c r="H1004" s="553" t="s">
        <v>1699</v>
      </c>
      <c r="I1004" s="531" t="s">
        <v>32</v>
      </c>
      <c r="J1004" s="542" t="s">
        <v>781</v>
      </c>
      <c r="K1004" s="542">
        <v>49420</v>
      </c>
      <c r="L1004" s="531">
        <v>3</v>
      </c>
      <c r="M1004" s="531">
        <v>50290</v>
      </c>
      <c r="N1004" s="531" t="s">
        <v>61</v>
      </c>
      <c r="O1004" s="531" t="s">
        <v>62</v>
      </c>
      <c r="P1004" s="446" t="s">
        <v>774</v>
      </c>
      <c r="Q1004" s="531" t="str">
        <f t="shared" si="68"/>
        <v>ปตรี4คศ.3</v>
      </c>
      <c r="R1004" s="426">
        <f t="shared" si="70"/>
        <v>3</v>
      </c>
      <c r="S1004" s="452" t="e">
        <f t="shared" ca="1" si="69"/>
        <v>#N/A</v>
      </c>
      <c r="T1004" s="531"/>
      <c r="U1004" s="531"/>
      <c r="V1004" s="531"/>
      <c r="W1004" s="531"/>
      <c r="X1004" s="531"/>
      <c r="Y1004" s="531"/>
      <c r="Z1004" s="531"/>
      <c r="AA1004" s="531"/>
    </row>
    <row r="1005" spans="1:27" ht="23.25">
      <c r="A1005" s="531">
        <v>984</v>
      </c>
      <c r="B1005" s="531" t="s">
        <v>5277</v>
      </c>
      <c r="C1005" s="531" t="s">
        <v>6850</v>
      </c>
      <c r="D1005" s="531" t="s">
        <v>6851</v>
      </c>
      <c r="E1005" s="556" t="s">
        <v>1697</v>
      </c>
      <c r="F1005" s="531" t="s">
        <v>1695</v>
      </c>
      <c r="G1005" s="531" t="s">
        <v>1476</v>
      </c>
      <c r="H1005" s="553" t="s">
        <v>1696</v>
      </c>
      <c r="I1005" s="531" t="s">
        <v>32</v>
      </c>
      <c r="J1005" s="542" t="s">
        <v>5306</v>
      </c>
      <c r="K1005" s="542">
        <v>40100</v>
      </c>
      <c r="L1005" s="531">
        <v>3</v>
      </c>
      <c r="M1005" s="531">
        <v>41580</v>
      </c>
      <c r="N1005" s="531" t="s">
        <v>50</v>
      </c>
      <c r="O1005" s="531" t="s">
        <v>62</v>
      </c>
      <c r="P1005" s="446" t="s">
        <v>774</v>
      </c>
      <c r="Q1005" s="531" t="str">
        <f t="shared" si="68"/>
        <v>ปตรี4คศ.3(2)</v>
      </c>
      <c r="R1005" s="426" t="e">
        <f t="shared" si="70"/>
        <v>#N/A</v>
      </c>
      <c r="S1005" s="452" t="e">
        <f t="shared" ca="1" si="69"/>
        <v>#N/A</v>
      </c>
      <c r="T1005" s="531"/>
      <c r="U1005" s="531"/>
      <c r="V1005" s="531"/>
      <c r="W1005" s="531"/>
      <c r="X1005" s="531"/>
      <c r="Y1005" s="531"/>
      <c r="Z1005" s="531"/>
      <c r="AA1005" s="531"/>
    </row>
    <row r="1006" spans="1:27" ht="23.25">
      <c r="A1006" s="531">
        <v>985</v>
      </c>
      <c r="B1006" s="531" t="s">
        <v>5292</v>
      </c>
      <c r="C1006" s="531" t="s">
        <v>6852</v>
      </c>
      <c r="D1006" s="531" t="s">
        <v>6853</v>
      </c>
      <c r="E1006" s="556" t="s">
        <v>1694</v>
      </c>
      <c r="F1006" s="531" t="s">
        <v>1692</v>
      </c>
      <c r="G1006" s="531" t="s">
        <v>1476</v>
      </c>
      <c r="H1006" s="553" t="s">
        <v>1693</v>
      </c>
      <c r="I1006" s="531" t="s">
        <v>32</v>
      </c>
      <c r="J1006" s="542" t="s">
        <v>781</v>
      </c>
      <c r="K1006" s="542">
        <v>40100</v>
      </c>
      <c r="L1006" s="531">
        <v>3</v>
      </c>
      <c r="M1006" s="531">
        <v>41580</v>
      </c>
      <c r="N1006" s="531" t="s">
        <v>43</v>
      </c>
      <c r="O1006" s="531" t="s">
        <v>62</v>
      </c>
      <c r="P1006" s="446" t="s">
        <v>774</v>
      </c>
      <c r="Q1006" s="531" t="str">
        <f t="shared" si="68"/>
        <v>ปตรี4คศ.3</v>
      </c>
      <c r="R1006" s="426">
        <f t="shared" si="70"/>
        <v>3</v>
      </c>
      <c r="S1006" s="452" t="e">
        <f t="shared" ca="1" si="69"/>
        <v>#N/A</v>
      </c>
      <c r="T1006" s="531"/>
      <c r="U1006" s="531"/>
      <c r="V1006" s="531"/>
      <c r="W1006" s="531"/>
      <c r="X1006" s="531"/>
      <c r="Y1006" s="531"/>
      <c r="Z1006" s="531"/>
      <c r="AA1006" s="531"/>
    </row>
    <row r="1007" spans="1:27" ht="23.25">
      <c r="A1007" s="531">
        <v>986</v>
      </c>
      <c r="B1007" s="531" t="s">
        <v>5292</v>
      </c>
      <c r="C1007" s="531" t="s">
        <v>6854</v>
      </c>
      <c r="D1007" s="531" t="s">
        <v>5534</v>
      </c>
      <c r="E1007" s="556" t="s">
        <v>1691</v>
      </c>
      <c r="F1007" s="531" t="s">
        <v>1689</v>
      </c>
      <c r="G1007" s="531" t="s">
        <v>1476</v>
      </c>
      <c r="H1007" s="553" t="s">
        <v>1690</v>
      </c>
      <c r="I1007" s="531" t="s">
        <v>32</v>
      </c>
      <c r="J1007" s="542" t="s">
        <v>781</v>
      </c>
      <c r="K1007" s="542">
        <v>40100</v>
      </c>
      <c r="L1007" s="531">
        <v>3</v>
      </c>
      <c r="M1007" s="531">
        <v>40860</v>
      </c>
      <c r="N1007" s="531" t="s">
        <v>61</v>
      </c>
      <c r="O1007" s="531" t="s">
        <v>62</v>
      </c>
      <c r="P1007" s="446" t="s">
        <v>774</v>
      </c>
      <c r="Q1007" s="531" t="str">
        <f t="shared" si="68"/>
        <v>ปตรี4คศ.3</v>
      </c>
      <c r="R1007" s="426">
        <f t="shared" si="70"/>
        <v>3</v>
      </c>
      <c r="S1007" s="452" t="e">
        <f t="shared" ca="1" si="69"/>
        <v>#N/A</v>
      </c>
      <c r="T1007" s="531"/>
      <c r="U1007" s="531"/>
      <c r="V1007" s="531"/>
      <c r="W1007" s="531"/>
      <c r="X1007" s="531"/>
      <c r="Y1007" s="531"/>
      <c r="Z1007" s="531"/>
      <c r="AA1007" s="531"/>
    </row>
    <row r="1008" spans="1:27" ht="23.25">
      <c r="A1008" s="531">
        <v>987</v>
      </c>
      <c r="B1008" s="531" t="s">
        <v>5277</v>
      </c>
      <c r="C1008" s="531" t="s">
        <v>6855</v>
      </c>
      <c r="D1008" s="531" t="s">
        <v>6856</v>
      </c>
      <c r="E1008" s="556" t="s">
        <v>1688</v>
      </c>
      <c r="F1008" s="531" t="s">
        <v>1686</v>
      </c>
      <c r="G1008" s="531" t="s">
        <v>1476</v>
      </c>
      <c r="H1008" s="553" t="s">
        <v>1687</v>
      </c>
      <c r="I1008" s="531" t="s">
        <v>32</v>
      </c>
      <c r="J1008" s="542" t="s">
        <v>781</v>
      </c>
      <c r="K1008" s="542">
        <v>40860</v>
      </c>
      <c r="L1008" s="531">
        <v>3</v>
      </c>
      <c r="M1008" s="531">
        <v>41580</v>
      </c>
      <c r="N1008" s="531" t="s">
        <v>1685</v>
      </c>
      <c r="O1008" s="531" t="s">
        <v>1089</v>
      </c>
      <c r="P1008" s="531"/>
      <c r="Q1008" s="531" t="str">
        <f t="shared" si="68"/>
        <v>คศ.3</v>
      </c>
      <c r="R1008" s="426" t="e">
        <f t="shared" si="70"/>
        <v>#N/A</v>
      </c>
      <c r="S1008" s="452" t="e">
        <f t="shared" ca="1" si="69"/>
        <v>#N/A</v>
      </c>
      <c r="T1008" s="531"/>
      <c r="U1008" s="531"/>
      <c r="V1008" s="531"/>
      <c r="W1008" s="531"/>
      <c r="X1008" s="531"/>
      <c r="Y1008" s="531"/>
      <c r="Z1008" s="531"/>
      <c r="AA1008" s="531"/>
    </row>
    <row r="1009" spans="1:27" ht="23.25">
      <c r="A1009" s="531">
        <v>988</v>
      </c>
      <c r="B1009" s="531" t="s">
        <v>5277</v>
      </c>
      <c r="C1009" s="531" t="s">
        <v>6857</v>
      </c>
      <c r="D1009" s="531" t="s">
        <v>6858</v>
      </c>
      <c r="E1009" s="556" t="s">
        <v>1838</v>
      </c>
      <c r="F1009" s="531" t="s">
        <v>1836</v>
      </c>
      <c r="G1009" s="531" t="s">
        <v>1801</v>
      </c>
      <c r="H1009" s="553" t="s">
        <v>1837</v>
      </c>
      <c r="I1009" s="531" t="s">
        <v>861</v>
      </c>
      <c r="J1009" s="542" t="s">
        <v>5303</v>
      </c>
      <c r="K1009" s="542">
        <v>59190</v>
      </c>
      <c r="L1009" s="531">
        <v>4</v>
      </c>
      <c r="M1009" s="531">
        <v>61110</v>
      </c>
      <c r="N1009" s="531" t="s">
        <v>94</v>
      </c>
      <c r="O1009" s="531" t="s">
        <v>855</v>
      </c>
      <c r="P1009" s="446" t="s">
        <v>90</v>
      </c>
      <c r="Q1009" s="531" t="str">
        <f t="shared" si="68"/>
        <v>ปโทคศ.4(3)</v>
      </c>
      <c r="R1009" s="426" t="e">
        <f t="shared" si="70"/>
        <v>#N/A</v>
      </c>
      <c r="S1009" s="452" t="e">
        <f t="shared" ca="1" si="69"/>
        <v>#N/A</v>
      </c>
      <c r="T1009" s="531"/>
      <c r="U1009" s="531"/>
      <c r="V1009" s="531"/>
      <c r="W1009" s="531"/>
      <c r="X1009" s="531"/>
      <c r="Y1009" s="531"/>
      <c r="Z1009" s="531"/>
      <c r="AA1009" s="531"/>
    </row>
    <row r="1010" spans="1:27" ht="23.25">
      <c r="A1010" s="531">
        <v>989</v>
      </c>
      <c r="B1010" s="531" t="s">
        <v>5277</v>
      </c>
      <c r="C1010" s="531" t="s">
        <v>5688</v>
      </c>
      <c r="D1010" s="531" t="s">
        <v>6859</v>
      </c>
      <c r="E1010" s="556" t="s">
        <v>1835</v>
      </c>
      <c r="F1010" s="531" t="s">
        <v>1832</v>
      </c>
      <c r="G1010" s="531" t="s">
        <v>1801</v>
      </c>
      <c r="H1010" s="553" t="s">
        <v>1834</v>
      </c>
      <c r="I1010" s="531" t="s">
        <v>1019</v>
      </c>
      <c r="J1010" s="542" t="s">
        <v>5303</v>
      </c>
      <c r="K1010" s="542">
        <v>62760</v>
      </c>
      <c r="L1010" s="531">
        <v>4</v>
      </c>
      <c r="M1010" s="531">
        <v>62760</v>
      </c>
      <c r="N1010" s="531" t="s">
        <v>1831</v>
      </c>
      <c r="O1010" s="531" t="s">
        <v>855</v>
      </c>
      <c r="P1010" s="531"/>
      <c r="Q1010" s="531" t="str">
        <f t="shared" si="68"/>
        <v>คศ.4(3)</v>
      </c>
      <c r="R1010" s="426" t="e">
        <f t="shared" si="70"/>
        <v>#N/A</v>
      </c>
      <c r="S1010" s="452" t="e">
        <f t="shared" ca="1" si="69"/>
        <v>#N/A</v>
      </c>
      <c r="T1010" s="531"/>
      <c r="U1010" s="531"/>
      <c r="V1010" s="531"/>
      <c r="W1010" s="531"/>
      <c r="X1010" s="531"/>
      <c r="Y1010" s="531"/>
      <c r="Z1010" s="531"/>
      <c r="AA1010" s="531"/>
    </row>
    <row r="1011" spans="1:27" ht="23.25">
      <c r="A1011" s="531">
        <v>990</v>
      </c>
      <c r="B1011" s="531" t="s">
        <v>5277</v>
      </c>
      <c r="C1011" s="531" t="s">
        <v>6860</v>
      </c>
      <c r="D1011" s="531" t="s">
        <v>6861</v>
      </c>
      <c r="E1011" s="556" t="s">
        <v>1800</v>
      </c>
      <c r="F1011" s="531" t="s">
        <v>1798</v>
      </c>
      <c r="G1011" s="531" t="s">
        <v>1801</v>
      </c>
      <c r="H1011" s="553" t="s">
        <v>1799</v>
      </c>
      <c r="I1011" s="531" t="s">
        <v>32</v>
      </c>
      <c r="J1011" s="542" t="s">
        <v>5306</v>
      </c>
      <c r="K1011" s="542">
        <v>40100</v>
      </c>
      <c r="L1011" s="531">
        <v>3</v>
      </c>
      <c r="M1011" s="531">
        <v>40860</v>
      </c>
      <c r="N1011" s="531" t="s">
        <v>61</v>
      </c>
      <c r="O1011" s="531" t="s">
        <v>62</v>
      </c>
      <c r="P1011" s="446" t="s">
        <v>774</v>
      </c>
      <c r="Q1011" s="531" t="str">
        <f t="shared" si="68"/>
        <v>ปตรี4คศ.3(2)</v>
      </c>
      <c r="R1011" s="426" t="e">
        <f t="shared" si="70"/>
        <v>#N/A</v>
      </c>
      <c r="S1011" s="452" t="e">
        <f t="shared" ca="1" si="69"/>
        <v>#N/A</v>
      </c>
      <c r="T1011" s="531"/>
      <c r="U1011" s="531"/>
      <c r="V1011" s="531"/>
      <c r="W1011" s="531"/>
      <c r="X1011" s="531"/>
      <c r="Y1011" s="531"/>
      <c r="Z1011" s="531"/>
      <c r="AA1011" s="531"/>
    </row>
    <row r="1012" spans="1:27" ht="23.25">
      <c r="A1012" s="531">
        <v>991</v>
      </c>
      <c r="B1012" s="531" t="s">
        <v>5292</v>
      </c>
      <c r="C1012" s="531" t="s">
        <v>5561</v>
      </c>
      <c r="D1012" s="531" t="s">
        <v>6862</v>
      </c>
      <c r="E1012" s="556" t="s">
        <v>1830</v>
      </c>
      <c r="F1012" s="531" t="s">
        <v>1828</v>
      </c>
      <c r="G1012" s="531" t="s">
        <v>1801</v>
      </c>
      <c r="H1012" s="553" t="s">
        <v>1829</v>
      </c>
      <c r="I1012" s="531" t="s">
        <v>32</v>
      </c>
      <c r="J1012" s="542" t="s">
        <v>781</v>
      </c>
      <c r="K1012" s="542">
        <v>45290</v>
      </c>
      <c r="L1012" s="531">
        <v>3</v>
      </c>
      <c r="M1012" s="531">
        <v>46040</v>
      </c>
      <c r="N1012" s="531" t="s">
        <v>61</v>
      </c>
      <c r="O1012" s="531" t="s">
        <v>44</v>
      </c>
      <c r="P1012" s="446" t="s">
        <v>774</v>
      </c>
      <c r="Q1012" s="531" t="str">
        <f t="shared" si="68"/>
        <v>ปตรี4คศ.3</v>
      </c>
      <c r="R1012" s="426">
        <f t="shared" si="70"/>
        <v>3</v>
      </c>
      <c r="S1012" s="452" t="e">
        <f t="shared" ca="1" si="69"/>
        <v>#N/A</v>
      </c>
      <c r="T1012" s="531"/>
      <c r="U1012" s="531"/>
      <c r="V1012" s="531"/>
      <c r="W1012" s="531"/>
      <c r="X1012" s="531"/>
      <c r="Y1012" s="531"/>
      <c r="Z1012" s="531"/>
      <c r="AA1012" s="531"/>
    </row>
    <row r="1013" spans="1:27" ht="23.25">
      <c r="A1013" s="531">
        <v>992</v>
      </c>
      <c r="B1013" s="531" t="s">
        <v>5292</v>
      </c>
      <c r="C1013" s="531" t="s">
        <v>6863</v>
      </c>
      <c r="D1013" s="531" t="s">
        <v>5425</v>
      </c>
      <c r="E1013" s="556" t="s">
        <v>1827</v>
      </c>
      <c r="F1013" s="531" t="s">
        <v>1825</v>
      </c>
      <c r="G1013" s="531" t="s">
        <v>1801</v>
      </c>
      <c r="H1013" s="553" t="s">
        <v>1826</v>
      </c>
      <c r="I1013" s="531" t="s">
        <v>32</v>
      </c>
      <c r="J1013" s="542" t="s">
        <v>48</v>
      </c>
      <c r="K1013" s="542">
        <v>28590</v>
      </c>
      <c r="L1013" s="531">
        <v>2</v>
      </c>
      <c r="M1013" s="531">
        <v>29140</v>
      </c>
      <c r="N1013" s="531" t="s">
        <v>61</v>
      </c>
      <c r="O1013" s="531" t="s">
        <v>62</v>
      </c>
      <c r="P1013" s="446" t="s">
        <v>774</v>
      </c>
      <c r="Q1013" s="531" t="str">
        <f t="shared" ref="Q1013:Q1078" si="71">CONCATENATE(P1013,J1013)</f>
        <v>ปตรี4คศ.2</v>
      </c>
      <c r="R1013" s="426">
        <f t="shared" si="70"/>
        <v>2</v>
      </c>
      <c r="S1013" s="452" t="e">
        <f t="shared" ref="S1013:S1078" ca="1" si="72">VLOOKUP(K1013,INDIRECT("_k"&amp;R1013),2,FALSE)</f>
        <v>#N/A</v>
      </c>
      <c r="T1013" s="531"/>
      <c r="U1013" s="531"/>
      <c r="V1013" s="531"/>
      <c r="W1013" s="531"/>
      <c r="X1013" s="531"/>
      <c r="Y1013" s="531"/>
      <c r="Z1013" s="531"/>
      <c r="AA1013" s="531"/>
    </row>
    <row r="1014" spans="1:27" ht="23.25">
      <c r="A1014" s="531">
        <v>993</v>
      </c>
      <c r="B1014" s="531" t="s">
        <v>5292</v>
      </c>
      <c r="C1014" s="531" t="s">
        <v>6864</v>
      </c>
      <c r="D1014" s="531" t="s">
        <v>6865</v>
      </c>
      <c r="E1014" s="556" t="s">
        <v>1824</v>
      </c>
      <c r="F1014" s="531" t="s">
        <v>1822</v>
      </c>
      <c r="G1014" s="531" t="s">
        <v>1801</v>
      </c>
      <c r="H1014" s="553" t="s">
        <v>1823</v>
      </c>
      <c r="I1014" s="531" t="s">
        <v>32</v>
      </c>
      <c r="J1014" s="542" t="s">
        <v>5306</v>
      </c>
      <c r="K1014" s="542">
        <v>40100</v>
      </c>
      <c r="L1014" s="531">
        <v>3</v>
      </c>
      <c r="M1014" s="531">
        <v>41580</v>
      </c>
      <c r="N1014" s="531" t="s">
        <v>43</v>
      </c>
      <c r="O1014" s="531" t="s">
        <v>44</v>
      </c>
      <c r="P1014" s="446" t="s">
        <v>774</v>
      </c>
      <c r="Q1014" s="531" t="str">
        <f t="shared" si="71"/>
        <v>ปตรี4คศ.3(2)</v>
      </c>
      <c r="R1014" s="426" t="e">
        <f t="shared" si="70"/>
        <v>#N/A</v>
      </c>
      <c r="S1014" s="452" t="e">
        <f t="shared" ca="1" si="72"/>
        <v>#N/A</v>
      </c>
      <c r="T1014" s="531"/>
      <c r="U1014" s="531"/>
      <c r="V1014" s="531"/>
      <c r="W1014" s="531"/>
      <c r="X1014" s="531"/>
      <c r="Y1014" s="531"/>
      <c r="Z1014" s="531"/>
      <c r="AA1014" s="531"/>
    </row>
    <row r="1015" spans="1:27" ht="23.25">
      <c r="A1015" s="531">
        <v>994</v>
      </c>
      <c r="B1015" s="531" t="s">
        <v>5292</v>
      </c>
      <c r="C1015" s="531" t="s">
        <v>6866</v>
      </c>
      <c r="D1015" s="531" t="s">
        <v>6858</v>
      </c>
      <c r="E1015" s="556" t="s">
        <v>1821</v>
      </c>
      <c r="F1015" s="531" t="s">
        <v>1818</v>
      </c>
      <c r="G1015" s="531" t="s">
        <v>1801</v>
      </c>
      <c r="H1015" s="553" t="s">
        <v>1819</v>
      </c>
      <c r="I1015" s="531" t="s">
        <v>32</v>
      </c>
      <c r="J1015" s="542" t="s">
        <v>781</v>
      </c>
      <c r="K1015" s="542">
        <v>45290</v>
      </c>
      <c r="L1015" s="531">
        <v>3</v>
      </c>
      <c r="M1015" s="531">
        <v>46040</v>
      </c>
      <c r="N1015" s="531" t="s">
        <v>61</v>
      </c>
      <c r="O1015" s="531" t="s">
        <v>158</v>
      </c>
      <c r="P1015" s="446" t="s">
        <v>774</v>
      </c>
      <c r="Q1015" s="531" t="str">
        <f t="shared" si="71"/>
        <v>ปตรี4คศ.3</v>
      </c>
      <c r="R1015" s="426">
        <f t="shared" si="70"/>
        <v>3</v>
      </c>
      <c r="S1015" s="452" t="e">
        <f t="shared" ca="1" si="72"/>
        <v>#N/A</v>
      </c>
      <c r="T1015" s="531"/>
      <c r="U1015" s="531"/>
      <c r="V1015" s="531"/>
      <c r="W1015" s="531"/>
      <c r="X1015" s="531"/>
      <c r="Y1015" s="531"/>
      <c r="Z1015" s="531"/>
      <c r="AA1015" s="531"/>
    </row>
    <row r="1016" spans="1:27" ht="23.25">
      <c r="A1016" s="531">
        <v>995</v>
      </c>
      <c r="B1016" s="531" t="s">
        <v>5286</v>
      </c>
      <c r="C1016" s="531" t="s">
        <v>6381</v>
      </c>
      <c r="D1016" s="531" t="s">
        <v>5784</v>
      </c>
      <c r="E1016" s="556" t="s">
        <v>7413</v>
      </c>
      <c r="F1016" s="531" t="s">
        <v>4912</v>
      </c>
      <c r="G1016" s="531" t="s">
        <v>1801</v>
      </c>
      <c r="H1016" s="553" t="s">
        <v>6867</v>
      </c>
      <c r="I1016" s="531" t="s">
        <v>32</v>
      </c>
      <c r="J1016" s="542" t="s">
        <v>65</v>
      </c>
      <c r="K1016" s="542">
        <v>12530</v>
      </c>
      <c r="L1016" s="531">
        <v>99</v>
      </c>
      <c r="M1016" s="531">
        <v>12840</v>
      </c>
      <c r="N1016" s="531" t="s">
        <v>50</v>
      </c>
      <c r="O1016" s="531" t="s">
        <v>164</v>
      </c>
      <c r="P1016" s="446" t="s">
        <v>774</v>
      </c>
      <c r="Q1016" s="531" t="str">
        <f t="shared" si="71"/>
        <v>ปตรี4ครูผู้ช่วย</v>
      </c>
      <c r="R1016" s="426">
        <f t="shared" si="70"/>
        <v>0</v>
      </c>
      <c r="S1016" s="452" t="e">
        <f t="shared" ca="1" si="72"/>
        <v>#N/A</v>
      </c>
      <c r="T1016" s="531"/>
      <c r="U1016" s="531"/>
      <c r="V1016" s="531"/>
      <c r="W1016" s="531"/>
      <c r="X1016" s="531"/>
      <c r="Y1016" s="531"/>
      <c r="Z1016" s="531"/>
      <c r="AA1016" s="531"/>
    </row>
    <row r="1017" spans="1:27" ht="23.25">
      <c r="A1017" s="531">
        <v>996</v>
      </c>
      <c r="B1017" s="531" t="s">
        <v>5292</v>
      </c>
      <c r="C1017" s="531" t="s">
        <v>6722</v>
      </c>
      <c r="D1017" s="531" t="s">
        <v>6868</v>
      </c>
      <c r="E1017" s="556" t="s">
        <v>1817</v>
      </c>
      <c r="F1017" s="531" t="s">
        <v>1815</v>
      </c>
      <c r="G1017" s="531" t="s">
        <v>1801</v>
      </c>
      <c r="H1017" s="553" t="s">
        <v>1816</v>
      </c>
      <c r="I1017" s="531" t="s">
        <v>32</v>
      </c>
      <c r="J1017" s="542" t="s">
        <v>5306</v>
      </c>
      <c r="K1017" s="542">
        <v>40100</v>
      </c>
      <c r="L1017" s="531">
        <v>3</v>
      </c>
      <c r="M1017" s="531">
        <v>40860</v>
      </c>
      <c r="N1017" s="531" t="s">
        <v>50</v>
      </c>
      <c r="O1017" s="531" t="s">
        <v>158</v>
      </c>
      <c r="P1017" s="446" t="s">
        <v>774</v>
      </c>
      <c r="Q1017" s="531" t="str">
        <f t="shared" si="71"/>
        <v>ปตรี4คศ.3(2)</v>
      </c>
      <c r="R1017" s="426" t="e">
        <f t="shared" si="70"/>
        <v>#N/A</v>
      </c>
      <c r="S1017" s="452" t="e">
        <f t="shared" ca="1" si="72"/>
        <v>#N/A</v>
      </c>
      <c r="T1017" s="531"/>
      <c r="U1017" s="531"/>
      <c r="V1017" s="531"/>
      <c r="W1017" s="531"/>
      <c r="X1017" s="531"/>
      <c r="Y1017" s="531"/>
      <c r="Z1017" s="531"/>
      <c r="AA1017" s="531"/>
    </row>
    <row r="1018" spans="1:27" ht="23.25">
      <c r="A1018" s="531">
        <v>997</v>
      </c>
      <c r="B1018" s="531" t="s">
        <v>5292</v>
      </c>
      <c r="C1018" s="531" t="s">
        <v>6869</v>
      </c>
      <c r="D1018" s="531" t="s">
        <v>6851</v>
      </c>
      <c r="E1018" s="556" t="s">
        <v>1814</v>
      </c>
      <c r="F1018" s="531" t="s">
        <v>1812</v>
      </c>
      <c r="G1018" s="531" t="s">
        <v>1801</v>
      </c>
      <c r="H1018" s="553" t="s">
        <v>1813</v>
      </c>
      <c r="I1018" s="531" t="s">
        <v>32</v>
      </c>
      <c r="J1018" s="542" t="s">
        <v>5306</v>
      </c>
      <c r="K1018" s="542">
        <v>40100</v>
      </c>
      <c r="L1018" s="531">
        <v>3</v>
      </c>
      <c r="M1018" s="531">
        <v>40860</v>
      </c>
      <c r="N1018" s="531" t="s">
        <v>61</v>
      </c>
      <c r="O1018" s="531" t="s">
        <v>62</v>
      </c>
      <c r="P1018" s="446" t="s">
        <v>774</v>
      </c>
      <c r="Q1018" s="531" t="str">
        <f t="shared" si="71"/>
        <v>ปตรี4คศ.3(2)</v>
      </c>
      <c r="R1018" s="426" t="e">
        <f t="shared" ref="R1018:R1083" si="73">VLOOKUP(Q1018,$Y$4:$Z$24,2,FALSE)</f>
        <v>#N/A</v>
      </c>
      <c r="S1018" s="452" t="e">
        <f t="shared" ca="1" si="72"/>
        <v>#N/A</v>
      </c>
      <c r="T1018" s="531"/>
      <c r="U1018" s="531"/>
      <c r="V1018" s="531"/>
      <c r="W1018" s="531"/>
      <c r="X1018" s="531"/>
      <c r="Y1018" s="531"/>
      <c r="Z1018" s="531"/>
      <c r="AA1018" s="531"/>
    </row>
    <row r="1019" spans="1:27" ht="23.25">
      <c r="A1019" s="531">
        <v>998</v>
      </c>
      <c r="B1019" s="531" t="s">
        <v>5286</v>
      </c>
      <c r="C1019" s="531" t="s">
        <v>6870</v>
      </c>
      <c r="D1019" s="531" t="s">
        <v>6871</v>
      </c>
      <c r="E1019" s="556" t="s">
        <v>7414</v>
      </c>
      <c r="F1019" s="531" t="s">
        <v>6872</v>
      </c>
      <c r="G1019" s="531" t="s">
        <v>1801</v>
      </c>
      <c r="H1019" s="553" t="s">
        <v>5248</v>
      </c>
      <c r="I1019" s="531" t="s">
        <v>32</v>
      </c>
      <c r="J1019" s="542" t="s">
        <v>36</v>
      </c>
      <c r="K1019" s="542">
        <v>17910</v>
      </c>
      <c r="L1019" s="531">
        <v>1</v>
      </c>
      <c r="M1019" s="531">
        <v>18270</v>
      </c>
      <c r="N1019" s="531" t="s">
        <v>76</v>
      </c>
      <c r="O1019" s="531" t="s">
        <v>855</v>
      </c>
      <c r="P1019" s="446" t="s">
        <v>90</v>
      </c>
      <c r="Q1019" s="531" t="str">
        <f t="shared" si="71"/>
        <v>ปโทคศ.1</v>
      </c>
      <c r="R1019" s="426">
        <f t="shared" si="73"/>
        <v>11</v>
      </c>
      <c r="S1019" s="452">
        <f t="shared" ca="1" si="72"/>
        <v>19100</v>
      </c>
      <c r="T1019" s="531"/>
      <c r="U1019" s="531"/>
      <c r="V1019" s="531"/>
      <c r="W1019" s="531"/>
      <c r="X1019" s="531"/>
      <c r="Y1019" s="531"/>
      <c r="Z1019" s="531"/>
      <c r="AA1019" s="531"/>
    </row>
    <row r="1020" spans="1:27" ht="23.25">
      <c r="A1020" s="531"/>
      <c r="B1020" s="531"/>
      <c r="C1020" s="531"/>
      <c r="D1020" s="531"/>
      <c r="E1020" s="556"/>
      <c r="F1020" s="531"/>
      <c r="G1020" s="531" t="s">
        <v>7431</v>
      </c>
      <c r="H1020" s="553"/>
      <c r="I1020" s="531"/>
      <c r="J1020" s="542"/>
      <c r="K1020" s="542"/>
      <c r="L1020" s="531"/>
      <c r="M1020" s="531"/>
      <c r="N1020" s="531"/>
      <c r="O1020" s="531"/>
      <c r="P1020" s="446"/>
      <c r="Q1020" s="531"/>
      <c r="R1020" s="426"/>
      <c r="S1020" s="452"/>
      <c r="T1020" s="531"/>
      <c r="U1020" s="531"/>
      <c r="V1020" s="531"/>
      <c r="W1020" s="531"/>
      <c r="X1020" s="531"/>
      <c r="Y1020" s="531"/>
      <c r="Z1020" s="531"/>
      <c r="AA1020" s="531"/>
    </row>
    <row r="1021" spans="1:27" ht="23.25">
      <c r="A1021" s="531">
        <v>999</v>
      </c>
      <c r="B1021" s="531" t="s">
        <v>5292</v>
      </c>
      <c r="C1021" s="531" t="s">
        <v>6873</v>
      </c>
      <c r="D1021" s="531" t="s">
        <v>6874</v>
      </c>
      <c r="E1021" s="556" t="s">
        <v>1811</v>
      </c>
      <c r="F1021" s="531" t="s">
        <v>1809</v>
      </c>
      <c r="G1021" s="531" t="s">
        <v>1801</v>
      </c>
      <c r="H1021" s="553" t="s">
        <v>1810</v>
      </c>
      <c r="I1021" s="531" t="s">
        <v>32</v>
      </c>
      <c r="J1021" s="542" t="s">
        <v>781</v>
      </c>
      <c r="K1021" s="542">
        <v>40100</v>
      </c>
      <c r="L1021" s="531">
        <v>3</v>
      </c>
      <c r="M1021" s="531">
        <v>40860</v>
      </c>
      <c r="N1021" s="531" t="s">
        <v>50</v>
      </c>
      <c r="O1021" s="531" t="s">
        <v>62</v>
      </c>
      <c r="P1021" s="446" t="s">
        <v>774</v>
      </c>
      <c r="Q1021" s="531" t="str">
        <f t="shared" si="71"/>
        <v>ปตรี4คศ.3</v>
      </c>
      <c r="R1021" s="426">
        <f t="shared" si="73"/>
        <v>3</v>
      </c>
      <c r="S1021" s="452" t="e">
        <f t="shared" ca="1" si="72"/>
        <v>#N/A</v>
      </c>
      <c r="T1021" s="531"/>
      <c r="U1021" s="531"/>
      <c r="V1021" s="531"/>
      <c r="W1021" s="531"/>
      <c r="X1021" s="531"/>
      <c r="Y1021" s="531"/>
      <c r="Z1021" s="531"/>
      <c r="AA1021" s="531"/>
    </row>
    <row r="1022" spans="1:27" ht="23.25">
      <c r="A1022" s="531">
        <v>1000</v>
      </c>
      <c r="B1022" s="531" t="s">
        <v>5292</v>
      </c>
      <c r="C1022" s="531" t="s">
        <v>5428</v>
      </c>
      <c r="D1022" s="531" t="s">
        <v>6875</v>
      </c>
      <c r="E1022" s="556" t="s">
        <v>1808</v>
      </c>
      <c r="F1022" s="531" t="s">
        <v>1806</v>
      </c>
      <c r="G1022" s="531" t="s">
        <v>1801</v>
      </c>
      <c r="H1022" s="553" t="s">
        <v>1807</v>
      </c>
      <c r="I1022" s="531" t="s">
        <v>32</v>
      </c>
      <c r="J1022" s="542" t="s">
        <v>5306</v>
      </c>
      <c r="K1022" s="542">
        <v>40100</v>
      </c>
      <c r="L1022" s="531">
        <v>3</v>
      </c>
      <c r="M1022" s="531">
        <v>40860</v>
      </c>
      <c r="N1022" s="531" t="s">
        <v>43</v>
      </c>
      <c r="O1022" s="531" t="s">
        <v>62</v>
      </c>
      <c r="P1022" s="446" t="s">
        <v>774</v>
      </c>
      <c r="Q1022" s="531" t="str">
        <f t="shared" si="71"/>
        <v>ปตรี4คศ.3(2)</v>
      </c>
      <c r="R1022" s="426" t="e">
        <f t="shared" si="73"/>
        <v>#N/A</v>
      </c>
      <c r="S1022" s="452" t="e">
        <f t="shared" ca="1" si="72"/>
        <v>#N/A</v>
      </c>
      <c r="T1022" s="531"/>
      <c r="U1022" s="531"/>
      <c r="V1022" s="531"/>
      <c r="W1022" s="531"/>
      <c r="X1022" s="531"/>
      <c r="Y1022" s="531"/>
      <c r="Z1022" s="531"/>
      <c r="AA1022" s="531"/>
    </row>
    <row r="1023" spans="1:27" ht="23.25">
      <c r="A1023" s="531">
        <v>1001</v>
      </c>
      <c r="B1023" s="531" t="s">
        <v>5292</v>
      </c>
      <c r="C1023" s="531" t="s">
        <v>6876</v>
      </c>
      <c r="D1023" s="531" t="s">
        <v>6877</v>
      </c>
      <c r="E1023" s="556" t="s">
        <v>1805</v>
      </c>
      <c r="F1023" s="531" t="s">
        <v>1803</v>
      </c>
      <c r="G1023" s="531" t="s">
        <v>1801</v>
      </c>
      <c r="H1023" s="553" t="s">
        <v>1804</v>
      </c>
      <c r="I1023" s="531" t="s">
        <v>32</v>
      </c>
      <c r="J1023" s="542" t="s">
        <v>781</v>
      </c>
      <c r="K1023" s="542">
        <v>46760</v>
      </c>
      <c r="L1023" s="531">
        <v>3</v>
      </c>
      <c r="M1023" s="531">
        <v>47660</v>
      </c>
      <c r="N1023" s="531" t="s">
        <v>61</v>
      </c>
      <c r="O1023" s="531" t="s">
        <v>62</v>
      </c>
      <c r="P1023" s="446" t="s">
        <v>774</v>
      </c>
      <c r="Q1023" s="531" t="str">
        <f t="shared" si="71"/>
        <v>ปตรี4คศ.3</v>
      </c>
      <c r="R1023" s="426">
        <f t="shared" si="73"/>
        <v>3</v>
      </c>
      <c r="S1023" s="452" t="e">
        <f t="shared" ca="1" si="72"/>
        <v>#N/A</v>
      </c>
      <c r="T1023" s="531"/>
      <c r="U1023" s="531"/>
      <c r="V1023" s="531"/>
      <c r="W1023" s="531"/>
      <c r="X1023" s="531"/>
      <c r="Y1023" s="531"/>
      <c r="Z1023" s="531"/>
      <c r="AA1023" s="531"/>
    </row>
    <row r="1024" spans="1:27" ht="23.25">
      <c r="A1024" s="531">
        <v>1002</v>
      </c>
      <c r="B1024" s="531" t="s">
        <v>5277</v>
      </c>
      <c r="C1024" s="531" t="s">
        <v>5758</v>
      </c>
      <c r="D1024" s="531" t="s">
        <v>6878</v>
      </c>
      <c r="E1024" s="556" t="s">
        <v>1651</v>
      </c>
      <c r="F1024" s="531" t="s">
        <v>1649</v>
      </c>
      <c r="G1024" s="531" t="s">
        <v>1625</v>
      </c>
      <c r="H1024" s="553" t="s">
        <v>1650</v>
      </c>
      <c r="I1024" s="531" t="s">
        <v>861</v>
      </c>
      <c r="J1024" s="542" t="s">
        <v>5303</v>
      </c>
      <c r="K1024" s="542">
        <v>56450</v>
      </c>
      <c r="L1024" s="531">
        <v>4</v>
      </c>
      <c r="M1024" s="531">
        <v>57330</v>
      </c>
      <c r="N1024" s="531" t="s">
        <v>94</v>
      </c>
      <c r="O1024" s="531" t="s">
        <v>855</v>
      </c>
      <c r="P1024" s="446" t="s">
        <v>90</v>
      </c>
      <c r="Q1024" s="531" t="str">
        <f t="shared" si="71"/>
        <v>ปโทคศ.4(3)</v>
      </c>
      <c r="R1024" s="426" t="e">
        <f t="shared" si="73"/>
        <v>#N/A</v>
      </c>
      <c r="S1024" s="452" t="e">
        <f t="shared" ca="1" si="72"/>
        <v>#N/A</v>
      </c>
      <c r="T1024" s="531"/>
      <c r="U1024" s="531"/>
      <c r="V1024" s="531"/>
      <c r="W1024" s="531"/>
      <c r="X1024" s="531"/>
      <c r="Y1024" s="531"/>
      <c r="Z1024" s="531"/>
      <c r="AA1024" s="531"/>
    </row>
    <row r="1025" spans="1:27" ht="23.25">
      <c r="A1025" s="531">
        <v>1003</v>
      </c>
      <c r="B1025" s="531" t="s">
        <v>5292</v>
      </c>
      <c r="C1025" s="531" t="s">
        <v>5382</v>
      </c>
      <c r="D1025" s="531" t="s">
        <v>6879</v>
      </c>
      <c r="E1025" s="556" t="s">
        <v>1632</v>
      </c>
      <c r="F1025" s="531" t="s">
        <v>1630</v>
      </c>
      <c r="G1025" s="531" t="s">
        <v>1625</v>
      </c>
      <c r="H1025" s="553" t="s">
        <v>1631</v>
      </c>
      <c r="I1025" s="531" t="s">
        <v>32</v>
      </c>
      <c r="J1025" s="542" t="s">
        <v>781</v>
      </c>
      <c r="K1025" s="542">
        <v>43800</v>
      </c>
      <c r="L1025" s="531">
        <v>3</v>
      </c>
      <c r="M1025" s="531">
        <v>44560</v>
      </c>
      <c r="N1025" s="531" t="s">
        <v>50</v>
      </c>
      <c r="O1025" s="531" t="s">
        <v>164</v>
      </c>
      <c r="P1025" s="446" t="s">
        <v>774</v>
      </c>
      <c r="Q1025" s="531" t="str">
        <f t="shared" si="71"/>
        <v>ปตรี4คศ.3</v>
      </c>
      <c r="R1025" s="426">
        <f t="shared" si="73"/>
        <v>3</v>
      </c>
      <c r="S1025" s="452" t="e">
        <f t="shared" ca="1" si="72"/>
        <v>#N/A</v>
      </c>
      <c r="T1025" s="531"/>
      <c r="U1025" s="531"/>
      <c r="V1025" s="531"/>
      <c r="W1025" s="531"/>
      <c r="X1025" s="531"/>
      <c r="Y1025" s="531"/>
      <c r="Z1025" s="531"/>
      <c r="AA1025" s="531"/>
    </row>
    <row r="1026" spans="1:27" ht="23.25">
      <c r="A1026" s="531">
        <v>1004</v>
      </c>
      <c r="B1026" s="531" t="s">
        <v>5277</v>
      </c>
      <c r="C1026" s="531" t="s">
        <v>6880</v>
      </c>
      <c r="D1026" s="531" t="s">
        <v>6881</v>
      </c>
      <c r="E1026" s="556" t="s">
        <v>1628</v>
      </c>
      <c r="F1026" s="531" t="s">
        <v>1626</v>
      </c>
      <c r="G1026" s="531" t="s">
        <v>1625</v>
      </c>
      <c r="H1026" s="553" t="s">
        <v>1627</v>
      </c>
      <c r="I1026" s="531" t="s">
        <v>32</v>
      </c>
      <c r="J1026" s="542" t="s">
        <v>48</v>
      </c>
      <c r="K1026" s="542">
        <v>36840</v>
      </c>
      <c r="L1026" s="531">
        <v>2</v>
      </c>
      <c r="M1026" s="531">
        <v>37460</v>
      </c>
      <c r="N1026" s="531" t="s">
        <v>50</v>
      </c>
      <c r="O1026" s="531" t="s">
        <v>855</v>
      </c>
      <c r="P1026" s="446" t="s">
        <v>774</v>
      </c>
      <c r="Q1026" s="531" t="str">
        <f t="shared" si="71"/>
        <v>ปตรี4คศ.2</v>
      </c>
      <c r="R1026" s="426">
        <f t="shared" si="73"/>
        <v>2</v>
      </c>
      <c r="S1026" s="452" t="e">
        <f t="shared" ca="1" si="72"/>
        <v>#N/A</v>
      </c>
      <c r="T1026" s="531"/>
      <c r="U1026" s="531"/>
      <c r="V1026" s="531"/>
      <c r="W1026" s="531"/>
      <c r="X1026" s="531"/>
      <c r="Y1026" s="531"/>
      <c r="Z1026" s="531"/>
      <c r="AA1026" s="531"/>
    </row>
    <row r="1027" spans="1:27" ht="23.25">
      <c r="A1027" s="531">
        <v>1005</v>
      </c>
      <c r="B1027" s="531" t="s">
        <v>5292</v>
      </c>
      <c r="C1027" s="531" t="s">
        <v>6882</v>
      </c>
      <c r="D1027" s="531" t="s">
        <v>5945</v>
      </c>
      <c r="E1027" s="556" t="s">
        <v>434</v>
      </c>
      <c r="F1027" s="531" t="s">
        <v>1629</v>
      </c>
      <c r="G1027" s="531" t="s">
        <v>1625</v>
      </c>
      <c r="H1027" s="553" t="s">
        <v>435</v>
      </c>
      <c r="I1027" s="531" t="s">
        <v>32</v>
      </c>
      <c r="J1027" s="542" t="s">
        <v>48</v>
      </c>
      <c r="K1027" s="542">
        <v>20960</v>
      </c>
      <c r="L1027" s="531">
        <v>2</v>
      </c>
      <c r="M1027" s="531">
        <v>21460</v>
      </c>
      <c r="N1027" s="531" t="s">
        <v>50</v>
      </c>
      <c r="O1027" s="531" t="s">
        <v>56</v>
      </c>
      <c r="P1027" s="446" t="s">
        <v>774</v>
      </c>
      <c r="Q1027" s="531" t="str">
        <f t="shared" si="71"/>
        <v>ปตรี4คศ.2</v>
      </c>
      <c r="R1027" s="426">
        <f t="shared" si="73"/>
        <v>2</v>
      </c>
      <c r="S1027" s="452">
        <f t="shared" ca="1" si="72"/>
        <v>21460</v>
      </c>
      <c r="T1027" s="531"/>
      <c r="U1027" s="531"/>
      <c r="V1027" s="531"/>
      <c r="W1027" s="531"/>
      <c r="X1027" s="531"/>
      <c r="Y1027" s="531"/>
      <c r="Z1027" s="531"/>
      <c r="AA1027" s="531"/>
    </row>
    <row r="1028" spans="1:27" ht="23.25">
      <c r="A1028" s="531">
        <v>1006</v>
      </c>
      <c r="B1028" s="531" t="s">
        <v>5277</v>
      </c>
      <c r="C1028" s="531" t="s">
        <v>6224</v>
      </c>
      <c r="D1028" s="531" t="s">
        <v>5918</v>
      </c>
      <c r="E1028" s="556" t="s">
        <v>1648</v>
      </c>
      <c r="F1028" s="531" t="s">
        <v>1646</v>
      </c>
      <c r="G1028" s="531" t="s">
        <v>1625</v>
      </c>
      <c r="H1028" s="553" t="s">
        <v>1647</v>
      </c>
      <c r="I1028" s="531" t="s">
        <v>32</v>
      </c>
      <c r="J1028" s="542" t="s">
        <v>781</v>
      </c>
      <c r="K1028" s="542">
        <v>44560</v>
      </c>
      <c r="L1028" s="531">
        <v>3</v>
      </c>
      <c r="M1028" s="531">
        <v>45290</v>
      </c>
      <c r="N1028" s="531" t="s">
        <v>61</v>
      </c>
      <c r="O1028" s="531" t="s">
        <v>158</v>
      </c>
      <c r="P1028" s="446" t="s">
        <v>774</v>
      </c>
      <c r="Q1028" s="531" t="str">
        <f t="shared" si="71"/>
        <v>ปตรี4คศ.3</v>
      </c>
      <c r="R1028" s="426">
        <f t="shared" si="73"/>
        <v>3</v>
      </c>
      <c r="S1028" s="452" t="e">
        <f t="shared" ca="1" si="72"/>
        <v>#N/A</v>
      </c>
      <c r="T1028" s="531"/>
      <c r="U1028" s="531"/>
      <c r="V1028" s="531"/>
      <c r="W1028" s="531"/>
      <c r="X1028" s="531"/>
      <c r="Y1028" s="531"/>
      <c r="Z1028" s="531"/>
      <c r="AA1028" s="531"/>
    </row>
    <row r="1029" spans="1:27" ht="23.25">
      <c r="A1029" s="531">
        <v>1007</v>
      </c>
      <c r="B1029" s="531" t="s">
        <v>5277</v>
      </c>
      <c r="C1029" s="531" t="s">
        <v>6883</v>
      </c>
      <c r="D1029" s="531" t="s">
        <v>6714</v>
      </c>
      <c r="E1029" s="556" t="s">
        <v>1645</v>
      </c>
      <c r="F1029" s="531" t="s">
        <v>1643</v>
      </c>
      <c r="G1029" s="531" t="s">
        <v>1625</v>
      </c>
      <c r="H1029" s="553" t="s">
        <v>1644</v>
      </c>
      <c r="I1029" s="531" t="s">
        <v>32</v>
      </c>
      <c r="J1029" s="542" t="s">
        <v>781</v>
      </c>
      <c r="K1029" s="542">
        <v>40100</v>
      </c>
      <c r="L1029" s="531">
        <v>3</v>
      </c>
      <c r="M1029" s="531">
        <v>40860</v>
      </c>
      <c r="N1029" s="531" t="s">
        <v>50</v>
      </c>
      <c r="O1029" s="531" t="s">
        <v>693</v>
      </c>
      <c r="P1029" s="446" t="s">
        <v>774</v>
      </c>
      <c r="Q1029" s="531" t="str">
        <f t="shared" si="71"/>
        <v>ปตรี4คศ.3</v>
      </c>
      <c r="R1029" s="426">
        <f t="shared" si="73"/>
        <v>3</v>
      </c>
      <c r="S1029" s="452" t="e">
        <f t="shared" ca="1" si="72"/>
        <v>#N/A</v>
      </c>
      <c r="T1029" s="531"/>
      <c r="U1029" s="531"/>
      <c r="V1029" s="531"/>
      <c r="W1029" s="531"/>
      <c r="X1029" s="531"/>
      <c r="Y1029" s="531"/>
      <c r="Z1029" s="531"/>
      <c r="AA1029" s="531"/>
    </row>
    <row r="1030" spans="1:27" ht="23.25">
      <c r="A1030" s="531">
        <v>1008</v>
      </c>
      <c r="B1030" s="531" t="s">
        <v>5277</v>
      </c>
      <c r="C1030" s="531" t="s">
        <v>6884</v>
      </c>
      <c r="D1030" s="531" t="s">
        <v>5522</v>
      </c>
      <c r="E1030" s="556" t="s">
        <v>1642</v>
      </c>
      <c r="F1030" s="531" t="s">
        <v>1640</v>
      </c>
      <c r="G1030" s="531" t="s">
        <v>1625</v>
      </c>
      <c r="H1030" s="553" t="s">
        <v>1641</v>
      </c>
      <c r="I1030" s="531" t="s">
        <v>32</v>
      </c>
      <c r="J1030" s="542" t="s">
        <v>781</v>
      </c>
      <c r="K1030" s="542">
        <v>41580</v>
      </c>
      <c r="L1030" s="531">
        <v>3</v>
      </c>
      <c r="M1030" s="531">
        <v>42330</v>
      </c>
      <c r="N1030" s="531" t="s">
        <v>43</v>
      </c>
      <c r="O1030" s="531" t="s">
        <v>855</v>
      </c>
      <c r="P1030" s="446" t="s">
        <v>774</v>
      </c>
      <c r="Q1030" s="531" t="str">
        <f t="shared" si="71"/>
        <v>ปตรี4คศ.3</v>
      </c>
      <c r="R1030" s="426">
        <f t="shared" si="73"/>
        <v>3</v>
      </c>
      <c r="S1030" s="452" t="e">
        <f t="shared" ca="1" si="72"/>
        <v>#N/A</v>
      </c>
      <c r="T1030" s="531"/>
      <c r="U1030" s="531"/>
      <c r="V1030" s="531"/>
      <c r="W1030" s="531"/>
      <c r="X1030" s="531"/>
      <c r="Y1030" s="531"/>
      <c r="Z1030" s="531"/>
      <c r="AA1030" s="531"/>
    </row>
    <row r="1031" spans="1:27" ht="23.25">
      <c r="A1031" s="531">
        <v>1009</v>
      </c>
      <c r="B1031" s="531" t="s">
        <v>5286</v>
      </c>
      <c r="C1031" s="531" t="s">
        <v>6885</v>
      </c>
      <c r="D1031" s="531" t="s">
        <v>6886</v>
      </c>
      <c r="E1031" s="556" t="s">
        <v>1639</v>
      </c>
      <c r="F1031" s="531" t="s">
        <v>1637</v>
      </c>
      <c r="G1031" s="531" t="s">
        <v>1625</v>
      </c>
      <c r="H1031" s="553" t="s">
        <v>1638</v>
      </c>
      <c r="I1031" s="531" t="s">
        <v>32</v>
      </c>
      <c r="J1031" s="542" t="s">
        <v>781</v>
      </c>
      <c r="K1031" s="542">
        <v>40100</v>
      </c>
      <c r="L1031" s="531">
        <v>3</v>
      </c>
      <c r="M1031" s="531">
        <v>41580</v>
      </c>
      <c r="N1031" s="531" t="s">
        <v>1062</v>
      </c>
      <c r="O1031" s="531" t="s">
        <v>44</v>
      </c>
      <c r="P1031" s="446" t="s">
        <v>774</v>
      </c>
      <c r="Q1031" s="531" t="str">
        <f t="shared" si="71"/>
        <v>ปตรี4คศ.3</v>
      </c>
      <c r="R1031" s="426">
        <f t="shared" si="73"/>
        <v>3</v>
      </c>
      <c r="S1031" s="452" t="e">
        <f t="shared" ca="1" si="72"/>
        <v>#N/A</v>
      </c>
      <c r="T1031" s="531"/>
      <c r="U1031" s="531"/>
      <c r="V1031" s="531"/>
      <c r="W1031" s="531"/>
      <c r="X1031" s="531"/>
      <c r="Y1031" s="531"/>
      <c r="Z1031" s="531"/>
      <c r="AA1031" s="531"/>
    </row>
    <row r="1032" spans="1:27" ht="23.25">
      <c r="A1032" s="531">
        <v>1010</v>
      </c>
      <c r="B1032" s="531" t="s">
        <v>5292</v>
      </c>
      <c r="C1032" s="531" t="s">
        <v>6205</v>
      </c>
      <c r="D1032" s="531" t="s">
        <v>6887</v>
      </c>
      <c r="E1032" s="556" t="s">
        <v>1636</v>
      </c>
      <c r="F1032" s="531" t="s">
        <v>1634</v>
      </c>
      <c r="G1032" s="531" t="s">
        <v>1625</v>
      </c>
      <c r="H1032" s="553" t="s">
        <v>1635</v>
      </c>
      <c r="I1032" s="531" t="s">
        <v>32</v>
      </c>
      <c r="J1032" s="542" t="s">
        <v>781</v>
      </c>
      <c r="K1032" s="542">
        <v>40100</v>
      </c>
      <c r="L1032" s="531">
        <v>3</v>
      </c>
      <c r="M1032" s="531">
        <v>40860</v>
      </c>
      <c r="N1032" s="531" t="s">
        <v>50</v>
      </c>
      <c r="O1032" s="531" t="s">
        <v>287</v>
      </c>
      <c r="P1032" s="446" t="s">
        <v>774</v>
      </c>
      <c r="Q1032" s="531" t="str">
        <f t="shared" si="71"/>
        <v>ปตรี4คศ.3</v>
      </c>
      <c r="R1032" s="426">
        <f t="shared" si="73"/>
        <v>3</v>
      </c>
      <c r="S1032" s="452" t="e">
        <f t="shared" ca="1" si="72"/>
        <v>#N/A</v>
      </c>
      <c r="T1032" s="531"/>
      <c r="U1032" s="531"/>
      <c r="V1032" s="531"/>
      <c r="W1032" s="531"/>
      <c r="X1032" s="531"/>
      <c r="Y1032" s="531"/>
      <c r="Z1032" s="531"/>
      <c r="AA1032" s="531"/>
    </row>
    <row r="1033" spans="1:27" ht="23.25">
      <c r="A1033" s="531">
        <v>1011</v>
      </c>
      <c r="B1033" s="531" t="s">
        <v>5286</v>
      </c>
      <c r="C1033" s="531" t="s">
        <v>6888</v>
      </c>
      <c r="D1033" s="531" t="s">
        <v>6889</v>
      </c>
      <c r="E1033" s="556" t="s">
        <v>430</v>
      </c>
      <c r="F1033" s="531" t="s">
        <v>1633</v>
      </c>
      <c r="G1033" s="531" t="s">
        <v>1625</v>
      </c>
      <c r="H1033" s="553" t="s">
        <v>432</v>
      </c>
      <c r="I1033" s="531" t="s">
        <v>32</v>
      </c>
      <c r="J1033" s="542" t="s">
        <v>48</v>
      </c>
      <c r="K1033" s="542">
        <v>20470</v>
      </c>
      <c r="L1033" s="531">
        <v>2</v>
      </c>
      <c r="M1033" s="531">
        <v>20960</v>
      </c>
      <c r="N1033" s="531" t="s">
        <v>50</v>
      </c>
      <c r="O1033" s="531" t="s">
        <v>62</v>
      </c>
      <c r="P1033" s="446" t="s">
        <v>774</v>
      </c>
      <c r="Q1033" s="531" t="str">
        <f t="shared" si="71"/>
        <v>ปตรี4คศ.2</v>
      </c>
      <c r="R1033" s="426">
        <f t="shared" si="73"/>
        <v>2</v>
      </c>
      <c r="S1033" s="452">
        <f t="shared" ca="1" si="72"/>
        <v>20960</v>
      </c>
      <c r="T1033" s="531"/>
      <c r="U1033" s="531"/>
      <c r="V1033" s="531"/>
      <c r="W1033" s="531"/>
      <c r="X1033" s="531"/>
      <c r="Y1033" s="531"/>
      <c r="Z1033" s="531"/>
      <c r="AA1033" s="531"/>
    </row>
    <row r="1034" spans="1:27" ht="23.25">
      <c r="A1034" s="531">
        <v>1012</v>
      </c>
      <c r="B1034" s="531" t="s">
        <v>5277</v>
      </c>
      <c r="C1034" s="531" t="s">
        <v>5637</v>
      </c>
      <c r="D1034" s="531" t="s">
        <v>6879</v>
      </c>
      <c r="E1034" s="556" t="s">
        <v>1624</v>
      </c>
      <c r="F1034" s="531" t="s">
        <v>1622</v>
      </c>
      <c r="G1034" s="531" t="s">
        <v>1625</v>
      </c>
      <c r="H1034" s="553" t="s">
        <v>1623</v>
      </c>
      <c r="I1034" s="531" t="s">
        <v>32</v>
      </c>
      <c r="J1034" s="542" t="s">
        <v>781</v>
      </c>
      <c r="K1034" s="542">
        <v>40100</v>
      </c>
      <c r="L1034" s="531">
        <v>3</v>
      </c>
      <c r="M1034" s="531">
        <v>41580</v>
      </c>
      <c r="N1034" s="531" t="s">
        <v>50</v>
      </c>
      <c r="O1034" s="531" t="s">
        <v>507</v>
      </c>
      <c r="P1034" s="446" t="s">
        <v>774</v>
      </c>
      <c r="Q1034" s="531" t="str">
        <f t="shared" si="71"/>
        <v>ปตรี4คศ.3</v>
      </c>
      <c r="R1034" s="426">
        <f t="shared" si="73"/>
        <v>3</v>
      </c>
      <c r="S1034" s="452" t="e">
        <f t="shared" ca="1" si="72"/>
        <v>#N/A</v>
      </c>
      <c r="T1034" s="531"/>
      <c r="U1034" s="531"/>
      <c r="V1034" s="531"/>
      <c r="W1034" s="531"/>
      <c r="X1034" s="531"/>
      <c r="Y1034" s="531"/>
      <c r="Z1034" s="531"/>
      <c r="AA1034" s="531"/>
    </row>
    <row r="1035" spans="1:27" ht="23.25">
      <c r="A1035" s="531">
        <v>1013</v>
      </c>
      <c r="B1035" s="531" t="s">
        <v>5277</v>
      </c>
      <c r="C1035" s="531" t="s">
        <v>6890</v>
      </c>
      <c r="D1035" s="531" t="s">
        <v>6617</v>
      </c>
      <c r="E1035" s="556" t="s">
        <v>1938</v>
      </c>
      <c r="F1035" s="531" t="s">
        <v>1936</v>
      </c>
      <c r="G1035" s="531" t="s">
        <v>1288</v>
      </c>
      <c r="H1035" s="553" t="s">
        <v>1937</v>
      </c>
      <c r="I1035" s="531" t="s">
        <v>861</v>
      </c>
      <c r="J1035" s="542" t="s">
        <v>48</v>
      </c>
      <c r="K1035" s="542">
        <v>28050</v>
      </c>
      <c r="L1035" s="531">
        <v>2</v>
      </c>
      <c r="M1035" s="531">
        <v>28590</v>
      </c>
      <c r="N1035" s="531" t="s">
        <v>94</v>
      </c>
      <c r="O1035" s="531" t="s">
        <v>95</v>
      </c>
      <c r="P1035" s="446" t="s">
        <v>90</v>
      </c>
      <c r="Q1035" s="531" t="str">
        <f t="shared" si="71"/>
        <v>ปโทคศ.2</v>
      </c>
      <c r="R1035" s="426">
        <f t="shared" si="73"/>
        <v>12</v>
      </c>
      <c r="S1035" s="452">
        <f t="shared" ca="1" si="72"/>
        <v>28590</v>
      </c>
      <c r="T1035" s="531"/>
      <c r="U1035" s="531"/>
      <c r="V1035" s="531"/>
      <c r="W1035" s="531"/>
      <c r="X1035" s="531"/>
      <c r="Y1035" s="531"/>
      <c r="Z1035" s="531"/>
      <c r="AA1035" s="531"/>
    </row>
    <row r="1036" spans="1:27" ht="23.25">
      <c r="A1036" s="531">
        <v>1014</v>
      </c>
      <c r="B1036" s="531" t="s">
        <v>5277</v>
      </c>
      <c r="C1036" s="531" t="s">
        <v>6891</v>
      </c>
      <c r="D1036" s="531" t="s">
        <v>6892</v>
      </c>
      <c r="E1036" s="556" t="s">
        <v>1934</v>
      </c>
      <c r="F1036" s="531" t="s">
        <v>1932</v>
      </c>
      <c r="G1036" s="531" t="s">
        <v>1288</v>
      </c>
      <c r="H1036" s="553" t="s">
        <v>1933</v>
      </c>
      <c r="I1036" s="531" t="s">
        <v>32</v>
      </c>
      <c r="J1036" s="542" t="s">
        <v>5306</v>
      </c>
      <c r="K1036" s="542">
        <v>40100</v>
      </c>
      <c r="L1036" s="531">
        <v>3</v>
      </c>
      <c r="M1036" s="531">
        <v>40860</v>
      </c>
      <c r="N1036" s="531" t="s">
        <v>50</v>
      </c>
      <c r="O1036" s="531" t="s">
        <v>855</v>
      </c>
      <c r="P1036" s="446" t="s">
        <v>774</v>
      </c>
      <c r="Q1036" s="531" t="str">
        <f t="shared" si="71"/>
        <v>ปตรี4คศ.3(2)</v>
      </c>
      <c r="R1036" s="426" t="e">
        <f t="shared" si="73"/>
        <v>#N/A</v>
      </c>
      <c r="S1036" s="452" t="e">
        <f t="shared" ca="1" si="72"/>
        <v>#N/A</v>
      </c>
      <c r="T1036" s="531"/>
      <c r="U1036" s="531"/>
      <c r="V1036" s="531"/>
      <c r="W1036" s="531"/>
      <c r="X1036" s="531"/>
      <c r="Y1036" s="531"/>
      <c r="Z1036" s="531"/>
      <c r="AA1036" s="531"/>
    </row>
    <row r="1037" spans="1:27" ht="23.25">
      <c r="A1037" s="531">
        <v>1015</v>
      </c>
      <c r="B1037" s="531" t="s">
        <v>5292</v>
      </c>
      <c r="C1037" s="531" t="s">
        <v>6177</v>
      </c>
      <c r="D1037" s="531" t="s">
        <v>6844</v>
      </c>
      <c r="E1037" s="556" t="s">
        <v>695</v>
      </c>
      <c r="F1037" s="531" t="s">
        <v>1287</v>
      </c>
      <c r="G1037" s="531" t="s">
        <v>1288</v>
      </c>
      <c r="H1037" s="553" t="s">
        <v>379</v>
      </c>
      <c r="I1037" s="531" t="s">
        <v>32</v>
      </c>
      <c r="J1037" s="542" t="s">
        <v>48</v>
      </c>
      <c r="K1037" s="542">
        <v>23450</v>
      </c>
      <c r="L1037" s="531">
        <v>2</v>
      </c>
      <c r="M1037" s="531">
        <v>23940</v>
      </c>
      <c r="N1037" s="531" t="s">
        <v>67</v>
      </c>
      <c r="O1037" s="531" t="s">
        <v>164</v>
      </c>
      <c r="P1037" s="446" t="s">
        <v>774</v>
      </c>
      <c r="Q1037" s="531" t="str">
        <f t="shared" si="71"/>
        <v>ปตรี4คศ.2</v>
      </c>
      <c r="R1037" s="426">
        <f t="shared" si="73"/>
        <v>2</v>
      </c>
      <c r="S1037" s="452">
        <f t="shared" ca="1" si="72"/>
        <v>23940</v>
      </c>
      <c r="T1037" s="531"/>
      <c r="U1037" s="531"/>
      <c r="V1037" s="531"/>
      <c r="W1037" s="531"/>
      <c r="X1037" s="531"/>
      <c r="Y1037" s="531"/>
      <c r="Z1037" s="531"/>
      <c r="AA1037" s="531"/>
    </row>
    <row r="1038" spans="1:27" ht="23.25">
      <c r="A1038" s="531">
        <v>1016</v>
      </c>
      <c r="B1038" s="531" t="s">
        <v>5292</v>
      </c>
      <c r="C1038" s="531" t="s">
        <v>6893</v>
      </c>
      <c r="D1038" s="531" t="s">
        <v>6894</v>
      </c>
      <c r="E1038" s="556" t="s">
        <v>1931</v>
      </c>
      <c r="F1038" s="531" t="s">
        <v>1929</v>
      </c>
      <c r="G1038" s="531" t="s">
        <v>1288</v>
      </c>
      <c r="H1038" s="553" t="s">
        <v>1930</v>
      </c>
      <c r="I1038" s="531" t="s">
        <v>32</v>
      </c>
      <c r="J1038" s="542" t="s">
        <v>5306</v>
      </c>
      <c r="K1038" s="542">
        <v>40100</v>
      </c>
      <c r="L1038" s="531">
        <v>3</v>
      </c>
      <c r="M1038" s="531">
        <v>40860</v>
      </c>
      <c r="N1038" s="531" t="s">
        <v>43</v>
      </c>
      <c r="O1038" s="531" t="s">
        <v>62</v>
      </c>
      <c r="P1038" s="446" t="s">
        <v>774</v>
      </c>
      <c r="Q1038" s="531" t="str">
        <f t="shared" si="71"/>
        <v>ปตรี4คศ.3(2)</v>
      </c>
      <c r="R1038" s="426" t="e">
        <f t="shared" si="73"/>
        <v>#N/A</v>
      </c>
      <c r="S1038" s="452" t="e">
        <f t="shared" ca="1" si="72"/>
        <v>#N/A</v>
      </c>
      <c r="T1038" s="531"/>
      <c r="U1038" s="531"/>
      <c r="V1038" s="531"/>
      <c r="W1038" s="531"/>
      <c r="X1038" s="531"/>
      <c r="Y1038" s="531"/>
      <c r="Z1038" s="531"/>
      <c r="AA1038" s="531"/>
    </row>
    <row r="1039" spans="1:27" ht="23.25">
      <c r="A1039" s="531">
        <v>1017</v>
      </c>
      <c r="B1039" s="531" t="s">
        <v>5292</v>
      </c>
      <c r="C1039" s="531" t="s">
        <v>6895</v>
      </c>
      <c r="D1039" s="531" t="s">
        <v>6896</v>
      </c>
      <c r="E1039" s="556" t="s">
        <v>1928</v>
      </c>
      <c r="F1039" s="531" t="s">
        <v>1926</v>
      </c>
      <c r="G1039" s="531" t="s">
        <v>1288</v>
      </c>
      <c r="H1039" s="553" t="s">
        <v>1927</v>
      </c>
      <c r="I1039" s="531" t="s">
        <v>32</v>
      </c>
      <c r="J1039" s="542" t="s">
        <v>781</v>
      </c>
      <c r="K1039" s="542">
        <v>41580</v>
      </c>
      <c r="L1039" s="531">
        <v>3</v>
      </c>
      <c r="M1039" s="531">
        <v>42330</v>
      </c>
      <c r="N1039" s="531" t="s">
        <v>50</v>
      </c>
      <c r="O1039" s="531" t="s">
        <v>935</v>
      </c>
      <c r="P1039" s="446" t="s">
        <v>774</v>
      </c>
      <c r="Q1039" s="531" t="str">
        <f t="shared" si="71"/>
        <v>ปตรี4คศ.3</v>
      </c>
      <c r="R1039" s="426">
        <f t="shared" si="73"/>
        <v>3</v>
      </c>
      <c r="S1039" s="452" t="e">
        <f t="shared" ca="1" si="72"/>
        <v>#N/A</v>
      </c>
      <c r="T1039" s="531"/>
      <c r="U1039" s="531"/>
      <c r="V1039" s="531"/>
      <c r="W1039" s="531"/>
      <c r="X1039" s="531"/>
      <c r="Y1039" s="531"/>
      <c r="Z1039" s="531"/>
      <c r="AA1039" s="531"/>
    </row>
    <row r="1040" spans="1:27" ht="23.25">
      <c r="A1040" s="531">
        <v>1018</v>
      </c>
      <c r="B1040" s="531" t="s">
        <v>5292</v>
      </c>
      <c r="C1040" s="531" t="s">
        <v>6897</v>
      </c>
      <c r="D1040" s="531" t="s">
        <v>6898</v>
      </c>
      <c r="E1040" s="556" t="s">
        <v>1925</v>
      </c>
      <c r="F1040" s="531" t="s">
        <v>1923</v>
      </c>
      <c r="G1040" s="531" t="s">
        <v>1288</v>
      </c>
      <c r="H1040" s="553" t="s">
        <v>1924</v>
      </c>
      <c r="I1040" s="531" t="s">
        <v>32</v>
      </c>
      <c r="J1040" s="542" t="s">
        <v>5306</v>
      </c>
      <c r="K1040" s="542">
        <v>40100</v>
      </c>
      <c r="L1040" s="531">
        <v>3</v>
      </c>
      <c r="M1040" s="531">
        <v>40860</v>
      </c>
      <c r="N1040" s="531" t="s">
        <v>50</v>
      </c>
      <c r="O1040" s="531" t="s">
        <v>62</v>
      </c>
      <c r="P1040" s="446" t="s">
        <v>774</v>
      </c>
      <c r="Q1040" s="531" t="str">
        <f t="shared" si="71"/>
        <v>ปตรี4คศ.3(2)</v>
      </c>
      <c r="R1040" s="426" t="e">
        <f t="shared" si="73"/>
        <v>#N/A</v>
      </c>
      <c r="S1040" s="452" t="e">
        <f t="shared" ca="1" si="72"/>
        <v>#N/A</v>
      </c>
      <c r="T1040" s="531"/>
      <c r="U1040" s="531"/>
      <c r="V1040" s="531"/>
      <c r="W1040" s="531"/>
      <c r="X1040" s="531"/>
      <c r="Y1040" s="531"/>
      <c r="Z1040" s="531"/>
      <c r="AA1040" s="531"/>
    </row>
    <row r="1041" spans="1:27" ht="23.25">
      <c r="A1041" s="531">
        <v>1019</v>
      </c>
      <c r="B1041" s="531" t="s">
        <v>5292</v>
      </c>
      <c r="C1041" s="531" t="s">
        <v>5914</v>
      </c>
      <c r="D1041" s="531" t="s">
        <v>6894</v>
      </c>
      <c r="E1041" s="556" t="s">
        <v>1922</v>
      </c>
      <c r="F1041" s="531" t="s">
        <v>1920</v>
      </c>
      <c r="G1041" s="531" t="s">
        <v>1288</v>
      </c>
      <c r="H1041" s="553" t="s">
        <v>1921</v>
      </c>
      <c r="I1041" s="531" t="s">
        <v>32</v>
      </c>
      <c r="J1041" s="542" t="s">
        <v>781</v>
      </c>
      <c r="K1041" s="542">
        <v>49420</v>
      </c>
      <c r="L1041" s="531">
        <v>3</v>
      </c>
      <c r="M1041" s="531">
        <v>51170</v>
      </c>
      <c r="N1041" s="531" t="s">
        <v>43</v>
      </c>
      <c r="O1041" s="531" t="s">
        <v>62</v>
      </c>
      <c r="P1041" s="446" t="s">
        <v>774</v>
      </c>
      <c r="Q1041" s="531" t="str">
        <f t="shared" si="71"/>
        <v>ปตรี4คศ.3</v>
      </c>
      <c r="R1041" s="426">
        <f t="shared" si="73"/>
        <v>3</v>
      </c>
      <c r="S1041" s="452" t="e">
        <f t="shared" ca="1" si="72"/>
        <v>#N/A</v>
      </c>
      <c r="T1041" s="531"/>
      <c r="U1041" s="531"/>
      <c r="V1041" s="531"/>
      <c r="W1041" s="531"/>
      <c r="X1041" s="531"/>
      <c r="Y1041" s="531"/>
      <c r="Z1041" s="531"/>
      <c r="AA1041" s="531"/>
    </row>
    <row r="1042" spans="1:27" ht="23.25">
      <c r="A1042" s="531">
        <v>1020</v>
      </c>
      <c r="B1042" s="531" t="s">
        <v>5286</v>
      </c>
      <c r="C1042" s="531" t="s">
        <v>6899</v>
      </c>
      <c r="D1042" s="531" t="s">
        <v>6900</v>
      </c>
      <c r="E1042" s="556" t="s">
        <v>1919</v>
      </c>
      <c r="F1042" s="531" t="s">
        <v>1917</v>
      </c>
      <c r="G1042" s="531" t="s">
        <v>1288</v>
      </c>
      <c r="H1042" s="553" t="s">
        <v>1918</v>
      </c>
      <c r="I1042" s="531" t="s">
        <v>32</v>
      </c>
      <c r="J1042" s="542" t="s">
        <v>48</v>
      </c>
      <c r="K1042" s="542">
        <v>30850</v>
      </c>
      <c r="L1042" s="531">
        <v>2</v>
      </c>
      <c r="M1042" s="531">
        <v>31440</v>
      </c>
      <c r="N1042" s="531" t="s">
        <v>50</v>
      </c>
      <c r="O1042" s="531" t="s">
        <v>62</v>
      </c>
      <c r="P1042" s="446" t="s">
        <v>774</v>
      </c>
      <c r="Q1042" s="531" t="str">
        <f t="shared" si="71"/>
        <v>ปตรี4คศ.2</v>
      </c>
      <c r="R1042" s="426">
        <f t="shared" si="73"/>
        <v>2</v>
      </c>
      <c r="S1042" s="452" t="e">
        <f t="shared" ca="1" si="72"/>
        <v>#N/A</v>
      </c>
      <c r="T1042" s="531"/>
      <c r="U1042" s="531"/>
      <c r="V1042" s="531"/>
      <c r="W1042" s="531"/>
      <c r="X1042" s="531"/>
      <c r="Y1042" s="531"/>
      <c r="Z1042" s="531"/>
      <c r="AA1042" s="531"/>
    </row>
    <row r="1043" spans="1:27" ht="23.25">
      <c r="A1043" s="531">
        <v>1021</v>
      </c>
      <c r="B1043" s="531" t="s">
        <v>5292</v>
      </c>
      <c r="C1043" s="531" t="s">
        <v>6109</v>
      </c>
      <c r="D1043" s="531" t="s">
        <v>6901</v>
      </c>
      <c r="E1043" s="556" t="s">
        <v>382</v>
      </c>
      <c r="F1043" s="531" t="s">
        <v>1916</v>
      </c>
      <c r="G1043" s="531" t="s">
        <v>1288</v>
      </c>
      <c r="H1043" s="553" t="s">
        <v>383</v>
      </c>
      <c r="I1043" s="531" t="s">
        <v>32</v>
      </c>
      <c r="J1043" s="542" t="s">
        <v>48</v>
      </c>
      <c r="K1043" s="542">
        <v>27500</v>
      </c>
      <c r="L1043" s="531">
        <v>2</v>
      </c>
      <c r="M1043" s="531">
        <v>28050</v>
      </c>
      <c r="N1043" s="531" t="s">
        <v>76</v>
      </c>
      <c r="O1043" s="531" t="s">
        <v>1388</v>
      </c>
      <c r="P1043" s="446" t="s">
        <v>90</v>
      </c>
      <c r="Q1043" s="531" t="str">
        <f t="shared" si="71"/>
        <v>ปโทคศ.2</v>
      </c>
      <c r="R1043" s="426">
        <f t="shared" si="73"/>
        <v>12</v>
      </c>
      <c r="S1043" s="452">
        <f t="shared" ca="1" si="72"/>
        <v>28050</v>
      </c>
      <c r="T1043" s="531"/>
      <c r="U1043" s="531"/>
      <c r="V1043" s="531"/>
      <c r="W1043" s="531"/>
      <c r="X1043" s="531"/>
      <c r="Y1043" s="531"/>
      <c r="Z1043" s="531"/>
      <c r="AA1043" s="531"/>
    </row>
    <row r="1044" spans="1:27" ht="23.25">
      <c r="A1044" s="531">
        <v>1022</v>
      </c>
      <c r="B1044" s="531" t="s">
        <v>5277</v>
      </c>
      <c r="C1044" s="531" t="s">
        <v>5637</v>
      </c>
      <c r="D1044" s="531" t="s">
        <v>6687</v>
      </c>
      <c r="E1044" s="556" t="s">
        <v>1796</v>
      </c>
      <c r="F1044" s="531" t="s">
        <v>1794</v>
      </c>
      <c r="G1044" s="531" t="s">
        <v>1394</v>
      </c>
      <c r="H1044" s="553" t="s">
        <v>1795</v>
      </c>
      <c r="I1044" s="531" t="s">
        <v>861</v>
      </c>
      <c r="J1044" s="542" t="s">
        <v>781</v>
      </c>
      <c r="K1044" s="542">
        <v>49420</v>
      </c>
      <c r="L1044" s="531">
        <v>3</v>
      </c>
      <c r="M1044" s="531">
        <v>51170</v>
      </c>
      <c r="N1044" s="531" t="s">
        <v>94</v>
      </c>
      <c r="O1044" s="531" t="s">
        <v>855</v>
      </c>
      <c r="P1044" s="446" t="s">
        <v>90</v>
      </c>
      <c r="Q1044" s="531" t="str">
        <f t="shared" si="71"/>
        <v>ปโทคศ.3</v>
      </c>
      <c r="R1044" s="426">
        <f t="shared" si="73"/>
        <v>16</v>
      </c>
      <c r="S1044" s="452" t="e">
        <f t="shared" ca="1" si="72"/>
        <v>#N/A</v>
      </c>
      <c r="T1044" s="531"/>
      <c r="U1044" s="531"/>
      <c r="V1044" s="531"/>
      <c r="W1044" s="531"/>
      <c r="X1044" s="531"/>
      <c r="Y1044" s="531"/>
      <c r="Z1044" s="531"/>
      <c r="AA1044" s="531"/>
    </row>
    <row r="1045" spans="1:27" ht="23.25">
      <c r="A1045" s="531">
        <v>1023</v>
      </c>
      <c r="B1045" s="531" t="s">
        <v>5286</v>
      </c>
      <c r="C1045" s="531" t="s">
        <v>5354</v>
      </c>
      <c r="D1045" s="531" t="s">
        <v>6902</v>
      </c>
      <c r="E1045" s="556" t="s">
        <v>413</v>
      </c>
      <c r="F1045" s="531" t="s">
        <v>1793</v>
      </c>
      <c r="G1045" s="531" t="s">
        <v>1394</v>
      </c>
      <c r="H1045" s="553" t="s">
        <v>415</v>
      </c>
      <c r="I1045" s="531" t="s">
        <v>1019</v>
      </c>
      <c r="J1045" s="542" t="s">
        <v>48</v>
      </c>
      <c r="K1045" s="542">
        <v>21950</v>
      </c>
      <c r="L1045" s="531">
        <v>2</v>
      </c>
      <c r="M1045" s="531">
        <v>22460</v>
      </c>
      <c r="N1045" s="531" t="s">
        <v>1792</v>
      </c>
      <c r="O1045" s="531" t="s">
        <v>95</v>
      </c>
      <c r="P1045" s="446" t="s">
        <v>90</v>
      </c>
      <c r="Q1045" s="531" t="str">
        <f t="shared" si="71"/>
        <v>ปโทคศ.2</v>
      </c>
      <c r="R1045" s="426">
        <f t="shared" si="73"/>
        <v>12</v>
      </c>
      <c r="S1045" s="452">
        <f t="shared" ca="1" si="72"/>
        <v>22940</v>
      </c>
      <c r="T1045" s="531"/>
      <c r="U1045" s="531"/>
      <c r="V1045" s="531"/>
      <c r="W1045" s="531"/>
      <c r="X1045" s="531"/>
      <c r="Y1045" s="531"/>
      <c r="Z1045" s="531"/>
      <c r="AA1045" s="531"/>
    </row>
    <row r="1046" spans="1:27" ht="23.25">
      <c r="A1046" s="531">
        <v>1024</v>
      </c>
      <c r="B1046" s="531" t="s">
        <v>5286</v>
      </c>
      <c r="C1046" s="531" t="s">
        <v>6903</v>
      </c>
      <c r="D1046" s="531" t="s">
        <v>6904</v>
      </c>
      <c r="E1046" s="556" t="s">
        <v>418</v>
      </c>
      <c r="F1046" s="531" t="s">
        <v>1791</v>
      </c>
      <c r="G1046" s="531" t="s">
        <v>1394</v>
      </c>
      <c r="H1046" s="553" t="s">
        <v>419</v>
      </c>
      <c r="I1046" s="531" t="s">
        <v>1019</v>
      </c>
      <c r="J1046" s="542" t="s">
        <v>48</v>
      </c>
      <c r="K1046" s="542">
        <v>26450</v>
      </c>
      <c r="L1046" s="531">
        <v>2</v>
      </c>
      <c r="M1046" s="531">
        <v>26980</v>
      </c>
      <c r="N1046" s="531" t="s">
        <v>94</v>
      </c>
      <c r="O1046" s="531" t="s">
        <v>95</v>
      </c>
      <c r="P1046" s="446" t="s">
        <v>90</v>
      </c>
      <c r="Q1046" s="531" t="str">
        <f t="shared" si="71"/>
        <v>ปโทคศ.2</v>
      </c>
      <c r="R1046" s="426">
        <f t="shared" si="73"/>
        <v>12</v>
      </c>
      <c r="S1046" s="452">
        <f t="shared" ca="1" si="72"/>
        <v>26980</v>
      </c>
      <c r="T1046" s="531"/>
      <c r="U1046" s="531"/>
      <c r="V1046" s="531"/>
      <c r="W1046" s="531"/>
      <c r="X1046" s="531"/>
      <c r="Y1046" s="531"/>
      <c r="Z1046" s="531"/>
      <c r="AA1046" s="531"/>
    </row>
    <row r="1047" spans="1:27" ht="23.25">
      <c r="A1047" s="531">
        <v>1025</v>
      </c>
      <c r="B1047" s="531" t="s">
        <v>5292</v>
      </c>
      <c r="C1047" s="531" t="s">
        <v>6905</v>
      </c>
      <c r="D1047" s="531" t="s">
        <v>6906</v>
      </c>
      <c r="E1047" s="556" t="s">
        <v>1744</v>
      </c>
      <c r="F1047" s="531" t="s">
        <v>1742</v>
      </c>
      <c r="G1047" s="531" t="s">
        <v>1394</v>
      </c>
      <c r="H1047" s="553" t="s">
        <v>1743</v>
      </c>
      <c r="I1047" s="531" t="s">
        <v>32</v>
      </c>
      <c r="J1047" s="542" t="s">
        <v>48</v>
      </c>
      <c r="K1047" s="542">
        <v>30850</v>
      </c>
      <c r="L1047" s="531">
        <v>2</v>
      </c>
      <c r="M1047" s="531">
        <v>32060</v>
      </c>
      <c r="N1047" s="531" t="s">
        <v>76</v>
      </c>
      <c r="O1047" s="531" t="s">
        <v>62</v>
      </c>
      <c r="P1047" s="446" t="s">
        <v>90</v>
      </c>
      <c r="Q1047" s="531" t="str">
        <f t="shared" si="71"/>
        <v>ปโทคศ.2</v>
      </c>
      <c r="R1047" s="426">
        <f t="shared" si="73"/>
        <v>12</v>
      </c>
      <c r="S1047" s="452" t="e">
        <f t="shared" ca="1" si="72"/>
        <v>#N/A</v>
      </c>
      <c r="T1047" s="531"/>
      <c r="U1047" s="531"/>
      <c r="V1047" s="531"/>
      <c r="W1047" s="531"/>
      <c r="X1047" s="531"/>
      <c r="Y1047" s="531"/>
      <c r="Z1047" s="531"/>
      <c r="AA1047" s="531"/>
    </row>
    <row r="1048" spans="1:27" ht="23.25">
      <c r="A1048" s="531">
        <v>1026</v>
      </c>
      <c r="B1048" s="531" t="s">
        <v>5292</v>
      </c>
      <c r="C1048" s="531" t="s">
        <v>6767</v>
      </c>
      <c r="D1048" s="531" t="s">
        <v>6907</v>
      </c>
      <c r="E1048" s="556" t="s">
        <v>1753</v>
      </c>
      <c r="F1048" s="531" t="s">
        <v>1751</v>
      </c>
      <c r="G1048" s="531" t="s">
        <v>1394</v>
      </c>
      <c r="H1048" s="553" t="s">
        <v>1752</v>
      </c>
      <c r="I1048" s="531" t="s">
        <v>32</v>
      </c>
      <c r="J1048" s="542" t="s">
        <v>781</v>
      </c>
      <c r="K1048" s="542">
        <v>51170</v>
      </c>
      <c r="L1048" s="531">
        <v>3</v>
      </c>
      <c r="M1048" s="531">
        <v>52060</v>
      </c>
      <c r="N1048" s="531" t="s">
        <v>50</v>
      </c>
      <c r="O1048" s="531" t="s">
        <v>158</v>
      </c>
      <c r="P1048" s="446" t="s">
        <v>774</v>
      </c>
      <c r="Q1048" s="531" t="str">
        <f t="shared" si="71"/>
        <v>ปตรี4คศ.3</v>
      </c>
      <c r="R1048" s="426">
        <f t="shared" si="73"/>
        <v>3</v>
      </c>
      <c r="S1048" s="452" t="e">
        <f t="shared" ca="1" si="72"/>
        <v>#N/A</v>
      </c>
      <c r="T1048" s="531"/>
      <c r="U1048" s="531"/>
      <c r="V1048" s="531"/>
      <c r="W1048" s="531"/>
      <c r="X1048" s="531"/>
      <c r="Y1048" s="531"/>
      <c r="Z1048" s="531"/>
      <c r="AA1048" s="531"/>
    </row>
    <row r="1049" spans="1:27" ht="23.25">
      <c r="A1049" s="531">
        <v>1027</v>
      </c>
      <c r="B1049" s="531" t="s">
        <v>5286</v>
      </c>
      <c r="C1049" s="531" t="s">
        <v>5586</v>
      </c>
      <c r="D1049" s="531" t="s">
        <v>6908</v>
      </c>
      <c r="E1049" s="556" t="s">
        <v>3759</v>
      </c>
      <c r="F1049" s="531" t="s">
        <v>3757</v>
      </c>
      <c r="G1049" s="531" t="s">
        <v>1394</v>
      </c>
      <c r="H1049" s="553" t="s">
        <v>3758</v>
      </c>
      <c r="I1049" s="531" t="s">
        <v>32</v>
      </c>
      <c r="J1049" s="542" t="s">
        <v>36</v>
      </c>
      <c r="K1049" s="542">
        <v>15440</v>
      </c>
      <c r="L1049" s="531">
        <v>1</v>
      </c>
      <c r="M1049" s="531">
        <v>16260</v>
      </c>
      <c r="N1049" s="531" t="s">
        <v>38</v>
      </c>
      <c r="O1049" s="531" t="s">
        <v>488</v>
      </c>
      <c r="P1049" s="446" t="s">
        <v>774</v>
      </c>
      <c r="Q1049" s="531" t="str">
        <f t="shared" si="71"/>
        <v>ปตรี4คศ.1</v>
      </c>
      <c r="R1049" s="426">
        <f t="shared" si="73"/>
        <v>1</v>
      </c>
      <c r="S1049" s="452">
        <f t="shared" ca="1" si="72"/>
        <v>17070</v>
      </c>
      <c r="T1049" s="531"/>
      <c r="U1049" s="531"/>
      <c r="V1049" s="531"/>
      <c r="W1049" s="531"/>
      <c r="X1049" s="531"/>
      <c r="Y1049" s="531"/>
      <c r="Z1049" s="531"/>
      <c r="AA1049" s="531"/>
    </row>
    <row r="1050" spans="1:27" ht="23.25">
      <c r="A1050" s="531"/>
      <c r="B1050" s="531"/>
      <c r="C1050" s="531"/>
      <c r="D1050" s="531"/>
      <c r="E1050" s="556"/>
      <c r="F1050" s="531"/>
      <c r="G1050" s="531" t="s">
        <v>7432</v>
      </c>
      <c r="H1050" s="553"/>
      <c r="I1050" s="531"/>
      <c r="J1050" s="542"/>
      <c r="K1050" s="542"/>
      <c r="L1050" s="531"/>
      <c r="M1050" s="531"/>
      <c r="N1050" s="531"/>
      <c r="O1050" s="531"/>
      <c r="P1050" s="446"/>
      <c r="Q1050" s="531"/>
      <c r="R1050" s="426"/>
      <c r="S1050" s="452"/>
      <c r="T1050" s="531"/>
      <c r="U1050" s="531"/>
      <c r="V1050" s="531"/>
      <c r="W1050" s="531"/>
      <c r="X1050" s="531"/>
      <c r="Y1050" s="531"/>
      <c r="Z1050" s="531"/>
      <c r="AA1050" s="531"/>
    </row>
    <row r="1051" spans="1:27" ht="23.25">
      <c r="A1051" s="531">
        <v>1028</v>
      </c>
      <c r="B1051" s="531" t="s">
        <v>5286</v>
      </c>
      <c r="C1051" s="531" t="s">
        <v>6662</v>
      </c>
      <c r="D1051" s="531" t="s">
        <v>6909</v>
      </c>
      <c r="E1051" s="556" t="s">
        <v>1789</v>
      </c>
      <c r="F1051" s="531" t="s">
        <v>1787</v>
      </c>
      <c r="G1051" s="531" t="s">
        <v>1394</v>
      </c>
      <c r="H1051" s="553" t="s">
        <v>1788</v>
      </c>
      <c r="I1051" s="531" t="s">
        <v>32</v>
      </c>
      <c r="J1051" s="542" t="s">
        <v>781</v>
      </c>
      <c r="K1051" s="542">
        <v>48540</v>
      </c>
      <c r="L1051" s="531">
        <v>3</v>
      </c>
      <c r="M1051" s="531">
        <v>49420</v>
      </c>
      <c r="N1051" s="531" t="s">
        <v>61</v>
      </c>
      <c r="O1051" s="531" t="s">
        <v>62</v>
      </c>
      <c r="P1051" s="446" t="s">
        <v>774</v>
      </c>
      <c r="Q1051" s="531" t="str">
        <f t="shared" si="71"/>
        <v>ปตรี4คศ.3</v>
      </c>
      <c r="R1051" s="426">
        <f t="shared" si="73"/>
        <v>3</v>
      </c>
      <c r="S1051" s="452" t="e">
        <f t="shared" ca="1" si="72"/>
        <v>#N/A</v>
      </c>
      <c r="T1051" s="531"/>
      <c r="U1051" s="531"/>
      <c r="V1051" s="531"/>
      <c r="W1051" s="531"/>
      <c r="X1051" s="531"/>
      <c r="Y1051" s="531"/>
      <c r="Z1051" s="531"/>
      <c r="AA1051" s="531"/>
    </row>
    <row r="1052" spans="1:27" ht="23.25">
      <c r="A1052" s="531">
        <v>1029</v>
      </c>
      <c r="B1052" s="531" t="s">
        <v>5292</v>
      </c>
      <c r="C1052" s="531" t="s">
        <v>6716</v>
      </c>
      <c r="D1052" s="531" t="s">
        <v>6910</v>
      </c>
      <c r="E1052" s="556" t="s">
        <v>1750</v>
      </c>
      <c r="F1052" s="531" t="s">
        <v>1748</v>
      </c>
      <c r="G1052" s="531" t="s">
        <v>1394</v>
      </c>
      <c r="H1052" s="553" t="s">
        <v>1749</v>
      </c>
      <c r="I1052" s="531" t="s">
        <v>32</v>
      </c>
      <c r="J1052" s="542" t="s">
        <v>48</v>
      </c>
      <c r="K1052" s="542">
        <v>28050</v>
      </c>
      <c r="L1052" s="531">
        <v>2</v>
      </c>
      <c r="M1052" s="531">
        <v>28590</v>
      </c>
      <c r="N1052" s="531" t="s">
        <v>67</v>
      </c>
      <c r="O1052" s="531" t="s">
        <v>62</v>
      </c>
      <c r="P1052" s="446" t="s">
        <v>774</v>
      </c>
      <c r="Q1052" s="531" t="str">
        <f t="shared" si="71"/>
        <v>ปตรี4คศ.2</v>
      </c>
      <c r="R1052" s="426">
        <f t="shared" si="73"/>
        <v>2</v>
      </c>
      <c r="S1052" s="452" t="e">
        <f t="shared" ca="1" si="72"/>
        <v>#N/A</v>
      </c>
      <c r="T1052" s="531"/>
      <c r="U1052" s="531"/>
      <c r="V1052" s="531"/>
      <c r="W1052" s="531"/>
      <c r="X1052" s="531"/>
      <c r="Y1052" s="531"/>
      <c r="Z1052" s="531"/>
      <c r="AA1052" s="531"/>
    </row>
    <row r="1053" spans="1:27" ht="23.25">
      <c r="A1053" s="531">
        <v>1030</v>
      </c>
      <c r="B1053" s="531" t="s">
        <v>5286</v>
      </c>
      <c r="C1053" s="531" t="s">
        <v>6911</v>
      </c>
      <c r="D1053" s="531" t="s">
        <v>5445</v>
      </c>
      <c r="E1053" s="556" t="s">
        <v>1786</v>
      </c>
      <c r="F1053" s="531" t="s">
        <v>1784</v>
      </c>
      <c r="G1053" s="531" t="s">
        <v>1394</v>
      </c>
      <c r="H1053" s="553" t="s">
        <v>1785</v>
      </c>
      <c r="I1053" s="531" t="s">
        <v>32</v>
      </c>
      <c r="J1053" s="542" t="s">
        <v>781</v>
      </c>
      <c r="K1053" s="542">
        <v>35800</v>
      </c>
      <c r="L1053" s="531">
        <v>3</v>
      </c>
      <c r="M1053" s="531">
        <v>36480</v>
      </c>
      <c r="N1053" s="531" t="s">
        <v>94</v>
      </c>
      <c r="O1053" s="531" t="s">
        <v>44</v>
      </c>
      <c r="P1053" s="446" t="s">
        <v>90</v>
      </c>
      <c r="Q1053" s="531" t="str">
        <f t="shared" si="71"/>
        <v>ปโทคศ.3</v>
      </c>
      <c r="R1053" s="426">
        <f t="shared" si="73"/>
        <v>16</v>
      </c>
      <c r="S1053" s="452" t="e">
        <f t="shared" ca="1" si="72"/>
        <v>#N/A</v>
      </c>
      <c r="T1053" s="531"/>
      <c r="U1053" s="531"/>
      <c r="V1053" s="531"/>
      <c r="W1053" s="531"/>
      <c r="X1053" s="531"/>
      <c r="Y1053" s="531"/>
      <c r="Z1053" s="531"/>
      <c r="AA1053" s="531"/>
    </row>
    <row r="1054" spans="1:27" ht="23.25">
      <c r="A1054" s="531">
        <v>1031</v>
      </c>
      <c r="B1054" s="531" t="s">
        <v>5292</v>
      </c>
      <c r="C1054" s="531" t="s">
        <v>5878</v>
      </c>
      <c r="D1054" s="531" t="s">
        <v>6912</v>
      </c>
      <c r="E1054" s="556" t="s">
        <v>1783</v>
      </c>
      <c r="F1054" s="531" t="s">
        <v>1781</v>
      </c>
      <c r="G1054" s="531" t="s">
        <v>1394</v>
      </c>
      <c r="H1054" s="553" t="s">
        <v>1782</v>
      </c>
      <c r="I1054" s="531" t="s">
        <v>32</v>
      </c>
      <c r="J1054" s="542" t="s">
        <v>781</v>
      </c>
      <c r="K1054" s="542">
        <v>40100</v>
      </c>
      <c r="L1054" s="531">
        <v>3</v>
      </c>
      <c r="M1054" s="531">
        <v>40860</v>
      </c>
      <c r="N1054" s="531" t="s">
        <v>50</v>
      </c>
      <c r="O1054" s="531" t="s">
        <v>693</v>
      </c>
      <c r="P1054" s="446" t="s">
        <v>774</v>
      </c>
      <c r="Q1054" s="531" t="str">
        <f t="shared" si="71"/>
        <v>ปตรี4คศ.3</v>
      </c>
      <c r="R1054" s="426">
        <f t="shared" si="73"/>
        <v>3</v>
      </c>
      <c r="S1054" s="452" t="e">
        <f t="shared" ca="1" si="72"/>
        <v>#N/A</v>
      </c>
      <c r="T1054" s="531"/>
      <c r="U1054" s="531"/>
      <c r="V1054" s="531"/>
      <c r="W1054" s="531"/>
      <c r="X1054" s="531"/>
      <c r="Y1054" s="531"/>
      <c r="Z1054" s="531"/>
      <c r="AA1054" s="531"/>
    </row>
    <row r="1055" spans="1:27" ht="23.25">
      <c r="A1055" s="531">
        <v>1032</v>
      </c>
      <c r="B1055" s="531" t="s">
        <v>5292</v>
      </c>
      <c r="C1055" s="531" t="s">
        <v>6913</v>
      </c>
      <c r="D1055" s="531" t="s">
        <v>6914</v>
      </c>
      <c r="E1055" s="556" t="s">
        <v>1779</v>
      </c>
      <c r="F1055" s="531" t="s">
        <v>1777</v>
      </c>
      <c r="G1055" s="531" t="s">
        <v>1394</v>
      </c>
      <c r="H1055" s="553" t="s">
        <v>1778</v>
      </c>
      <c r="I1055" s="531" t="s">
        <v>32</v>
      </c>
      <c r="J1055" s="542" t="s">
        <v>781</v>
      </c>
      <c r="K1055" s="542">
        <v>44560</v>
      </c>
      <c r="L1055" s="531">
        <v>3</v>
      </c>
      <c r="M1055" s="531">
        <v>45290</v>
      </c>
      <c r="N1055" s="531" t="s">
        <v>43</v>
      </c>
      <c r="O1055" s="531" t="s">
        <v>62</v>
      </c>
      <c r="P1055" s="446" t="s">
        <v>774</v>
      </c>
      <c r="Q1055" s="531" t="str">
        <f t="shared" si="71"/>
        <v>ปตรี4คศ.3</v>
      </c>
      <c r="R1055" s="426">
        <f t="shared" si="73"/>
        <v>3</v>
      </c>
      <c r="S1055" s="452" t="e">
        <f t="shared" ca="1" si="72"/>
        <v>#N/A</v>
      </c>
      <c r="T1055" s="531"/>
      <c r="U1055" s="531"/>
      <c r="V1055" s="531"/>
      <c r="W1055" s="531"/>
      <c r="X1055" s="531"/>
      <c r="Y1055" s="531"/>
      <c r="Z1055" s="531"/>
      <c r="AA1055" s="531"/>
    </row>
    <row r="1056" spans="1:27" ht="23.25">
      <c r="A1056" s="531">
        <v>1033</v>
      </c>
      <c r="B1056" s="531" t="s">
        <v>5292</v>
      </c>
      <c r="C1056" s="531" t="s">
        <v>5428</v>
      </c>
      <c r="D1056" s="531" t="s">
        <v>6915</v>
      </c>
      <c r="E1056" s="556" t="s">
        <v>1776</v>
      </c>
      <c r="F1056" s="531" t="s">
        <v>1774</v>
      </c>
      <c r="G1056" s="531" t="s">
        <v>1394</v>
      </c>
      <c r="H1056" s="553" t="s">
        <v>1775</v>
      </c>
      <c r="I1056" s="531" t="s">
        <v>32</v>
      </c>
      <c r="J1056" s="542" t="s">
        <v>48</v>
      </c>
      <c r="K1056" s="542">
        <v>30280</v>
      </c>
      <c r="L1056" s="531">
        <v>2</v>
      </c>
      <c r="M1056" s="531">
        <v>31440</v>
      </c>
      <c r="N1056" s="531" t="s">
        <v>50</v>
      </c>
      <c r="O1056" s="531" t="s">
        <v>62</v>
      </c>
      <c r="P1056" s="446" t="s">
        <v>774</v>
      </c>
      <c r="Q1056" s="531" t="str">
        <f t="shared" si="71"/>
        <v>ปตรี4คศ.2</v>
      </c>
      <c r="R1056" s="426">
        <f t="shared" si="73"/>
        <v>2</v>
      </c>
      <c r="S1056" s="452" t="e">
        <f t="shared" ca="1" si="72"/>
        <v>#N/A</v>
      </c>
      <c r="T1056" s="531"/>
      <c r="U1056" s="531"/>
      <c r="V1056" s="531"/>
      <c r="W1056" s="531"/>
      <c r="X1056" s="531"/>
      <c r="Y1056" s="531"/>
      <c r="Z1056" s="531"/>
      <c r="AA1056" s="531"/>
    </row>
    <row r="1057" spans="1:27" ht="23.25">
      <c r="A1057" s="531">
        <v>1034</v>
      </c>
      <c r="B1057" s="531" t="s">
        <v>5286</v>
      </c>
      <c r="C1057" s="531" t="s">
        <v>6916</v>
      </c>
      <c r="D1057" s="531" t="s">
        <v>6917</v>
      </c>
      <c r="E1057" s="556" t="s">
        <v>1393</v>
      </c>
      <c r="F1057" s="531" t="s">
        <v>1390</v>
      </c>
      <c r="G1057" s="531" t="s">
        <v>1394</v>
      </c>
      <c r="H1057" s="553" t="s">
        <v>1391</v>
      </c>
      <c r="I1057" s="531" t="s">
        <v>32</v>
      </c>
      <c r="J1057" s="542" t="s">
        <v>48</v>
      </c>
      <c r="K1057" s="542">
        <v>29690</v>
      </c>
      <c r="L1057" s="531">
        <v>2</v>
      </c>
      <c r="M1057" s="531">
        <v>30280</v>
      </c>
      <c r="N1057" s="531" t="s">
        <v>67</v>
      </c>
      <c r="O1057" s="531" t="s">
        <v>943</v>
      </c>
      <c r="P1057" s="446" t="s">
        <v>774</v>
      </c>
      <c r="Q1057" s="531" t="str">
        <f t="shared" si="71"/>
        <v>ปตรี4คศ.2</v>
      </c>
      <c r="R1057" s="426">
        <f t="shared" si="73"/>
        <v>2</v>
      </c>
      <c r="S1057" s="452" t="e">
        <f t="shared" ca="1" si="72"/>
        <v>#N/A</v>
      </c>
      <c r="T1057" s="531"/>
      <c r="U1057" s="531"/>
      <c r="V1057" s="531"/>
      <c r="W1057" s="531"/>
      <c r="X1057" s="531"/>
      <c r="Y1057" s="531"/>
      <c r="Z1057" s="531"/>
      <c r="AA1057" s="531"/>
    </row>
    <row r="1058" spans="1:27" ht="23.25">
      <c r="A1058" s="531">
        <v>1035</v>
      </c>
      <c r="B1058" s="531" t="s">
        <v>5277</v>
      </c>
      <c r="C1058" s="531" t="s">
        <v>6918</v>
      </c>
      <c r="D1058" s="531" t="s">
        <v>6919</v>
      </c>
      <c r="E1058" s="556" t="s">
        <v>1773</v>
      </c>
      <c r="F1058" s="531" t="s">
        <v>1771</v>
      </c>
      <c r="G1058" s="531" t="s">
        <v>1394</v>
      </c>
      <c r="H1058" s="553" t="s">
        <v>1772</v>
      </c>
      <c r="I1058" s="531" t="s">
        <v>32</v>
      </c>
      <c r="J1058" s="542" t="s">
        <v>5306</v>
      </c>
      <c r="K1058" s="542">
        <v>40100</v>
      </c>
      <c r="L1058" s="531">
        <v>3</v>
      </c>
      <c r="M1058" s="531">
        <v>41580</v>
      </c>
      <c r="N1058" s="531" t="s">
        <v>61</v>
      </c>
      <c r="O1058" s="531" t="s">
        <v>62</v>
      </c>
      <c r="P1058" s="446" t="s">
        <v>774</v>
      </c>
      <c r="Q1058" s="531" t="str">
        <f t="shared" si="71"/>
        <v>ปตรี4คศ.3(2)</v>
      </c>
      <c r="R1058" s="426" t="e">
        <f t="shared" si="73"/>
        <v>#N/A</v>
      </c>
      <c r="S1058" s="452" t="e">
        <f t="shared" ca="1" si="72"/>
        <v>#N/A</v>
      </c>
      <c r="T1058" s="531"/>
      <c r="U1058" s="531"/>
      <c r="V1058" s="531"/>
      <c r="W1058" s="531"/>
      <c r="X1058" s="531"/>
      <c r="Y1058" s="531"/>
      <c r="Z1058" s="531"/>
      <c r="AA1058" s="531"/>
    </row>
    <row r="1059" spans="1:27" ht="23.25">
      <c r="A1059" s="531">
        <v>1036</v>
      </c>
      <c r="B1059" s="531" t="s">
        <v>5292</v>
      </c>
      <c r="C1059" s="531" t="s">
        <v>5977</v>
      </c>
      <c r="D1059" s="531" t="s">
        <v>6919</v>
      </c>
      <c r="E1059" s="556" t="s">
        <v>1770</v>
      </c>
      <c r="F1059" s="531" t="s">
        <v>1768</v>
      </c>
      <c r="G1059" s="531" t="s">
        <v>1394</v>
      </c>
      <c r="H1059" s="553" t="s">
        <v>1769</v>
      </c>
      <c r="I1059" s="531" t="s">
        <v>32</v>
      </c>
      <c r="J1059" s="542" t="s">
        <v>5306</v>
      </c>
      <c r="K1059" s="542">
        <v>40100</v>
      </c>
      <c r="L1059" s="531">
        <v>3</v>
      </c>
      <c r="M1059" s="531">
        <v>40860</v>
      </c>
      <c r="N1059" s="531" t="s">
        <v>50</v>
      </c>
      <c r="O1059" s="531" t="s">
        <v>468</v>
      </c>
      <c r="P1059" s="446" t="s">
        <v>774</v>
      </c>
      <c r="Q1059" s="531" t="str">
        <f t="shared" si="71"/>
        <v>ปตรี4คศ.3(2)</v>
      </c>
      <c r="R1059" s="426" t="e">
        <f t="shared" si="73"/>
        <v>#N/A</v>
      </c>
      <c r="S1059" s="452" t="e">
        <f t="shared" ca="1" si="72"/>
        <v>#N/A</v>
      </c>
      <c r="T1059" s="531"/>
      <c r="U1059" s="531"/>
      <c r="V1059" s="531"/>
      <c r="W1059" s="531"/>
      <c r="X1059" s="531"/>
      <c r="Y1059" s="531"/>
      <c r="Z1059" s="531"/>
      <c r="AA1059" s="531"/>
    </row>
    <row r="1060" spans="1:27" ht="23.25">
      <c r="A1060" s="531">
        <v>1037</v>
      </c>
      <c r="B1060" s="531" t="s">
        <v>5292</v>
      </c>
      <c r="C1060" s="531" t="s">
        <v>6358</v>
      </c>
      <c r="D1060" s="531" t="s">
        <v>6920</v>
      </c>
      <c r="E1060" s="556" t="s">
        <v>1767</v>
      </c>
      <c r="F1060" s="531" t="s">
        <v>1765</v>
      </c>
      <c r="G1060" s="531" t="s">
        <v>1394</v>
      </c>
      <c r="H1060" s="553" t="s">
        <v>1766</v>
      </c>
      <c r="I1060" s="531" t="s">
        <v>32</v>
      </c>
      <c r="J1060" s="542" t="s">
        <v>5306</v>
      </c>
      <c r="K1060" s="542">
        <v>40100</v>
      </c>
      <c r="L1060" s="531">
        <v>3</v>
      </c>
      <c r="M1060" s="531">
        <v>40860</v>
      </c>
      <c r="N1060" s="531" t="s">
        <v>61</v>
      </c>
      <c r="O1060" s="531" t="s">
        <v>62</v>
      </c>
      <c r="P1060" s="446" t="s">
        <v>774</v>
      </c>
      <c r="Q1060" s="531" t="str">
        <f t="shared" si="71"/>
        <v>ปตรี4คศ.3(2)</v>
      </c>
      <c r="R1060" s="426" t="e">
        <f t="shared" si="73"/>
        <v>#N/A</v>
      </c>
      <c r="S1060" s="452" t="e">
        <f t="shared" ca="1" si="72"/>
        <v>#N/A</v>
      </c>
      <c r="T1060" s="531"/>
      <c r="U1060" s="531"/>
      <c r="V1060" s="531"/>
      <c r="W1060" s="531"/>
      <c r="X1060" s="531"/>
      <c r="Y1060" s="531"/>
      <c r="Z1060" s="531"/>
      <c r="AA1060" s="531"/>
    </row>
    <row r="1061" spans="1:27" ht="23.25">
      <c r="A1061" s="531">
        <v>1038</v>
      </c>
      <c r="B1061" s="531" t="s">
        <v>5292</v>
      </c>
      <c r="C1061" s="531" t="s">
        <v>6921</v>
      </c>
      <c r="D1061" s="531" t="s">
        <v>5454</v>
      </c>
      <c r="E1061" s="556" t="s">
        <v>1764</v>
      </c>
      <c r="F1061" s="531" t="s">
        <v>1762</v>
      </c>
      <c r="G1061" s="531" t="s">
        <v>1394</v>
      </c>
      <c r="H1061" s="553" t="s">
        <v>1763</v>
      </c>
      <c r="I1061" s="531" t="s">
        <v>32</v>
      </c>
      <c r="J1061" s="542" t="s">
        <v>781</v>
      </c>
      <c r="K1061" s="542">
        <v>37900</v>
      </c>
      <c r="L1061" s="531">
        <v>3</v>
      </c>
      <c r="M1061" s="531">
        <v>38620</v>
      </c>
      <c r="N1061" s="531" t="s">
        <v>50</v>
      </c>
      <c r="O1061" s="531" t="s">
        <v>62</v>
      </c>
      <c r="P1061" s="446" t="s">
        <v>774</v>
      </c>
      <c r="Q1061" s="531" t="str">
        <f t="shared" si="71"/>
        <v>ปตรี4คศ.3</v>
      </c>
      <c r="R1061" s="426">
        <f t="shared" si="73"/>
        <v>3</v>
      </c>
      <c r="S1061" s="452" t="e">
        <f t="shared" ca="1" si="72"/>
        <v>#N/A</v>
      </c>
      <c r="T1061" s="531"/>
      <c r="U1061" s="531"/>
      <c r="V1061" s="531"/>
      <c r="W1061" s="531"/>
      <c r="X1061" s="531"/>
      <c r="Y1061" s="531"/>
      <c r="Z1061" s="531"/>
      <c r="AA1061" s="531"/>
    </row>
    <row r="1062" spans="1:27" ht="23.25">
      <c r="A1062" s="531">
        <v>1039</v>
      </c>
      <c r="B1062" s="531" t="s">
        <v>5292</v>
      </c>
      <c r="C1062" s="531" t="s">
        <v>6922</v>
      </c>
      <c r="D1062" s="531" t="s">
        <v>6923</v>
      </c>
      <c r="E1062" s="556" t="s">
        <v>1761</v>
      </c>
      <c r="F1062" s="531" t="s">
        <v>1759</v>
      </c>
      <c r="G1062" s="531" t="s">
        <v>1394</v>
      </c>
      <c r="H1062" s="553" t="s">
        <v>1760</v>
      </c>
      <c r="I1062" s="531" t="s">
        <v>32</v>
      </c>
      <c r="J1062" s="542" t="s">
        <v>5306</v>
      </c>
      <c r="K1062" s="542">
        <v>40100</v>
      </c>
      <c r="L1062" s="531">
        <v>3</v>
      </c>
      <c r="M1062" s="531">
        <v>40860</v>
      </c>
      <c r="N1062" s="531" t="s">
        <v>50</v>
      </c>
      <c r="O1062" s="531" t="s">
        <v>62</v>
      </c>
      <c r="P1062" s="446" t="s">
        <v>774</v>
      </c>
      <c r="Q1062" s="531" t="str">
        <f t="shared" si="71"/>
        <v>ปตรี4คศ.3(2)</v>
      </c>
      <c r="R1062" s="426" t="e">
        <f t="shared" si="73"/>
        <v>#N/A</v>
      </c>
      <c r="S1062" s="452" t="e">
        <f t="shared" ca="1" si="72"/>
        <v>#N/A</v>
      </c>
      <c r="T1062" s="531"/>
      <c r="U1062" s="531"/>
      <c r="V1062" s="531"/>
      <c r="W1062" s="531"/>
      <c r="X1062" s="531"/>
      <c r="Y1062" s="531"/>
      <c r="Z1062" s="531"/>
      <c r="AA1062" s="531"/>
    </row>
    <row r="1063" spans="1:27" ht="23.25">
      <c r="A1063" s="531">
        <v>1040</v>
      </c>
      <c r="B1063" s="531" t="s">
        <v>5292</v>
      </c>
      <c r="C1063" s="531" t="s">
        <v>6924</v>
      </c>
      <c r="D1063" s="531" t="s">
        <v>6925</v>
      </c>
      <c r="E1063" s="556" t="s">
        <v>1758</v>
      </c>
      <c r="F1063" s="531" t="s">
        <v>1756</v>
      </c>
      <c r="G1063" s="531" t="s">
        <v>1394</v>
      </c>
      <c r="H1063" s="553" t="s">
        <v>1757</v>
      </c>
      <c r="I1063" s="531" t="s">
        <v>32</v>
      </c>
      <c r="J1063" s="542" t="s">
        <v>781</v>
      </c>
      <c r="K1063" s="542">
        <v>43800</v>
      </c>
      <c r="L1063" s="531">
        <v>3</v>
      </c>
      <c r="M1063" s="531">
        <v>44560</v>
      </c>
      <c r="N1063" s="531" t="s">
        <v>50</v>
      </c>
      <c r="O1063" s="531" t="s">
        <v>1755</v>
      </c>
      <c r="P1063" s="446" t="s">
        <v>774</v>
      </c>
      <c r="Q1063" s="531" t="str">
        <f t="shared" si="71"/>
        <v>ปตรี4คศ.3</v>
      </c>
      <c r="R1063" s="426">
        <f t="shared" si="73"/>
        <v>3</v>
      </c>
      <c r="S1063" s="452" t="e">
        <f t="shared" ca="1" si="72"/>
        <v>#N/A</v>
      </c>
      <c r="T1063" s="531"/>
      <c r="U1063" s="531"/>
      <c r="V1063" s="531"/>
      <c r="W1063" s="531"/>
      <c r="X1063" s="531"/>
      <c r="Y1063" s="531"/>
      <c r="Z1063" s="531"/>
      <c r="AA1063" s="531"/>
    </row>
    <row r="1064" spans="1:27" ht="23.25">
      <c r="A1064" s="531">
        <v>1041</v>
      </c>
      <c r="B1064" s="531" t="s">
        <v>5286</v>
      </c>
      <c r="C1064" s="531" t="s">
        <v>6926</v>
      </c>
      <c r="D1064" s="531" t="s">
        <v>6927</v>
      </c>
      <c r="E1064" s="556" t="s">
        <v>1747</v>
      </c>
      <c r="F1064" s="531" t="s">
        <v>1745</v>
      </c>
      <c r="G1064" s="531" t="s">
        <v>1394</v>
      </c>
      <c r="H1064" s="553" t="s">
        <v>1746</v>
      </c>
      <c r="I1064" s="531" t="s">
        <v>32</v>
      </c>
      <c r="J1064" s="542" t="s">
        <v>781</v>
      </c>
      <c r="K1064" s="542">
        <v>37900</v>
      </c>
      <c r="L1064" s="531">
        <v>3</v>
      </c>
      <c r="M1064" s="531">
        <v>38620</v>
      </c>
      <c r="N1064" s="531" t="s">
        <v>94</v>
      </c>
      <c r="O1064" s="531" t="s">
        <v>299</v>
      </c>
      <c r="P1064" s="446" t="s">
        <v>90</v>
      </c>
      <c r="Q1064" s="531" t="str">
        <f t="shared" si="71"/>
        <v>ปโทคศ.3</v>
      </c>
      <c r="R1064" s="426">
        <f t="shared" si="73"/>
        <v>16</v>
      </c>
      <c r="S1064" s="452" t="e">
        <f t="shared" ca="1" si="72"/>
        <v>#N/A</v>
      </c>
      <c r="T1064" s="531"/>
      <c r="U1064" s="531"/>
      <c r="V1064" s="531"/>
      <c r="W1064" s="531"/>
      <c r="X1064" s="531"/>
      <c r="Y1064" s="531"/>
      <c r="Z1064" s="531"/>
      <c r="AA1064" s="531"/>
    </row>
    <row r="1065" spans="1:27" ht="23.25">
      <c r="A1065" s="531">
        <v>1042</v>
      </c>
      <c r="B1065" s="531" t="s">
        <v>5277</v>
      </c>
      <c r="C1065" s="531" t="s">
        <v>6702</v>
      </c>
      <c r="D1065" s="531" t="s">
        <v>6928</v>
      </c>
      <c r="E1065" s="556" t="s">
        <v>2075</v>
      </c>
      <c r="F1065" s="531" t="s">
        <v>2073</v>
      </c>
      <c r="G1065" s="531" t="s">
        <v>1394</v>
      </c>
      <c r="H1065" s="553" t="s">
        <v>2074</v>
      </c>
      <c r="I1065" s="531" t="s">
        <v>32</v>
      </c>
      <c r="J1065" s="542" t="s">
        <v>5306</v>
      </c>
      <c r="K1065" s="542">
        <v>40100</v>
      </c>
      <c r="L1065" s="531">
        <v>3</v>
      </c>
      <c r="M1065" s="531">
        <v>40860</v>
      </c>
      <c r="N1065" s="531" t="s">
        <v>61</v>
      </c>
      <c r="O1065" s="531" t="s">
        <v>62</v>
      </c>
      <c r="P1065" s="446" t="s">
        <v>774</v>
      </c>
      <c r="Q1065" s="531" t="str">
        <f t="shared" si="71"/>
        <v>ปตรี4คศ.3(2)</v>
      </c>
      <c r="R1065" s="426" t="e">
        <f t="shared" si="73"/>
        <v>#N/A</v>
      </c>
      <c r="S1065" s="452" t="e">
        <f t="shared" ca="1" si="72"/>
        <v>#N/A</v>
      </c>
      <c r="T1065" s="531"/>
      <c r="U1065" s="531"/>
      <c r="V1065" s="531"/>
      <c r="W1065" s="531"/>
      <c r="X1065" s="531"/>
      <c r="Y1065" s="531"/>
      <c r="Z1065" s="531"/>
      <c r="AA1065" s="531"/>
    </row>
    <row r="1066" spans="1:27" ht="23.25">
      <c r="A1066" s="531">
        <v>1043</v>
      </c>
      <c r="B1066" s="531" t="s">
        <v>5292</v>
      </c>
      <c r="C1066" s="531" t="s">
        <v>6929</v>
      </c>
      <c r="D1066" s="531" t="s">
        <v>6057</v>
      </c>
      <c r="E1066" s="556" t="s">
        <v>422</v>
      </c>
      <c r="F1066" s="531" t="s">
        <v>1741</v>
      </c>
      <c r="G1066" s="531" t="s">
        <v>1394</v>
      </c>
      <c r="H1066" s="553" t="s">
        <v>423</v>
      </c>
      <c r="I1066" s="531" t="s">
        <v>32</v>
      </c>
      <c r="J1066" s="542" t="s">
        <v>48</v>
      </c>
      <c r="K1066" s="542">
        <v>24930</v>
      </c>
      <c r="L1066" s="531">
        <v>2</v>
      </c>
      <c r="M1066" s="531">
        <v>25440</v>
      </c>
      <c r="N1066" s="531" t="s">
        <v>61</v>
      </c>
      <c r="O1066" s="531" t="s">
        <v>62</v>
      </c>
      <c r="P1066" s="446" t="s">
        <v>774</v>
      </c>
      <c r="Q1066" s="531" t="str">
        <f t="shared" si="71"/>
        <v>ปตรี4คศ.2</v>
      </c>
      <c r="R1066" s="426">
        <f t="shared" si="73"/>
        <v>2</v>
      </c>
      <c r="S1066" s="452">
        <f t="shared" ca="1" si="72"/>
        <v>25440</v>
      </c>
      <c r="T1066" s="531"/>
      <c r="U1066" s="531"/>
      <c r="V1066" s="531"/>
      <c r="W1066" s="531"/>
      <c r="X1066" s="531"/>
      <c r="Y1066" s="531"/>
      <c r="Z1066" s="531"/>
      <c r="AA1066" s="531"/>
    </row>
    <row r="1067" spans="1:27" ht="23.25">
      <c r="A1067" s="531">
        <v>1044</v>
      </c>
      <c r="B1067" s="531" t="s">
        <v>5292</v>
      </c>
      <c r="C1067" s="531" t="s">
        <v>6930</v>
      </c>
      <c r="D1067" s="531" t="s">
        <v>6068</v>
      </c>
      <c r="E1067" s="556" t="s">
        <v>1740</v>
      </c>
      <c r="F1067" s="531" t="s">
        <v>1738</v>
      </c>
      <c r="G1067" s="531" t="s">
        <v>1394</v>
      </c>
      <c r="H1067" s="553" t="s">
        <v>1739</v>
      </c>
      <c r="I1067" s="531" t="s">
        <v>32</v>
      </c>
      <c r="J1067" s="542" t="s">
        <v>781</v>
      </c>
      <c r="K1067" s="542">
        <v>37900</v>
      </c>
      <c r="L1067" s="531">
        <v>3</v>
      </c>
      <c r="M1067" s="531">
        <v>38620</v>
      </c>
      <c r="N1067" s="531" t="s">
        <v>50</v>
      </c>
      <c r="O1067" s="531" t="s">
        <v>164</v>
      </c>
      <c r="P1067" s="446" t="s">
        <v>774</v>
      </c>
      <c r="Q1067" s="531" t="str">
        <f t="shared" si="71"/>
        <v>ปตรี4คศ.3</v>
      </c>
      <c r="R1067" s="426">
        <f t="shared" si="73"/>
        <v>3</v>
      </c>
      <c r="S1067" s="452" t="e">
        <f t="shared" ca="1" si="72"/>
        <v>#N/A</v>
      </c>
      <c r="T1067" s="531"/>
      <c r="U1067" s="531"/>
      <c r="V1067" s="531"/>
      <c r="W1067" s="531"/>
      <c r="X1067" s="531"/>
      <c r="Y1067" s="531"/>
      <c r="Z1067" s="531"/>
      <c r="AA1067" s="531"/>
    </row>
    <row r="1068" spans="1:27" ht="23.25">
      <c r="A1068" s="531">
        <v>1045</v>
      </c>
      <c r="B1068" s="531" t="s">
        <v>5292</v>
      </c>
      <c r="C1068" s="531" t="s">
        <v>6931</v>
      </c>
      <c r="D1068" s="531" t="s">
        <v>6932</v>
      </c>
      <c r="E1068" s="556" t="s">
        <v>1736</v>
      </c>
      <c r="F1068" s="531" t="s">
        <v>1734</v>
      </c>
      <c r="G1068" s="531" t="s">
        <v>1394</v>
      </c>
      <c r="H1068" s="553" t="s">
        <v>1735</v>
      </c>
      <c r="I1068" s="531" t="s">
        <v>32</v>
      </c>
      <c r="J1068" s="542" t="s">
        <v>48</v>
      </c>
      <c r="K1068" s="542">
        <v>30280</v>
      </c>
      <c r="L1068" s="531">
        <v>2</v>
      </c>
      <c r="M1068" s="531">
        <v>30850</v>
      </c>
      <c r="N1068" s="531" t="s">
        <v>38</v>
      </c>
      <c r="O1068" s="531" t="s">
        <v>935</v>
      </c>
      <c r="P1068" s="446" t="s">
        <v>774</v>
      </c>
      <c r="Q1068" s="531" t="str">
        <f t="shared" si="71"/>
        <v>ปตรี4คศ.2</v>
      </c>
      <c r="R1068" s="426">
        <f t="shared" si="73"/>
        <v>2</v>
      </c>
      <c r="S1068" s="452" t="e">
        <f t="shared" ca="1" si="72"/>
        <v>#N/A</v>
      </c>
      <c r="T1068" s="531"/>
      <c r="U1068" s="531"/>
      <c r="V1068" s="531"/>
      <c r="W1068" s="531"/>
      <c r="X1068" s="531"/>
      <c r="Y1068" s="531"/>
      <c r="Z1068" s="531"/>
      <c r="AA1068" s="531"/>
    </row>
    <row r="1069" spans="1:27" ht="23.25">
      <c r="A1069" s="531">
        <v>1046</v>
      </c>
      <c r="B1069" s="531" t="s">
        <v>5292</v>
      </c>
      <c r="C1069" s="531" t="s">
        <v>6933</v>
      </c>
      <c r="D1069" s="531" t="s">
        <v>6934</v>
      </c>
      <c r="E1069" s="556" t="s">
        <v>1733</v>
      </c>
      <c r="F1069" s="531" t="s">
        <v>1731</v>
      </c>
      <c r="G1069" s="531" t="s">
        <v>1394</v>
      </c>
      <c r="H1069" s="553" t="s">
        <v>1732</v>
      </c>
      <c r="I1069" s="531" t="s">
        <v>32</v>
      </c>
      <c r="J1069" s="542" t="s">
        <v>781</v>
      </c>
      <c r="K1069" s="542">
        <v>37900</v>
      </c>
      <c r="L1069" s="531">
        <v>3</v>
      </c>
      <c r="M1069" s="531">
        <v>38620</v>
      </c>
      <c r="N1069" s="531" t="s">
        <v>67</v>
      </c>
      <c r="O1069" s="531" t="s">
        <v>943</v>
      </c>
      <c r="P1069" s="446" t="s">
        <v>774</v>
      </c>
      <c r="Q1069" s="531" t="str">
        <f t="shared" si="71"/>
        <v>ปตรี4คศ.3</v>
      </c>
      <c r="R1069" s="426">
        <f t="shared" si="73"/>
        <v>3</v>
      </c>
      <c r="S1069" s="452" t="e">
        <f t="shared" ca="1" si="72"/>
        <v>#N/A</v>
      </c>
      <c r="T1069" s="531"/>
      <c r="U1069" s="531"/>
      <c r="V1069" s="531"/>
      <c r="W1069" s="531"/>
      <c r="X1069" s="531"/>
      <c r="Y1069" s="531"/>
      <c r="Z1069" s="531"/>
      <c r="AA1069" s="531"/>
    </row>
    <row r="1070" spans="1:27" ht="23.25">
      <c r="A1070" s="531">
        <v>1047</v>
      </c>
      <c r="B1070" s="531" t="s">
        <v>5286</v>
      </c>
      <c r="C1070" s="531" t="s">
        <v>6935</v>
      </c>
      <c r="D1070" s="531" t="s">
        <v>6936</v>
      </c>
      <c r="E1070" s="556" t="s">
        <v>4802</v>
      </c>
      <c r="F1070" s="531" t="s">
        <v>1727</v>
      </c>
      <c r="G1070" s="531" t="s">
        <v>1394</v>
      </c>
      <c r="H1070" s="553" t="s">
        <v>1728</v>
      </c>
      <c r="I1070" s="531" t="s">
        <v>32</v>
      </c>
      <c r="J1070" s="542" t="s">
        <v>781</v>
      </c>
      <c r="K1070" s="542">
        <v>36480</v>
      </c>
      <c r="L1070" s="531">
        <v>3</v>
      </c>
      <c r="M1070" s="531">
        <v>37200</v>
      </c>
      <c r="N1070" s="531" t="s">
        <v>94</v>
      </c>
      <c r="O1070" s="531" t="s">
        <v>299</v>
      </c>
      <c r="P1070" s="446" t="s">
        <v>90</v>
      </c>
      <c r="Q1070" s="531" t="str">
        <f t="shared" si="71"/>
        <v>ปโทคศ.3</v>
      </c>
      <c r="R1070" s="426">
        <f t="shared" si="73"/>
        <v>16</v>
      </c>
      <c r="S1070" s="452" t="e">
        <f t="shared" ca="1" si="72"/>
        <v>#N/A</v>
      </c>
      <c r="T1070" s="531"/>
      <c r="U1070" s="531"/>
      <c r="V1070" s="531"/>
      <c r="W1070" s="531"/>
      <c r="X1070" s="531"/>
      <c r="Y1070" s="531"/>
      <c r="Z1070" s="531"/>
      <c r="AA1070" s="531"/>
    </row>
    <row r="1071" spans="1:27" ht="23.25">
      <c r="A1071" s="531">
        <v>1048</v>
      </c>
      <c r="B1071" s="531" t="s">
        <v>5292</v>
      </c>
      <c r="C1071" s="531" t="s">
        <v>6358</v>
      </c>
      <c r="D1071" s="531" t="s">
        <v>6937</v>
      </c>
      <c r="E1071" s="556" t="s">
        <v>424</v>
      </c>
      <c r="F1071" s="531" t="s">
        <v>1726</v>
      </c>
      <c r="G1071" s="531" t="s">
        <v>1394</v>
      </c>
      <c r="H1071" s="553" t="s">
        <v>425</v>
      </c>
      <c r="I1071" s="531" t="s">
        <v>32</v>
      </c>
      <c r="J1071" s="542" t="s">
        <v>36</v>
      </c>
      <c r="K1071" s="542">
        <v>18270</v>
      </c>
      <c r="L1071" s="531">
        <v>1</v>
      </c>
      <c r="M1071" s="531">
        <v>18690</v>
      </c>
      <c r="N1071" s="531" t="s">
        <v>61</v>
      </c>
      <c r="O1071" s="531" t="s">
        <v>44</v>
      </c>
      <c r="P1071" s="446" t="s">
        <v>774</v>
      </c>
      <c r="Q1071" s="531" t="str">
        <f t="shared" si="71"/>
        <v>ปตรี4คศ.1</v>
      </c>
      <c r="R1071" s="426">
        <f t="shared" si="73"/>
        <v>1</v>
      </c>
      <c r="S1071" s="452">
        <f t="shared" ca="1" si="72"/>
        <v>19510</v>
      </c>
      <c r="T1071" s="531"/>
      <c r="U1071" s="531"/>
      <c r="V1071" s="531"/>
      <c r="W1071" s="531"/>
      <c r="X1071" s="531"/>
      <c r="Y1071" s="531"/>
      <c r="Z1071" s="531"/>
      <c r="AA1071" s="531"/>
    </row>
    <row r="1072" spans="1:27" ht="23.25">
      <c r="A1072" s="531">
        <v>1049</v>
      </c>
      <c r="B1072" s="531" t="s">
        <v>5292</v>
      </c>
      <c r="C1072" s="531" t="s">
        <v>6938</v>
      </c>
      <c r="D1072" s="531" t="s">
        <v>5806</v>
      </c>
      <c r="E1072" s="556" t="s">
        <v>1725</v>
      </c>
      <c r="F1072" s="531" t="s">
        <v>1723</v>
      </c>
      <c r="G1072" s="531" t="s">
        <v>1394</v>
      </c>
      <c r="H1072" s="553" t="s">
        <v>1724</v>
      </c>
      <c r="I1072" s="531" t="s">
        <v>32</v>
      </c>
      <c r="J1072" s="542" t="s">
        <v>48</v>
      </c>
      <c r="K1072" s="542">
        <v>26450</v>
      </c>
      <c r="L1072" s="531">
        <v>2</v>
      </c>
      <c r="M1072" s="531">
        <v>26980</v>
      </c>
      <c r="N1072" s="531" t="s">
        <v>67</v>
      </c>
      <c r="O1072" s="531" t="s">
        <v>1164</v>
      </c>
      <c r="P1072" s="446" t="s">
        <v>774</v>
      </c>
      <c r="Q1072" s="531" t="str">
        <f t="shared" si="71"/>
        <v>ปตรี4คศ.2</v>
      </c>
      <c r="R1072" s="426">
        <f t="shared" si="73"/>
        <v>2</v>
      </c>
      <c r="S1072" s="452" t="e">
        <f t="shared" ca="1" si="72"/>
        <v>#N/A</v>
      </c>
      <c r="T1072" s="531"/>
      <c r="U1072" s="531"/>
      <c r="V1072" s="531"/>
      <c r="W1072" s="531"/>
      <c r="X1072" s="531"/>
      <c r="Y1072" s="531"/>
      <c r="Z1072" s="531"/>
      <c r="AA1072" s="531"/>
    </row>
    <row r="1073" spans="1:27" ht="23.25">
      <c r="A1073" s="531">
        <v>1050</v>
      </c>
      <c r="B1073" s="531" t="s">
        <v>5292</v>
      </c>
      <c r="C1073" s="531" t="s">
        <v>6939</v>
      </c>
      <c r="D1073" s="531" t="s">
        <v>6940</v>
      </c>
      <c r="E1073" s="556" t="s">
        <v>1722</v>
      </c>
      <c r="F1073" s="531" t="s">
        <v>1720</v>
      </c>
      <c r="G1073" s="531" t="s">
        <v>1394</v>
      </c>
      <c r="H1073" s="553" t="s">
        <v>1721</v>
      </c>
      <c r="I1073" s="531" t="s">
        <v>32</v>
      </c>
      <c r="J1073" s="542" t="s">
        <v>48</v>
      </c>
      <c r="K1073" s="542">
        <v>24930</v>
      </c>
      <c r="L1073" s="531">
        <v>2</v>
      </c>
      <c r="M1073" s="531">
        <v>25440</v>
      </c>
      <c r="N1073" s="531" t="s">
        <v>50</v>
      </c>
      <c r="O1073" s="531" t="s">
        <v>56</v>
      </c>
      <c r="P1073" s="446" t="s">
        <v>774</v>
      </c>
      <c r="Q1073" s="531" t="str">
        <f t="shared" si="71"/>
        <v>ปตรี4คศ.2</v>
      </c>
      <c r="R1073" s="426">
        <f t="shared" si="73"/>
        <v>2</v>
      </c>
      <c r="S1073" s="452">
        <f t="shared" ca="1" si="72"/>
        <v>25440</v>
      </c>
      <c r="T1073" s="531"/>
      <c r="U1073" s="531"/>
      <c r="V1073" s="531"/>
      <c r="W1073" s="531"/>
      <c r="X1073" s="531"/>
      <c r="Y1073" s="531"/>
      <c r="Z1073" s="531"/>
      <c r="AA1073" s="531"/>
    </row>
    <row r="1074" spans="1:27" ht="23.25">
      <c r="A1074" s="531">
        <v>1051</v>
      </c>
      <c r="B1074" s="531" t="s">
        <v>5292</v>
      </c>
      <c r="C1074" s="531" t="s">
        <v>6477</v>
      </c>
      <c r="D1074" s="531" t="s">
        <v>6941</v>
      </c>
      <c r="E1074" s="556" t="s">
        <v>1719</v>
      </c>
      <c r="F1074" s="531" t="s">
        <v>1717</v>
      </c>
      <c r="G1074" s="531" t="s">
        <v>1394</v>
      </c>
      <c r="H1074" s="553" t="s">
        <v>1718</v>
      </c>
      <c r="I1074" s="531" t="s">
        <v>32</v>
      </c>
      <c r="J1074" s="542" t="s">
        <v>48</v>
      </c>
      <c r="K1074" s="542">
        <v>37460</v>
      </c>
      <c r="L1074" s="531">
        <v>2</v>
      </c>
      <c r="M1074" s="531">
        <v>37830</v>
      </c>
      <c r="N1074" s="531" t="s">
        <v>67</v>
      </c>
      <c r="O1074" s="531" t="s">
        <v>912</v>
      </c>
      <c r="P1074" s="446" t="s">
        <v>774</v>
      </c>
      <c r="Q1074" s="531" t="str">
        <f t="shared" si="71"/>
        <v>ปตรี4คศ.2</v>
      </c>
      <c r="R1074" s="426">
        <f t="shared" si="73"/>
        <v>2</v>
      </c>
      <c r="S1074" s="452" t="e">
        <f t="shared" ca="1" si="72"/>
        <v>#N/A</v>
      </c>
      <c r="T1074" s="531"/>
      <c r="U1074" s="531"/>
      <c r="V1074" s="531"/>
      <c r="W1074" s="531"/>
      <c r="X1074" s="531"/>
      <c r="Y1074" s="531"/>
      <c r="Z1074" s="531"/>
      <c r="AA1074" s="531"/>
    </row>
    <row r="1075" spans="1:27" ht="23.25">
      <c r="A1075" s="531">
        <v>1052</v>
      </c>
      <c r="B1075" s="531" t="s">
        <v>5277</v>
      </c>
      <c r="C1075" s="531" t="s">
        <v>6942</v>
      </c>
      <c r="D1075" s="531" t="s">
        <v>6934</v>
      </c>
      <c r="E1075" s="556" t="s">
        <v>1716</v>
      </c>
      <c r="F1075" s="531" t="s">
        <v>1714</v>
      </c>
      <c r="G1075" s="531" t="s">
        <v>1394</v>
      </c>
      <c r="H1075" s="553" t="s">
        <v>1715</v>
      </c>
      <c r="I1075" s="531" t="s">
        <v>32</v>
      </c>
      <c r="J1075" s="542" t="s">
        <v>48</v>
      </c>
      <c r="K1075" s="542">
        <v>32060</v>
      </c>
      <c r="L1075" s="531">
        <v>2</v>
      </c>
      <c r="M1075" s="531">
        <v>32650</v>
      </c>
      <c r="N1075" s="531" t="s">
        <v>67</v>
      </c>
      <c r="O1075" s="531" t="s">
        <v>62</v>
      </c>
      <c r="P1075" s="446" t="s">
        <v>774</v>
      </c>
      <c r="Q1075" s="531" t="str">
        <f t="shared" si="71"/>
        <v>ปตรี4คศ.2</v>
      </c>
      <c r="R1075" s="426">
        <f t="shared" si="73"/>
        <v>2</v>
      </c>
      <c r="S1075" s="452" t="e">
        <f t="shared" ca="1" si="72"/>
        <v>#N/A</v>
      </c>
      <c r="T1075" s="531"/>
      <c r="U1075" s="531"/>
      <c r="V1075" s="531"/>
      <c r="W1075" s="531"/>
      <c r="X1075" s="531"/>
      <c r="Y1075" s="531"/>
      <c r="Z1075" s="531"/>
      <c r="AA1075" s="531"/>
    </row>
    <row r="1076" spans="1:27" ht="23.25">
      <c r="A1076" s="531">
        <v>1053</v>
      </c>
      <c r="B1076" s="531" t="s">
        <v>5292</v>
      </c>
      <c r="C1076" s="531" t="s">
        <v>6943</v>
      </c>
      <c r="D1076" s="531" t="s">
        <v>6944</v>
      </c>
      <c r="E1076" s="556" t="s">
        <v>1713</v>
      </c>
      <c r="F1076" s="531" t="s">
        <v>1711</v>
      </c>
      <c r="G1076" s="531" t="s">
        <v>1394</v>
      </c>
      <c r="H1076" s="553" t="s">
        <v>1712</v>
      </c>
      <c r="I1076" s="531" t="s">
        <v>32</v>
      </c>
      <c r="J1076" s="542" t="s">
        <v>781</v>
      </c>
      <c r="K1076" s="542">
        <v>34470</v>
      </c>
      <c r="L1076" s="531">
        <v>3</v>
      </c>
      <c r="M1076" s="531">
        <v>35800</v>
      </c>
      <c r="N1076" s="531" t="s">
        <v>50</v>
      </c>
      <c r="O1076" s="531" t="s">
        <v>62</v>
      </c>
      <c r="P1076" s="446" t="s">
        <v>774</v>
      </c>
      <c r="Q1076" s="531" t="str">
        <f t="shared" si="71"/>
        <v>ปตรี4คศ.3</v>
      </c>
      <c r="R1076" s="426">
        <f t="shared" si="73"/>
        <v>3</v>
      </c>
      <c r="S1076" s="452" t="e">
        <f t="shared" ca="1" si="72"/>
        <v>#N/A</v>
      </c>
      <c r="T1076" s="531"/>
      <c r="U1076" s="531"/>
      <c r="V1076" s="531"/>
      <c r="W1076" s="531"/>
      <c r="X1076" s="531"/>
      <c r="Y1076" s="531"/>
      <c r="Z1076" s="531"/>
      <c r="AA1076" s="531"/>
    </row>
    <row r="1077" spans="1:27" ht="23.25">
      <c r="A1077" s="531">
        <v>1054</v>
      </c>
      <c r="B1077" s="531" t="s">
        <v>5286</v>
      </c>
      <c r="C1077" s="531" t="s">
        <v>6945</v>
      </c>
      <c r="D1077" s="531" t="s">
        <v>5652</v>
      </c>
      <c r="E1077" s="556" t="s">
        <v>427</v>
      </c>
      <c r="F1077" s="531" t="s">
        <v>1710</v>
      </c>
      <c r="G1077" s="531" t="s">
        <v>1394</v>
      </c>
      <c r="H1077" s="553" t="s">
        <v>428</v>
      </c>
      <c r="I1077" s="531" t="s">
        <v>32</v>
      </c>
      <c r="J1077" s="542" t="s">
        <v>48</v>
      </c>
      <c r="K1077" s="542">
        <v>22460</v>
      </c>
      <c r="L1077" s="531">
        <v>2</v>
      </c>
      <c r="M1077" s="531">
        <v>23450</v>
      </c>
      <c r="N1077" s="531" t="s">
        <v>50</v>
      </c>
      <c r="O1077" s="531" t="s">
        <v>56</v>
      </c>
      <c r="P1077" s="446" t="s">
        <v>774</v>
      </c>
      <c r="Q1077" s="531" t="str">
        <f t="shared" si="71"/>
        <v>ปตรี4คศ.2</v>
      </c>
      <c r="R1077" s="426">
        <f t="shared" si="73"/>
        <v>2</v>
      </c>
      <c r="S1077" s="452">
        <f t="shared" ca="1" si="72"/>
        <v>22940</v>
      </c>
      <c r="T1077" s="531"/>
      <c r="U1077" s="531"/>
      <c r="V1077" s="531"/>
      <c r="W1077" s="531"/>
      <c r="X1077" s="531"/>
      <c r="Y1077" s="531"/>
      <c r="Z1077" s="531"/>
      <c r="AA1077" s="531"/>
    </row>
    <row r="1078" spans="1:27" ht="23.25">
      <c r="A1078" s="531">
        <v>1055</v>
      </c>
      <c r="B1078" s="531" t="s">
        <v>5292</v>
      </c>
      <c r="C1078" s="531" t="s">
        <v>6946</v>
      </c>
      <c r="D1078" s="531" t="s">
        <v>6947</v>
      </c>
      <c r="E1078" s="556" t="s">
        <v>1709</v>
      </c>
      <c r="F1078" s="531" t="s">
        <v>1707</v>
      </c>
      <c r="G1078" s="531" t="s">
        <v>1394</v>
      </c>
      <c r="H1078" s="553" t="s">
        <v>1708</v>
      </c>
      <c r="I1078" s="531" t="s">
        <v>32</v>
      </c>
      <c r="J1078" s="542" t="s">
        <v>5306</v>
      </c>
      <c r="K1078" s="542">
        <v>40100</v>
      </c>
      <c r="L1078" s="531">
        <v>3</v>
      </c>
      <c r="M1078" s="531">
        <v>40860</v>
      </c>
      <c r="N1078" s="531" t="s">
        <v>61</v>
      </c>
      <c r="O1078" s="531" t="s">
        <v>44</v>
      </c>
      <c r="P1078" s="446" t="s">
        <v>774</v>
      </c>
      <c r="Q1078" s="531" t="str">
        <f t="shared" si="71"/>
        <v>ปตรี4คศ.3(2)</v>
      </c>
      <c r="R1078" s="426" t="e">
        <f t="shared" si="73"/>
        <v>#N/A</v>
      </c>
      <c r="S1078" s="452" t="e">
        <f t="shared" ca="1" si="72"/>
        <v>#N/A</v>
      </c>
      <c r="T1078" s="531"/>
      <c r="U1078" s="531"/>
      <c r="V1078" s="531"/>
      <c r="W1078" s="531"/>
      <c r="X1078" s="531"/>
      <c r="Y1078" s="531"/>
      <c r="Z1078" s="531"/>
      <c r="AA1078" s="531"/>
    </row>
    <row r="1079" spans="1:27" ht="23.25">
      <c r="A1079" s="531">
        <v>1056</v>
      </c>
      <c r="B1079" s="531" t="s">
        <v>5277</v>
      </c>
      <c r="C1079" s="531" t="s">
        <v>6501</v>
      </c>
      <c r="D1079" s="531" t="s">
        <v>6712</v>
      </c>
      <c r="E1079" s="556" t="s">
        <v>1683</v>
      </c>
      <c r="F1079" s="531" t="s">
        <v>1681</v>
      </c>
      <c r="G1079" s="531" t="s">
        <v>1655</v>
      </c>
      <c r="H1079" s="553" t="s">
        <v>1682</v>
      </c>
      <c r="I1079" s="531" t="s">
        <v>861</v>
      </c>
      <c r="J1079" s="542" t="s">
        <v>781</v>
      </c>
      <c r="K1079" s="542">
        <v>42330</v>
      </c>
      <c r="L1079" s="531">
        <v>3</v>
      </c>
      <c r="M1079" s="531">
        <v>43800</v>
      </c>
      <c r="N1079" s="531" t="s">
        <v>94</v>
      </c>
      <c r="O1079" s="531" t="s">
        <v>855</v>
      </c>
      <c r="P1079" s="446" t="s">
        <v>90</v>
      </c>
      <c r="Q1079" s="531" t="str">
        <f t="shared" ref="Q1079:Q1142" si="74">CONCATENATE(P1079,J1079)</f>
        <v>ปโทคศ.3</v>
      </c>
      <c r="R1079" s="426">
        <f t="shared" si="73"/>
        <v>16</v>
      </c>
      <c r="S1079" s="452" t="e">
        <f t="shared" ref="S1079:S1142" ca="1" si="75">VLOOKUP(K1079,INDIRECT("_k"&amp;R1079),2,FALSE)</f>
        <v>#N/A</v>
      </c>
      <c r="T1079" s="531"/>
      <c r="U1079" s="531"/>
      <c r="V1079" s="531"/>
      <c r="W1079" s="531"/>
      <c r="X1079" s="531"/>
      <c r="Y1079" s="531"/>
      <c r="Z1079" s="531"/>
      <c r="AA1079" s="531"/>
    </row>
    <row r="1080" spans="1:27" ht="23.25">
      <c r="A1080" s="531">
        <v>1057</v>
      </c>
      <c r="B1080" s="531" t="s">
        <v>5277</v>
      </c>
      <c r="C1080" s="531" t="s">
        <v>6948</v>
      </c>
      <c r="D1080" s="531" t="s">
        <v>5534</v>
      </c>
      <c r="E1080" s="556" t="s">
        <v>1662</v>
      </c>
      <c r="F1080" s="531" t="s">
        <v>1660</v>
      </c>
      <c r="G1080" s="531" t="s">
        <v>1655</v>
      </c>
      <c r="H1080" s="553" t="s">
        <v>1661</v>
      </c>
      <c r="I1080" s="531" t="s">
        <v>32</v>
      </c>
      <c r="J1080" s="542" t="s">
        <v>781</v>
      </c>
      <c r="K1080" s="542">
        <v>43800</v>
      </c>
      <c r="L1080" s="531">
        <v>3</v>
      </c>
      <c r="M1080" s="531">
        <v>44560</v>
      </c>
      <c r="N1080" s="531" t="s">
        <v>43</v>
      </c>
      <c r="O1080" s="531" t="s">
        <v>855</v>
      </c>
      <c r="P1080" s="446" t="s">
        <v>774</v>
      </c>
      <c r="Q1080" s="531" t="str">
        <f t="shared" si="74"/>
        <v>ปตรี4คศ.3</v>
      </c>
      <c r="R1080" s="426">
        <f t="shared" si="73"/>
        <v>3</v>
      </c>
      <c r="S1080" s="452" t="e">
        <f t="shared" ca="1" si="75"/>
        <v>#N/A</v>
      </c>
      <c r="T1080" s="531"/>
      <c r="U1080" s="531"/>
      <c r="V1080" s="531"/>
      <c r="W1080" s="531"/>
      <c r="X1080" s="531"/>
      <c r="Y1080" s="531"/>
      <c r="Z1080" s="531"/>
      <c r="AA1080" s="531"/>
    </row>
    <row r="1081" spans="1:27" ht="23.25">
      <c r="A1081" s="531">
        <v>1058</v>
      </c>
      <c r="B1081" s="531" t="s">
        <v>5292</v>
      </c>
      <c r="C1081" s="531" t="s">
        <v>5592</v>
      </c>
      <c r="D1081" s="531" t="s">
        <v>6949</v>
      </c>
      <c r="E1081" s="556" t="s">
        <v>1654</v>
      </c>
      <c r="F1081" s="531" t="s">
        <v>1652</v>
      </c>
      <c r="G1081" s="531" t="s">
        <v>1655</v>
      </c>
      <c r="H1081" s="553" t="s">
        <v>1653</v>
      </c>
      <c r="I1081" s="531" t="s">
        <v>32</v>
      </c>
      <c r="J1081" s="542" t="s">
        <v>781</v>
      </c>
      <c r="K1081" s="542">
        <v>31250</v>
      </c>
      <c r="L1081" s="531">
        <v>3</v>
      </c>
      <c r="M1081" s="531">
        <v>31870</v>
      </c>
      <c r="N1081" s="531" t="s">
        <v>43</v>
      </c>
      <c r="O1081" s="531" t="s">
        <v>158</v>
      </c>
      <c r="P1081" s="446" t="s">
        <v>774</v>
      </c>
      <c r="Q1081" s="531" t="str">
        <f t="shared" si="74"/>
        <v>ปตรี4คศ.3</v>
      </c>
      <c r="R1081" s="426">
        <f t="shared" si="73"/>
        <v>3</v>
      </c>
      <c r="S1081" s="452" t="e">
        <f t="shared" ca="1" si="75"/>
        <v>#N/A</v>
      </c>
      <c r="T1081" s="531"/>
      <c r="U1081" s="531"/>
      <c r="V1081" s="531"/>
      <c r="W1081" s="531"/>
      <c r="X1081" s="531"/>
      <c r="Y1081" s="531"/>
      <c r="Z1081" s="531"/>
      <c r="AA1081" s="531"/>
    </row>
    <row r="1082" spans="1:27" ht="23.25">
      <c r="A1082" s="531">
        <v>1059</v>
      </c>
      <c r="B1082" s="531" t="s">
        <v>5292</v>
      </c>
      <c r="C1082" s="531" t="s">
        <v>5342</v>
      </c>
      <c r="D1082" s="531" t="s">
        <v>6950</v>
      </c>
      <c r="E1082" s="556" t="s">
        <v>1659</v>
      </c>
      <c r="F1082" s="531" t="s">
        <v>1657</v>
      </c>
      <c r="G1082" s="531" t="s">
        <v>1655</v>
      </c>
      <c r="H1082" s="553" t="s">
        <v>1658</v>
      </c>
      <c r="I1082" s="531" t="s">
        <v>32</v>
      </c>
      <c r="J1082" s="542" t="s">
        <v>781</v>
      </c>
      <c r="K1082" s="542">
        <v>49420</v>
      </c>
      <c r="L1082" s="531">
        <v>3</v>
      </c>
      <c r="M1082" s="531">
        <v>51170</v>
      </c>
      <c r="N1082" s="531" t="s">
        <v>50</v>
      </c>
      <c r="O1082" s="531" t="s">
        <v>468</v>
      </c>
      <c r="P1082" s="446" t="s">
        <v>774</v>
      </c>
      <c r="Q1082" s="531" t="str">
        <f t="shared" si="74"/>
        <v>ปตรี4คศ.3</v>
      </c>
      <c r="R1082" s="426">
        <f t="shared" si="73"/>
        <v>3</v>
      </c>
      <c r="S1082" s="452" t="e">
        <f t="shared" ca="1" si="75"/>
        <v>#N/A</v>
      </c>
      <c r="T1082" s="531"/>
      <c r="U1082" s="531"/>
      <c r="V1082" s="531"/>
      <c r="W1082" s="531"/>
      <c r="X1082" s="531"/>
      <c r="Y1082" s="531"/>
      <c r="Z1082" s="531"/>
      <c r="AA1082" s="531"/>
    </row>
    <row r="1083" spans="1:27" ht="23.25">
      <c r="A1083" s="531">
        <v>1060</v>
      </c>
      <c r="B1083" s="531" t="s">
        <v>5292</v>
      </c>
      <c r="C1083" s="531" t="s">
        <v>5755</v>
      </c>
      <c r="D1083" s="531" t="s">
        <v>6817</v>
      </c>
      <c r="E1083" s="556" t="s">
        <v>1680</v>
      </c>
      <c r="F1083" s="531" t="s">
        <v>1678</v>
      </c>
      <c r="G1083" s="531" t="s">
        <v>1655</v>
      </c>
      <c r="H1083" s="553" t="s">
        <v>1679</v>
      </c>
      <c r="I1083" s="531" t="s">
        <v>32</v>
      </c>
      <c r="J1083" s="542" t="s">
        <v>5306</v>
      </c>
      <c r="K1083" s="542">
        <v>39370</v>
      </c>
      <c r="L1083" s="531">
        <v>3</v>
      </c>
      <c r="M1083" s="531">
        <v>40100</v>
      </c>
      <c r="N1083" s="531" t="s">
        <v>43</v>
      </c>
      <c r="O1083" s="531" t="s">
        <v>62</v>
      </c>
      <c r="P1083" s="446" t="s">
        <v>774</v>
      </c>
      <c r="Q1083" s="531" t="str">
        <f t="shared" si="74"/>
        <v>ปตรี4คศ.3(2)</v>
      </c>
      <c r="R1083" s="426" t="e">
        <f t="shared" si="73"/>
        <v>#N/A</v>
      </c>
      <c r="S1083" s="452" t="e">
        <f t="shared" ca="1" si="75"/>
        <v>#N/A</v>
      </c>
      <c r="T1083" s="531"/>
      <c r="U1083" s="531"/>
      <c r="V1083" s="531"/>
      <c r="W1083" s="531"/>
      <c r="X1083" s="531"/>
      <c r="Y1083" s="531"/>
      <c r="Z1083" s="531"/>
      <c r="AA1083" s="531"/>
    </row>
    <row r="1084" spans="1:27" ht="23.25">
      <c r="A1084" s="531">
        <v>1061</v>
      </c>
      <c r="B1084" s="531" t="s">
        <v>5292</v>
      </c>
      <c r="C1084" s="531" t="s">
        <v>6951</v>
      </c>
      <c r="D1084" s="531" t="s">
        <v>6685</v>
      </c>
      <c r="E1084" s="556" t="s">
        <v>1677</v>
      </c>
      <c r="F1084" s="531" t="s">
        <v>1675</v>
      </c>
      <c r="G1084" s="531" t="s">
        <v>1655</v>
      </c>
      <c r="H1084" s="553" t="s">
        <v>1676</v>
      </c>
      <c r="I1084" s="531" t="s">
        <v>32</v>
      </c>
      <c r="J1084" s="542" t="s">
        <v>781</v>
      </c>
      <c r="K1084" s="542">
        <v>48540</v>
      </c>
      <c r="L1084" s="531">
        <v>3</v>
      </c>
      <c r="M1084" s="531">
        <v>49420</v>
      </c>
      <c r="N1084" s="531" t="s">
        <v>50</v>
      </c>
      <c r="O1084" s="531" t="s">
        <v>44</v>
      </c>
      <c r="P1084" s="446" t="s">
        <v>774</v>
      </c>
      <c r="Q1084" s="531" t="str">
        <f t="shared" si="74"/>
        <v>ปตรี4คศ.3</v>
      </c>
      <c r="R1084" s="426">
        <f t="shared" ref="R1084:R1147" si="76">VLOOKUP(Q1084,$Y$4:$Z$24,2,FALSE)</f>
        <v>3</v>
      </c>
      <c r="S1084" s="452" t="e">
        <f t="shared" ca="1" si="75"/>
        <v>#N/A</v>
      </c>
      <c r="T1084" s="531"/>
      <c r="U1084" s="531"/>
      <c r="V1084" s="531"/>
      <c r="W1084" s="531"/>
      <c r="X1084" s="531"/>
      <c r="Y1084" s="531"/>
      <c r="Z1084" s="531"/>
      <c r="AA1084" s="531"/>
    </row>
    <row r="1085" spans="1:27" ht="23.25">
      <c r="A1085" s="531">
        <v>1062</v>
      </c>
      <c r="B1085" s="531" t="s">
        <v>5292</v>
      </c>
      <c r="C1085" s="531" t="s">
        <v>6952</v>
      </c>
      <c r="D1085" s="531" t="s">
        <v>6953</v>
      </c>
      <c r="E1085" s="556" t="s">
        <v>1674</v>
      </c>
      <c r="F1085" s="531" t="s">
        <v>1672</v>
      </c>
      <c r="G1085" s="531" t="s">
        <v>1655</v>
      </c>
      <c r="H1085" s="553" t="s">
        <v>1673</v>
      </c>
      <c r="I1085" s="531" t="s">
        <v>32</v>
      </c>
      <c r="J1085" s="542" t="s">
        <v>781</v>
      </c>
      <c r="K1085" s="542">
        <v>45290</v>
      </c>
      <c r="L1085" s="531">
        <v>3</v>
      </c>
      <c r="M1085" s="531">
        <v>46040</v>
      </c>
      <c r="N1085" s="531" t="s">
        <v>61</v>
      </c>
      <c r="O1085" s="531" t="s">
        <v>164</v>
      </c>
      <c r="P1085" s="446" t="s">
        <v>774</v>
      </c>
      <c r="Q1085" s="531" t="str">
        <f t="shared" si="74"/>
        <v>ปตรี4คศ.3</v>
      </c>
      <c r="R1085" s="426">
        <f t="shared" si="76"/>
        <v>3</v>
      </c>
      <c r="S1085" s="452" t="e">
        <f t="shared" ca="1" si="75"/>
        <v>#N/A</v>
      </c>
      <c r="T1085" s="531"/>
      <c r="U1085" s="531"/>
      <c r="V1085" s="531"/>
      <c r="W1085" s="531"/>
      <c r="X1085" s="531"/>
      <c r="Y1085" s="531"/>
      <c r="Z1085" s="531"/>
      <c r="AA1085" s="531"/>
    </row>
    <row r="1086" spans="1:27" ht="23.25">
      <c r="A1086" s="531">
        <v>1063</v>
      </c>
      <c r="B1086" s="531" t="s">
        <v>5277</v>
      </c>
      <c r="C1086" s="531" t="s">
        <v>6954</v>
      </c>
      <c r="D1086" s="531" t="s">
        <v>6914</v>
      </c>
      <c r="E1086" s="556" t="s">
        <v>1671</v>
      </c>
      <c r="F1086" s="531" t="s">
        <v>1669</v>
      </c>
      <c r="G1086" s="531" t="s">
        <v>1655</v>
      </c>
      <c r="H1086" s="553" t="s">
        <v>1670</v>
      </c>
      <c r="I1086" s="531" t="s">
        <v>32</v>
      </c>
      <c r="J1086" s="542" t="s">
        <v>5306</v>
      </c>
      <c r="K1086" s="542">
        <v>40100</v>
      </c>
      <c r="L1086" s="531">
        <v>3</v>
      </c>
      <c r="M1086" s="531">
        <v>41580</v>
      </c>
      <c r="N1086" s="531" t="s">
        <v>50</v>
      </c>
      <c r="O1086" s="531" t="s">
        <v>855</v>
      </c>
      <c r="P1086" s="446" t="s">
        <v>774</v>
      </c>
      <c r="Q1086" s="531" t="str">
        <f t="shared" si="74"/>
        <v>ปตรี4คศ.3(2)</v>
      </c>
      <c r="R1086" s="426" t="e">
        <f t="shared" si="76"/>
        <v>#N/A</v>
      </c>
      <c r="S1086" s="452" t="e">
        <f t="shared" ca="1" si="75"/>
        <v>#N/A</v>
      </c>
      <c r="T1086" s="531"/>
      <c r="U1086" s="531"/>
      <c r="V1086" s="531"/>
      <c r="W1086" s="531"/>
      <c r="X1086" s="531"/>
      <c r="Y1086" s="531"/>
      <c r="Z1086" s="531"/>
      <c r="AA1086" s="531"/>
    </row>
    <row r="1087" spans="1:27" ht="23.25">
      <c r="A1087" s="531">
        <v>1064</v>
      </c>
      <c r="B1087" s="531" t="s">
        <v>5277</v>
      </c>
      <c r="C1087" s="531" t="s">
        <v>6795</v>
      </c>
      <c r="D1087" s="531" t="s">
        <v>6955</v>
      </c>
      <c r="E1087" s="556" t="s">
        <v>1668</v>
      </c>
      <c r="F1087" s="531" t="s">
        <v>1666</v>
      </c>
      <c r="G1087" s="531" t="s">
        <v>1655</v>
      </c>
      <c r="H1087" s="553" t="s">
        <v>1667</v>
      </c>
      <c r="I1087" s="531" t="s">
        <v>32</v>
      </c>
      <c r="J1087" s="542" t="s">
        <v>5306</v>
      </c>
      <c r="K1087" s="542">
        <v>40100</v>
      </c>
      <c r="L1087" s="531">
        <v>3</v>
      </c>
      <c r="M1087" s="531">
        <v>40860</v>
      </c>
      <c r="N1087" s="531" t="s">
        <v>43</v>
      </c>
      <c r="O1087" s="531" t="s">
        <v>62</v>
      </c>
      <c r="P1087" s="446" t="s">
        <v>774</v>
      </c>
      <c r="Q1087" s="531" t="str">
        <f t="shared" si="74"/>
        <v>ปตรี4คศ.3(2)</v>
      </c>
      <c r="R1087" s="426" t="e">
        <f t="shared" si="76"/>
        <v>#N/A</v>
      </c>
      <c r="S1087" s="452" t="e">
        <f t="shared" ca="1" si="75"/>
        <v>#N/A</v>
      </c>
      <c r="T1087" s="531"/>
      <c r="U1087" s="531"/>
      <c r="V1087" s="531"/>
      <c r="W1087" s="531"/>
      <c r="X1087" s="531"/>
      <c r="Y1087" s="531"/>
      <c r="Z1087" s="531"/>
      <c r="AA1087" s="531"/>
    </row>
    <row r="1088" spans="1:27" ht="23.25">
      <c r="A1088" s="531">
        <v>1065</v>
      </c>
      <c r="B1088" s="531" t="s">
        <v>5292</v>
      </c>
      <c r="C1088" s="531" t="s">
        <v>6956</v>
      </c>
      <c r="D1088" s="531" t="s">
        <v>6957</v>
      </c>
      <c r="E1088" s="556" t="s">
        <v>1665</v>
      </c>
      <c r="F1088" s="531" t="s">
        <v>1663</v>
      </c>
      <c r="G1088" s="531" t="s">
        <v>1655</v>
      </c>
      <c r="H1088" s="553" t="s">
        <v>1664</v>
      </c>
      <c r="I1088" s="531" t="s">
        <v>32</v>
      </c>
      <c r="J1088" s="542" t="s">
        <v>781</v>
      </c>
      <c r="K1088" s="542">
        <v>34470</v>
      </c>
      <c r="L1088" s="531">
        <v>3</v>
      </c>
      <c r="M1088" s="531">
        <v>35120</v>
      </c>
      <c r="N1088" s="531" t="s">
        <v>76</v>
      </c>
      <c r="O1088" s="531" t="s">
        <v>855</v>
      </c>
      <c r="P1088" s="446" t="s">
        <v>90</v>
      </c>
      <c r="Q1088" s="531" t="str">
        <f t="shared" si="74"/>
        <v>ปโทคศ.3</v>
      </c>
      <c r="R1088" s="426">
        <f t="shared" si="76"/>
        <v>16</v>
      </c>
      <c r="S1088" s="452" t="e">
        <f t="shared" ca="1" si="75"/>
        <v>#N/A</v>
      </c>
      <c r="T1088" s="531"/>
      <c r="U1088" s="531"/>
      <c r="V1088" s="531"/>
      <c r="W1088" s="531"/>
      <c r="X1088" s="531"/>
      <c r="Y1088" s="531"/>
      <c r="Z1088" s="531"/>
      <c r="AA1088" s="531"/>
    </row>
    <row r="1089" spans="1:27" ht="23.25">
      <c r="A1089" s="531">
        <v>1066</v>
      </c>
      <c r="B1089" s="531" t="s">
        <v>5277</v>
      </c>
      <c r="C1089" s="531" t="s">
        <v>6958</v>
      </c>
      <c r="D1089" s="531" t="s">
        <v>6766</v>
      </c>
      <c r="E1089" s="556" t="s">
        <v>1455</v>
      </c>
      <c r="F1089" s="531" t="s">
        <v>1453</v>
      </c>
      <c r="G1089" s="531" t="s">
        <v>1301</v>
      </c>
      <c r="H1089" s="553" t="s">
        <v>1454</v>
      </c>
      <c r="I1089" s="531" t="s">
        <v>861</v>
      </c>
      <c r="J1089" s="542" t="s">
        <v>781</v>
      </c>
      <c r="K1089" s="542">
        <v>40100</v>
      </c>
      <c r="L1089" s="531">
        <v>3</v>
      </c>
      <c r="M1089" s="531">
        <v>40860</v>
      </c>
      <c r="N1089" s="531" t="s">
        <v>94</v>
      </c>
      <c r="O1089" s="531" t="s">
        <v>855</v>
      </c>
      <c r="P1089" s="446" t="s">
        <v>90</v>
      </c>
      <c r="Q1089" s="531" t="str">
        <f t="shared" si="74"/>
        <v>ปโทคศ.3</v>
      </c>
      <c r="R1089" s="426">
        <f t="shared" si="76"/>
        <v>16</v>
      </c>
      <c r="S1089" s="452" t="e">
        <f t="shared" ca="1" si="75"/>
        <v>#N/A</v>
      </c>
      <c r="T1089" s="531"/>
      <c r="U1089" s="531"/>
      <c r="V1089" s="531"/>
      <c r="W1089" s="531"/>
      <c r="X1089" s="531"/>
      <c r="Y1089" s="531"/>
      <c r="Z1089" s="531"/>
      <c r="AA1089" s="531"/>
    </row>
    <row r="1090" spans="1:27" ht="23.25">
      <c r="A1090" s="531">
        <v>1067</v>
      </c>
      <c r="B1090" s="531" t="s">
        <v>5277</v>
      </c>
      <c r="C1090" s="531" t="s">
        <v>6224</v>
      </c>
      <c r="D1090" s="531" t="s">
        <v>6959</v>
      </c>
      <c r="E1090" s="556" t="s">
        <v>1449</v>
      </c>
      <c r="F1090" s="531" t="s">
        <v>1447</v>
      </c>
      <c r="G1090" s="531" t="s">
        <v>1301</v>
      </c>
      <c r="H1090" s="553" t="s">
        <v>1448</v>
      </c>
      <c r="I1090" s="531" t="s">
        <v>32</v>
      </c>
      <c r="J1090" s="542" t="s">
        <v>5306</v>
      </c>
      <c r="K1090" s="542">
        <v>39370</v>
      </c>
      <c r="L1090" s="531">
        <v>3</v>
      </c>
      <c r="M1090" s="531">
        <v>40860</v>
      </c>
      <c r="N1090" s="531" t="s">
        <v>1446</v>
      </c>
      <c r="O1090" s="531" t="s">
        <v>1358</v>
      </c>
      <c r="P1090" s="531"/>
      <c r="Q1090" s="531" t="str">
        <f t="shared" si="74"/>
        <v>คศ.3(2)</v>
      </c>
      <c r="R1090" s="426" t="e">
        <f t="shared" si="76"/>
        <v>#N/A</v>
      </c>
      <c r="S1090" s="452" t="e">
        <f t="shared" ca="1" si="75"/>
        <v>#N/A</v>
      </c>
      <c r="T1090" s="531"/>
      <c r="U1090" s="531"/>
      <c r="V1090" s="531"/>
      <c r="W1090" s="531"/>
      <c r="X1090" s="531"/>
      <c r="Y1090" s="531"/>
      <c r="Z1090" s="531"/>
      <c r="AA1090" s="531"/>
    </row>
    <row r="1091" spans="1:27" ht="23.25">
      <c r="A1091" s="531">
        <v>1068</v>
      </c>
      <c r="B1091" s="531" t="s">
        <v>5292</v>
      </c>
      <c r="C1091" s="531" t="s">
        <v>5881</v>
      </c>
      <c r="D1091" s="531" t="s">
        <v>6960</v>
      </c>
      <c r="E1091" s="556" t="s">
        <v>1444</v>
      </c>
      <c r="F1091" s="531" t="s">
        <v>1442</v>
      </c>
      <c r="G1091" s="531" t="s">
        <v>1301</v>
      </c>
      <c r="H1091" s="553" t="s">
        <v>1443</v>
      </c>
      <c r="I1091" s="531" t="s">
        <v>32</v>
      </c>
      <c r="J1091" s="542" t="s">
        <v>781</v>
      </c>
      <c r="K1091" s="542">
        <v>40100</v>
      </c>
      <c r="L1091" s="531">
        <v>3</v>
      </c>
      <c r="M1091" s="531">
        <v>40860</v>
      </c>
      <c r="N1091" s="531" t="s">
        <v>1152</v>
      </c>
      <c r="O1091" s="531" t="s">
        <v>1441</v>
      </c>
      <c r="P1091" s="446" t="s">
        <v>774</v>
      </c>
      <c r="Q1091" s="531" t="str">
        <f t="shared" si="74"/>
        <v>ปตรี4คศ.3</v>
      </c>
      <c r="R1091" s="426">
        <f t="shared" si="76"/>
        <v>3</v>
      </c>
      <c r="S1091" s="452" t="e">
        <f t="shared" ca="1" si="75"/>
        <v>#N/A</v>
      </c>
      <c r="T1091" s="531"/>
      <c r="U1091" s="531"/>
      <c r="V1091" s="531"/>
      <c r="W1091" s="531"/>
      <c r="X1091" s="531"/>
      <c r="Y1091" s="531"/>
      <c r="Z1091" s="531"/>
      <c r="AA1091" s="531"/>
    </row>
    <row r="1092" spans="1:27" ht="23.25">
      <c r="A1092" s="531">
        <v>1069</v>
      </c>
      <c r="B1092" s="531" t="s">
        <v>5277</v>
      </c>
      <c r="C1092" s="531" t="s">
        <v>6961</v>
      </c>
      <c r="D1092" s="531" t="s">
        <v>5845</v>
      </c>
      <c r="E1092" s="556" t="s">
        <v>472</v>
      </c>
      <c r="F1092" s="531" t="s">
        <v>1440</v>
      </c>
      <c r="G1092" s="531" t="s">
        <v>1301</v>
      </c>
      <c r="H1092" s="553" t="s">
        <v>474</v>
      </c>
      <c r="I1092" s="531" t="s">
        <v>32</v>
      </c>
      <c r="J1092" s="542" t="s">
        <v>781</v>
      </c>
      <c r="K1092" s="542">
        <v>25740</v>
      </c>
      <c r="L1092" s="531">
        <v>3</v>
      </c>
      <c r="M1092" s="531">
        <v>26350</v>
      </c>
      <c r="N1092" s="531" t="s">
        <v>76</v>
      </c>
      <c r="O1092" s="531" t="s">
        <v>855</v>
      </c>
      <c r="P1092" s="446" t="s">
        <v>90</v>
      </c>
      <c r="Q1092" s="531" t="str">
        <f t="shared" si="74"/>
        <v>ปโทคศ.3</v>
      </c>
      <c r="R1092" s="426">
        <f t="shared" si="76"/>
        <v>16</v>
      </c>
      <c r="S1092" s="452">
        <f t="shared" ca="1" si="75"/>
        <v>26350</v>
      </c>
      <c r="T1092" s="531"/>
      <c r="U1092" s="531"/>
      <c r="V1092" s="531"/>
      <c r="W1092" s="531"/>
      <c r="X1092" s="531"/>
      <c r="Y1092" s="531"/>
      <c r="Z1092" s="531"/>
      <c r="AA1092" s="531"/>
    </row>
    <row r="1093" spans="1:27" ht="23.25">
      <c r="A1093" s="531">
        <v>1070</v>
      </c>
      <c r="B1093" s="531" t="s">
        <v>5277</v>
      </c>
      <c r="C1093" s="531" t="s">
        <v>5819</v>
      </c>
      <c r="D1093" s="531" t="s">
        <v>5930</v>
      </c>
      <c r="E1093" s="556" t="s">
        <v>1439</v>
      </c>
      <c r="F1093" s="531" t="s">
        <v>1437</v>
      </c>
      <c r="G1093" s="531" t="s">
        <v>1301</v>
      </c>
      <c r="H1093" s="553" t="s">
        <v>1438</v>
      </c>
      <c r="I1093" s="531" t="s">
        <v>32</v>
      </c>
      <c r="J1093" s="542" t="s">
        <v>781</v>
      </c>
      <c r="K1093" s="542">
        <v>41580</v>
      </c>
      <c r="L1093" s="531">
        <v>3</v>
      </c>
      <c r="M1093" s="531">
        <v>42330</v>
      </c>
      <c r="N1093" s="531" t="s">
        <v>50</v>
      </c>
      <c r="O1093" s="531" t="s">
        <v>657</v>
      </c>
      <c r="P1093" s="446" t="s">
        <v>774</v>
      </c>
      <c r="Q1093" s="531" t="str">
        <f t="shared" si="74"/>
        <v>ปตรี4คศ.3</v>
      </c>
      <c r="R1093" s="426">
        <f t="shared" si="76"/>
        <v>3</v>
      </c>
      <c r="S1093" s="452" t="e">
        <f t="shared" ca="1" si="75"/>
        <v>#N/A</v>
      </c>
      <c r="T1093" s="531"/>
      <c r="U1093" s="531"/>
      <c r="V1093" s="531"/>
      <c r="W1093" s="531"/>
      <c r="X1093" s="531"/>
      <c r="Y1093" s="531"/>
      <c r="Z1093" s="531"/>
      <c r="AA1093" s="531"/>
    </row>
    <row r="1094" spans="1:27" ht="23.25">
      <c r="A1094" s="531">
        <v>1071</v>
      </c>
      <c r="B1094" s="531" t="s">
        <v>5277</v>
      </c>
      <c r="C1094" s="531" t="s">
        <v>6962</v>
      </c>
      <c r="D1094" s="531" t="s">
        <v>6004</v>
      </c>
      <c r="E1094" s="556" t="s">
        <v>7415</v>
      </c>
      <c r="F1094" s="531" t="s">
        <v>6963</v>
      </c>
      <c r="G1094" s="531" t="s">
        <v>1301</v>
      </c>
      <c r="H1094" s="553" t="s">
        <v>6964</v>
      </c>
      <c r="I1094" s="531" t="s">
        <v>32</v>
      </c>
      <c r="J1094" s="542" t="s">
        <v>5306</v>
      </c>
      <c r="K1094" s="542">
        <v>40100</v>
      </c>
      <c r="L1094" s="531">
        <v>3</v>
      </c>
      <c r="M1094" s="531">
        <v>40860</v>
      </c>
      <c r="N1094" s="531" t="s">
        <v>50</v>
      </c>
      <c r="O1094" s="531" t="s">
        <v>44</v>
      </c>
      <c r="P1094" s="446" t="s">
        <v>774</v>
      </c>
      <c r="Q1094" s="531" t="str">
        <f t="shared" si="74"/>
        <v>ปตรี4คศ.3(2)</v>
      </c>
      <c r="R1094" s="426" t="e">
        <f t="shared" si="76"/>
        <v>#N/A</v>
      </c>
      <c r="S1094" s="452" t="e">
        <f t="shared" ca="1" si="75"/>
        <v>#N/A</v>
      </c>
      <c r="T1094" s="531"/>
      <c r="U1094" s="531"/>
      <c r="V1094" s="531"/>
      <c r="W1094" s="531"/>
      <c r="X1094" s="531"/>
      <c r="Y1094" s="531"/>
      <c r="Z1094" s="531"/>
      <c r="AA1094" s="531"/>
    </row>
    <row r="1095" spans="1:27" ht="23.25">
      <c r="A1095" s="531">
        <v>1072</v>
      </c>
      <c r="B1095" s="531" t="s">
        <v>5292</v>
      </c>
      <c r="C1095" s="531" t="s">
        <v>6965</v>
      </c>
      <c r="D1095" s="531" t="s">
        <v>6966</v>
      </c>
      <c r="E1095" s="556" t="s">
        <v>1436</v>
      </c>
      <c r="F1095" s="531" t="s">
        <v>1434</v>
      </c>
      <c r="G1095" s="531" t="s">
        <v>1301</v>
      </c>
      <c r="H1095" s="553" t="s">
        <v>1435</v>
      </c>
      <c r="I1095" s="531" t="s">
        <v>32</v>
      </c>
      <c r="J1095" s="542" t="s">
        <v>781</v>
      </c>
      <c r="K1095" s="542">
        <v>38620</v>
      </c>
      <c r="L1095" s="531">
        <v>3</v>
      </c>
      <c r="M1095" s="531">
        <v>39370</v>
      </c>
      <c r="N1095" s="531" t="s">
        <v>61</v>
      </c>
      <c r="O1095" s="531" t="s">
        <v>62</v>
      </c>
      <c r="P1095" s="446" t="s">
        <v>774</v>
      </c>
      <c r="Q1095" s="531" t="str">
        <f t="shared" si="74"/>
        <v>ปตรี4คศ.3</v>
      </c>
      <c r="R1095" s="426">
        <f t="shared" si="76"/>
        <v>3</v>
      </c>
      <c r="S1095" s="452" t="e">
        <f t="shared" ca="1" si="75"/>
        <v>#N/A</v>
      </c>
      <c r="T1095" s="531"/>
      <c r="U1095" s="531"/>
      <c r="V1095" s="531"/>
      <c r="W1095" s="531"/>
      <c r="X1095" s="531"/>
      <c r="Y1095" s="531"/>
      <c r="Z1095" s="531"/>
      <c r="AA1095" s="531"/>
    </row>
    <row r="1096" spans="1:27" ht="23.25">
      <c r="A1096" s="531">
        <v>1073</v>
      </c>
      <c r="B1096" s="531" t="s">
        <v>5292</v>
      </c>
      <c r="C1096" s="531" t="s">
        <v>6318</v>
      </c>
      <c r="D1096" s="531" t="s">
        <v>6967</v>
      </c>
      <c r="E1096" s="556" t="s">
        <v>1300</v>
      </c>
      <c r="F1096" s="531" t="s">
        <v>1297</v>
      </c>
      <c r="G1096" s="531" t="s">
        <v>1301</v>
      </c>
      <c r="H1096" s="553" t="s">
        <v>1298</v>
      </c>
      <c r="I1096" s="531" t="s">
        <v>32</v>
      </c>
      <c r="J1096" s="542" t="s">
        <v>48</v>
      </c>
      <c r="K1096" s="542">
        <v>37830</v>
      </c>
      <c r="L1096" s="531">
        <v>3</v>
      </c>
      <c r="M1096" s="531">
        <v>38620</v>
      </c>
      <c r="N1096" s="531" t="s">
        <v>50</v>
      </c>
      <c r="O1096" s="531" t="s">
        <v>1000</v>
      </c>
      <c r="P1096" s="446" t="s">
        <v>774</v>
      </c>
      <c r="Q1096" s="531" t="str">
        <f t="shared" si="74"/>
        <v>ปตรี4คศ.2</v>
      </c>
      <c r="R1096" s="426">
        <f t="shared" si="76"/>
        <v>2</v>
      </c>
      <c r="S1096" s="452" t="e">
        <f t="shared" ca="1" si="75"/>
        <v>#N/A</v>
      </c>
      <c r="T1096" s="531"/>
      <c r="U1096" s="531"/>
      <c r="V1096" s="531"/>
      <c r="W1096" s="531"/>
      <c r="X1096" s="531"/>
      <c r="Y1096" s="531"/>
      <c r="Z1096" s="531"/>
      <c r="AA1096" s="531"/>
    </row>
    <row r="1097" spans="1:27" ht="23.25">
      <c r="A1097" s="531">
        <v>1074</v>
      </c>
      <c r="B1097" s="531" t="s">
        <v>5277</v>
      </c>
      <c r="C1097" s="531" t="s">
        <v>5611</v>
      </c>
      <c r="D1097" s="531" t="s">
        <v>6912</v>
      </c>
      <c r="E1097" s="556" t="s">
        <v>1433</v>
      </c>
      <c r="F1097" s="531" t="s">
        <v>1431</v>
      </c>
      <c r="G1097" s="531" t="s">
        <v>1301</v>
      </c>
      <c r="H1097" s="553" t="s">
        <v>1432</v>
      </c>
      <c r="I1097" s="531" t="s">
        <v>32</v>
      </c>
      <c r="J1097" s="542" t="s">
        <v>5306</v>
      </c>
      <c r="K1097" s="542">
        <v>40100</v>
      </c>
      <c r="L1097" s="531">
        <v>3</v>
      </c>
      <c r="M1097" s="531">
        <v>40860</v>
      </c>
      <c r="N1097" s="531" t="s">
        <v>50</v>
      </c>
      <c r="O1097" s="531" t="s">
        <v>62</v>
      </c>
      <c r="P1097" s="446" t="s">
        <v>774</v>
      </c>
      <c r="Q1097" s="531" t="str">
        <f t="shared" si="74"/>
        <v>ปตรี4คศ.3(2)</v>
      </c>
      <c r="R1097" s="426" t="e">
        <f t="shared" si="76"/>
        <v>#N/A</v>
      </c>
      <c r="S1097" s="452" t="e">
        <f t="shared" ca="1" si="75"/>
        <v>#N/A</v>
      </c>
      <c r="T1097" s="531"/>
      <c r="U1097" s="531"/>
      <c r="V1097" s="531"/>
      <c r="W1097" s="531"/>
      <c r="X1097" s="531"/>
      <c r="Y1097" s="531"/>
      <c r="Z1097" s="531"/>
      <c r="AA1097" s="531"/>
    </row>
    <row r="1098" spans="1:27" ht="23.25">
      <c r="A1098" s="531">
        <v>1075</v>
      </c>
      <c r="B1098" s="531" t="s">
        <v>5277</v>
      </c>
      <c r="C1098" s="531" t="s">
        <v>5688</v>
      </c>
      <c r="D1098" s="531" t="s">
        <v>6968</v>
      </c>
      <c r="E1098" s="556" t="s">
        <v>1363</v>
      </c>
      <c r="F1098" s="531" t="s">
        <v>1360</v>
      </c>
      <c r="G1098" s="531" t="s">
        <v>1364</v>
      </c>
      <c r="H1098" s="553" t="s">
        <v>1361</v>
      </c>
      <c r="I1098" s="531" t="s">
        <v>861</v>
      </c>
      <c r="J1098" s="542" t="s">
        <v>781</v>
      </c>
      <c r="K1098" s="542">
        <v>45290</v>
      </c>
      <c r="L1098" s="531">
        <v>3</v>
      </c>
      <c r="M1098" s="531">
        <v>46760</v>
      </c>
      <c r="N1098" s="531" t="s">
        <v>94</v>
      </c>
      <c r="O1098" s="531" t="s">
        <v>855</v>
      </c>
      <c r="P1098" s="446" t="s">
        <v>90</v>
      </c>
      <c r="Q1098" s="531" t="str">
        <f t="shared" si="74"/>
        <v>ปโทคศ.3</v>
      </c>
      <c r="R1098" s="426">
        <f t="shared" si="76"/>
        <v>16</v>
      </c>
      <c r="S1098" s="452" t="e">
        <f t="shared" ca="1" si="75"/>
        <v>#N/A</v>
      </c>
      <c r="T1098" s="531"/>
      <c r="U1098" s="531"/>
      <c r="V1098" s="531"/>
      <c r="W1098" s="531"/>
      <c r="X1098" s="531"/>
      <c r="Y1098" s="531"/>
      <c r="Z1098" s="531"/>
      <c r="AA1098" s="531"/>
    </row>
    <row r="1099" spans="1:27" ht="23.25">
      <c r="A1099" s="531">
        <v>1076</v>
      </c>
      <c r="B1099" s="531" t="s">
        <v>5277</v>
      </c>
      <c r="C1099" s="531" t="s">
        <v>5611</v>
      </c>
      <c r="D1099" s="531" t="s">
        <v>6969</v>
      </c>
      <c r="E1099" s="556" t="s">
        <v>1578</v>
      </c>
      <c r="F1099" s="531" t="s">
        <v>1576</v>
      </c>
      <c r="G1099" s="531" t="s">
        <v>1364</v>
      </c>
      <c r="H1099" s="553" t="s">
        <v>1577</v>
      </c>
      <c r="I1099" s="531" t="s">
        <v>1019</v>
      </c>
      <c r="J1099" s="542" t="s">
        <v>5303</v>
      </c>
      <c r="K1099" s="542">
        <v>56450</v>
      </c>
      <c r="L1099" s="531">
        <v>4</v>
      </c>
      <c r="M1099" s="531">
        <v>57330</v>
      </c>
      <c r="N1099" s="531" t="s">
        <v>61</v>
      </c>
      <c r="O1099" s="531" t="s">
        <v>158</v>
      </c>
      <c r="P1099" s="446" t="s">
        <v>774</v>
      </c>
      <c r="Q1099" s="531" t="str">
        <f t="shared" si="74"/>
        <v>ปตรี4คศ.4(3)</v>
      </c>
      <c r="R1099" s="426" t="e">
        <f t="shared" si="76"/>
        <v>#N/A</v>
      </c>
      <c r="S1099" s="452" t="e">
        <f t="shared" ca="1" si="75"/>
        <v>#N/A</v>
      </c>
      <c r="T1099" s="531"/>
      <c r="U1099" s="531"/>
      <c r="V1099" s="531"/>
      <c r="W1099" s="531"/>
      <c r="X1099" s="531"/>
      <c r="Y1099" s="531"/>
      <c r="Z1099" s="531"/>
      <c r="AA1099" s="531"/>
    </row>
    <row r="1100" spans="1:27" ht="23.25">
      <c r="A1100" s="531">
        <v>1077</v>
      </c>
      <c r="B1100" s="531" t="s">
        <v>5292</v>
      </c>
      <c r="C1100" s="531" t="s">
        <v>6970</v>
      </c>
      <c r="D1100" s="531" t="s">
        <v>6971</v>
      </c>
      <c r="E1100" s="556" t="s">
        <v>459</v>
      </c>
      <c r="F1100" s="531" t="s">
        <v>1519</v>
      </c>
      <c r="G1100" s="531" t="s">
        <v>1364</v>
      </c>
      <c r="H1100" s="553" t="s">
        <v>460</v>
      </c>
      <c r="I1100" s="531" t="s">
        <v>32</v>
      </c>
      <c r="J1100" s="542" t="s">
        <v>48</v>
      </c>
      <c r="K1100" s="542">
        <v>17970</v>
      </c>
      <c r="L1100" s="531">
        <v>2</v>
      </c>
      <c r="M1100" s="531">
        <v>18470</v>
      </c>
      <c r="N1100" s="531" t="s">
        <v>50</v>
      </c>
      <c r="O1100" s="531" t="s">
        <v>164</v>
      </c>
      <c r="P1100" s="446" t="s">
        <v>774</v>
      </c>
      <c r="Q1100" s="531" t="str">
        <f t="shared" si="74"/>
        <v>ปตรี4คศ.2</v>
      </c>
      <c r="R1100" s="426">
        <f t="shared" si="76"/>
        <v>2</v>
      </c>
      <c r="S1100" s="452">
        <f t="shared" ca="1" si="75"/>
        <v>18970</v>
      </c>
      <c r="T1100" s="531"/>
      <c r="U1100" s="531"/>
      <c r="V1100" s="531"/>
      <c r="W1100" s="531"/>
      <c r="X1100" s="531"/>
      <c r="Y1100" s="531"/>
      <c r="Z1100" s="531"/>
      <c r="AA1100" s="531"/>
    </row>
    <row r="1101" spans="1:27" ht="23.25">
      <c r="A1101" s="531">
        <v>1078</v>
      </c>
      <c r="B1101" s="531" t="s">
        <v>5292</v>
      </c>
      <c r="C1101" s="531" t="s">
        <v>5964</v>
      </c>
      <c r="D1101" s="531" t="s">
        <v>6546</v>
      </c>
      <c r="E1101" s="556" t="s">
        <v>1523</v>
      </c>
      <c r="F1101" s="531" t="s">
        <v>1521</v>
      </c>
      <c r="G1101" s="531" t="s">
        <v>1364</v>
      </c>
      <c r="H1101" s="553" t="s">
        <v>1522</v>
      </c>
      <c r="I1101" s="531" t="s">
        <v>32</v>
      </c>
      <c r="J1101" s="542" t="s">
        <v>5306</v>
      </c>
      <c r="K1101" s="542">
        <v>40100</v>
      </c>
      <c r="L1101" s="531">
        <v>3</v>
      </c>
      <c r="M1101" s="531">
        <v>40860</v>
      </c>
      <c r="N1101" s="531" t="s">
        <v>43</v>
      </c>
      <c r="O1101" s="531" t="s">
        <v>62</v>
      </c>
      <c r="P1101" s="446" t="s">
        <v>774</v>
      </c>
      <c r="Q1101" s="531" t="str">
        <f t="shared" si="74"/>
        <v>ปตรี4คศ.3(2)</v>
      </c>
      <c r="R1101" s="426" t="e">
        <f t="shared" si="76"/>
        <v>#N/A</v>
      </c>
      <c r="S1101" s="452" t="e">
        <f t="shared" ca="1" si="75"/>
        <v>#N/A</v>
      </c>
      <c r="T1101" s="531"/>
      <c r="U1101" s="531"/>
      <c r="V1101" s="531"/>
      <c r="W1101" s="531"/>
      <c r="X1101" s="531"/>
      <c r="Y1101" s="531"/>
      <c r="Z1101" s="531"/>
      <c r="AA1101" s="531"/>
    </row>
    <row r="1102" spans="1:27" ht="23.25">
      <c r="A1102" s="531">
        <v>1079</v>
      </c>
      <c r="B1102" s="531" t="s">
        <v>5286</v>
      </c>
      <c r="C1102" s="531" t="s">
        <v>6972</v>
      </c>
      <c r="D1102" s="531" t="s">
        <v>6973</v>
      </c>
      <c r="E1102" s="556" t="s">
        <v>462</v>
      </c>
      <c r="F1102" s="531" t="s">
        <v>1515</v>
      </c>
      <c r="G1102" s="531" t="s">
        <v>1364</v>
      </c>
      <c r="H1102" s="553" t="s">
        <v>463</v>
      </c>
      <c r="I1102" s="531" t="s">
        <v>32</v>
      </c>
      <c r="J1102" s="542" t="s">
        <v>48</v>
      </c>
      <c r="K1102" s="542">
        <v>23450</v>
      </c>
      <c r="L1102" s="531">
        <v>2</v>
      </c>
      <c r="M1102" s="531">
        <v>23940</v>
      </c>
      <c r="N1102" s="531" t="s">
        <v>76</v>
      </c>
      <c r="O1102" s="531" t="s">
        <v>128</v>
      </c>
      <c r="P1102" s="446" t="s">
        <v>90</v>
      </c>
      <c r="Q1102" s="531" t="str">
        <f t="shared" si="74"/>
        <v>ปโทคศ.2</v>
      </c>
      <c r="R1102" s="426">
        <f t="shared" si="76"/>
        <v>12</v>
      </c>
      <c r="S1102" s="452">
        <f t="shared" ca="1" si="75"/>
        <v>23940</v>
      </c>
      <c r="T1102" s="531"/>
      <c r="U1102" s="531"/>
      <c r="V1102" s="531"/>
      <c r="W1102" s="531"/>
      <c r="X1102" s="531"/>
      <c r="Y1102" s="531"/>
      <c r="Z1102" s="531"/>
      <c r="AA1102" s="531"/>
    </row>
    <row r="1103" spans="1:27" ht="23.25">
      <c r="A1103" s="531">
        <v>1080</v>
      </c>
      <c r="B1103" s="531" t="s">
        <v>5292</v>
      </c>
      <c r="C1103" s="531" t="s">
        <v>5898</v>
      </c>
      <c r="D1103" s="531" t="s">
        <v>5425</v>
      </c>
      <c r="E1103" s="556" t="s">
        <v>1514</v>
      </c>
      <c r="F1103" s="531" t="s">
        <v>1512</v>
      </c>
      <c r="G1103" s="531" t="s">
        <v>1364</v>
      </c>
      <c r="H1103" s="553" t="s">
        <v>1513</v>
      </c>
      <c r="I1103" s="531" t="s">
        <v>32</v>
      </c>
      <c r="J1103" s="542" t="s">
        <v>781</v>
      </c>
      <c r="K1103" s="542">
        <v>31250</v>
      </c>
      <c r="L1103" s="531">
        <v>3</v>
      </c>
      <c r="M1103" s="531">
        <v>31870</v>
      </c>
      <c r="N1103" s="531" t="s">
        <v>61</v>
      </c>
      <c r="O1103" s="531" t="s">
        <v>158</v>
      </c>
      <c r="P1103" s="446" t="s">
        <v>774</v>
      </c>
      <c r="Q1103" s="531" t="str">
        <f t="shared" si="74"/>
        <v>ปตรี4คศ.3</v>
      </c>
      <c r="R1103" s="426">
        <f t="shared" si="76"/>
        <v>3</v>
      </c>
      <c r="S1103" s="452" t="e">
        <f t="shared" ca="1" si="75"/>
        <v>#N/A</v>
      </c>
      <c r="T1103" s="531"/>
      <c r="U1103" s="531"/>
      <c r="V1103" s="531"/>
      <c r="W1103" s="531"/>
      <c r="X1103" s="531"/>
      <c r="Y1103" s="531"/>
      <c r="Z1103" s="531"/>
      <c r="AA1103" s="531"/>
    </row>
    <row r="1104" spans="1:27" ht="23.25">
      <c r="A1104" s="531">
        <v>1081</v>
      </c>
      <c r="B1104" s="531" t="s">
        <v>5292</v>
      </c>
      <c r="C1104" s="531" t="s">
        <v>6974</v>
      </c>
      <c r="D1104" s="531" t="s">
        <v>6881</v>
      </c>
      <c r="E1104" s="556" t="s">
        <v>1575</v>
      </c>
      <c r="F1104" s="531" t="s">
        <v>1573</v>
      </c>
      <c r="G1104" s="531" t="s">
        <v>1364</v>
      </c>
      <c r="H1104" s="553" t="s">
        <v>1574</v>
      </c>
      <c r="I1104" s="531" t="s">
        <v>32</v>
      </c>
      <c r="J1104" s="542" t="s">
        <v>781</v>
      </c>
      <c r="K1104" s="542">
        <v>40100</v>
      </c>
      <c r="L1104" s="531">
        <v>3</v>
      </c>
      <c r="M1104" s="531">
        <v>40860</v>
      </c>
      <c r="N1104" s="531" t="s">
        <v>43</v>
      </c>
      <c r="O1104" s="531" t="s">
        <v>912</v>
      </c>
      <c r="P1104" s="446" t="s">
        <v>774</v>
      </c>
      <c r="Q1104" s="531" t="str">
        <f t="shared" si="74"/>
        <v>ปตรี4คศ.3</v>
      </c>
      <c r="R1104" s="426">
        <f t="shared" si="76"/>
        <v>3</v>
      </c>
      <c r="S1104" s="452" t="e">
        <f t="shared" ca="1" si="75"/>
        <v>#N/A</v>
      </c>
      <c r="T1104" s="531"/>
      <c r="U1104" s="531"/>
      <c r="V1104" s="531"/>
      <c r="W1104" s="531"/>
      <c r="X1104" s="531"/>
      <c r="Y1104" s="531"/>
      <c r="Z1104" s="531"/>
      <c r="AA1104" s="531"/>
    </row>
    <row r="1105" spans="1:27" ht="23.25">
      <c r="A1105" s="531">
        <v>1082</v>
      </c>
      <c r="B1105" s="531" t="s">
        <v>5292</v>
      </c>
      <c r="C1105" s="531" t="s">
        <v>6975</v>
      </c>
      <c r="D1105" s="531" t="s">
        <v>6976</v>
      </c>
      <c r="E1105" s="556" t="s">
        <v>1572</v>
      </c>
      <c r="F1105" s="531" t="s">
        <v>1570</v>
      </c>
      <c r="G1105" s="531" t="s">
        <v>1364</v>
      </c>
      <c r="H1105" s="553" t="s">
        <v>1571</v>
      </c>
      <c r="I1105" s="531" t="s">
        <v>32</v>
      </c>
      <c r="J1105" s="542" t="s">
        <v>5306</v>
      </c>
      <c r="K1105" s="542">
        <v>40100</v>
      </c>
      <c r="L1105" s="531">
        <v>3</v>
      </c>
      <c r="M1105" s="531">
        <v>40860</v>
      </c>
      <c r="N1105" s="531" t="s">
        <v>61</v>
      </c>
      <c r="O1105" s="531" t="s">
        <v>44</v>
      </c>
      <c r="P1105" s="446" t="s">
        <v>774</v>
      </c>
      <c r="Q1105" s="531" t="str">
        <f t="shared" si="74"/>
        <v>ปตรี4คศ.3(2)</v>
      </c>
      <c r="R1105" s="426" t="e">
        <f t="shared" si="76"/>
        <v>#N/A</v>
      </c>
      <c r="S1105" s="452" t="e">
        <f t="shared" ca="1" si="75"/>
        <v>#N/A</v>
      </c>
      <c r="T1105" s="531"/>
      <c r="U1105" s="531"/>
      <c r="V1105" s="531"/>
      <c r="W1105" s="531"/>
      <c r="X1105" s="531"/>
      <c r="Y1105" s="531"/>
      <c r="Z1105" s="531"/>
      <c r="AA1105" s="531"/>
    </row>
    <row r="1106" spans="1:27" ht="23.25">
      <c r="A1106" s="531">
        <v>1083</v>
      </c>
      <c r="B1106" s="531" t="s">
        <v>5292</v>
      </c>
      <c r="C1106" s="531" t="s">
        <v>6977</v>
      </c>
      <c r="D1106" s="531" t="s">
        <v>6978</v>
      </c>
      <c r="E1106" s="556" t="s">
        <v>1569</v>
      </c>
      <c r="F1106" s="531" t="s">
        <v>1567</v>
      </c>
      <c r="G1106" s="531" t="s">
        <v>1364</v>
      </c>
      <c r="H1106" s="553" t="s">
        <v>1568</v>
      </c>
      <c r="I1106" s="531" t="s">
        <v>32</v>
      </c>
      <c r="J1106" s="542" t="s">
        <v>781</v>
      </c>
      <c r="K1106" s="542">
        <v>50290</v>
      </c>
      <c r="L1106" s="531">
        <v>3</v>
      </c>
      <c r="M1106" s="531">
        <v>51170</v>
      </c>
      <c r="N1106" s="531" t="s">
        <v>320</v>
      </c>
      <c r="O1106" s="531" t="s">
        <v>321</v>
      </c>
      <c r="P1106" s="446" t="s">
        <v>90</v>
      </c>
      <c r="Q1106" s="531" t="str">
        <f t="shared" si="74"/>
        <v>ปโทคศ.3</v>
      </c>
      <c r="R1106" s="426">
        <f t="shared" si="76"/>
        <v>16</v>
      </c>
      <c r="S1106" s="452" t="e">
        <f t="shared" ca="1" si="75"/>
        <v>#N/A</v>
      </c>
      <c r="T1106" s="531"/>
      <c r="U1106" s="531"/>
      <c r="V1106" s="531"/>
      <c r="W1106" s="531"/>
      <c r="X1106" s="531"/>
      <c r="Y1106" s="531"/>
      <c r="Z1106" s="531"/>
      <c r="AA1106" s="531"/>
    </row>
    <row r="1107" spans="1:27" ht="23.25">
      <c r="A1107" s="531">
        <v>1084</v>
      </c>
      <c r="B1107" s="531" t="s">
        <v>5292</v>
      </c>
      <c r="C1107" s="531" t="s">
        <v>5553</v>
      </c>
      <c r="D1107" s="531" t="s">
        <v>5978</v>
      </c>
      <c r="E1107" s="556" t="s">
        <v>1566</v>
      </c>
      <c r="F1107" s="531" t="s">
        <v>1564</v>
      </c>
      <c r="G1107" s="531" t="s">
        <v>1364</v>
      </c>
      <c r="H1107" s="553" t="s">
        <v>1565</v>
      </c>
      <c r="I1107" s="531" t="s">
        <v>32</v>
      </c>
      <c r="J1107" s="542" t="s">
        <v>5306</v>
      </c>
      <c r="K1107" s="542">
        <v>40100</v>
      </c>
      <c r="L1107" s="531">
        <v>3</v>
      </c>
      <c r="M1107" s="531">
        <v>40860</v>
      </c>
      <c r="N1107" s="531" t="s">
        <v>43</v>
      </c>
      <c r="O1107" s="531" t="s">
        <v>62</v>
      </c>
      <c r="P1107" s="446" t="s">
        <v>774</v>
      </c>
      <c r="Q1107" s="531" t="str">
        <f t="shared" si="74"/>
        <v>ปตรี4คศ.3(2)</v>
      </c>
      <c r="R1107" s="426" t="e">
        <f t="shared" si="76"/>
        <v>#N/A</v>
      </c>
      <c r="S1107" s="452" t="e">
        <f t="shared" ca="1" si="75"/>
        <v>#N/A</v>
      </c>
      <c r="T1107" s="531"/>
      <c r="U1107" s="531"/>
      <c r="V1107" s="531"/>
      <c r="W1107" s="531"/>
      <c r="X1107" s="531"/>
      <c r="Y1107" s="531"/>
      <c r="Z1107" s="531"/>
      <c r="AA1107" s="531"/>
    </row>
    <row r="1108" spans="1:27" ht="23.25">
      <c r="A1108" s="531">
        <v>1085</v>
      </c>
      <c r="B1108" s="531" t="s">
        <v>5292</v>
      </c>
      <c r="C1108" s="531" t="s">
        <v>6979</v>
      </c>
      <c r="D1108" s="531" t="s">
        <v>6980</v>
      </c>
      <c r="E1108" s="556" t="s">
        <v>1563</v>
      </c>
      <c r="F1108" s="531" t="s">
        <v>1561</v>
      </c>
      <c r="G1108" s="531" t="s">
        <v>1364</v>
      </c>
      <c r="H1108" s="553" t="s">
        <v>1562</v>
      </c>
      <c r="I1108" s="531" t="s">
        <v>32</v>
      </c>
      <c r="J1108" s="542" t="s">
        <v>5306</v>
      </c>
      <c r="K1108" s="542">
        <v>39370</v>
      </c>
      <c r="L1108" s="531">
        <v>3</v>
      </c>
      <c r="M1108" s="531">
        <v>40100</v>
      </c>
      <c r="N1108" s="531" t="s">
        <v>43</v>
      </c>
      <c r="O1108" s="531" t="s">
        <v>62</v>
      </c>
      <c r="P1108" s="446" t="s">
        <v>774</v>
      </c>
      <c r="Q1108" s="531" t="str">
        <f t="shared" si="74"/>
        <v>ปตรี4คศ.3(2)</v>
      </c>
      <c r="R1108" s="426" t="e">
        <f t="shared" si="76"/>
        <v>#N/A</v>
      </c>
      <c r="S1108" s="452" t="e">
        <f t="shared" ca="1" si="75"/>
        <v>#N/A</v>
      </c>
      <c r="T1108" s="531"/>
      <c r="U1108" s="531"/>
      <c r="V1108" s="531"/>
      <c r="W1108" s="531"/>
      <c r="X1108" s="531"/>
      <c r="Y1108" s="531"/>
      <c r="Z1108" s="531"/>
      <c r="AA1108" s="531"/>
    </row>
    <row r="1109" spans="1:27" ht="23.25">
      <c r="A1109" s="531">
        <v>1086</v>
      </c>
      <c r="B1109" s="531" t="s">
        <v>5292</v>
      </c>
      <c r="C1109" s="531" t="s">
        <v>6981</v>
      </c>
      <c r="D1109" s="531" t="s">
        <v>6982</v>
      </c>
      <c r="E1109" s="556" t="s">
        <v>1560</v>
      </c>
      <c r="F1109" s="531" t="s">
        <v>1558</v>
      </c>
      <c r="G1109" s="531" t="s">
        <v>1364</v>
      </c>
      <c r="H1109" s="553" t="s">
        <v>1559</v>
      </c>
      <c r="I1109" s="531" t="s">
        <v>32</v>
      </c>
      <c r="J1109" s="542" t="s">
        <v>48</v>
      </c>
      <c r="K1109" s="542">
        <v>31440</v>
      </c>
      <c r="L1109" s="531">
        <v>2</v>
      </c>
      <c r="M1109" s="531">
        <v>32060</v>
      </c>
      <c r="N1109" s="531" t="s">
        <v>43</v>
      </c>
      <c r="O1109" s="531" t="s">
        <v>468</v>
      </c>
      <c r="P1109" s="446" t="s">
        <v>774</v>
      </c>
      <c r="Q1109" s="531" t="str">
        <f t="shared" si="74"/>
        <v>ปตรี4คศ.2</v>
      </c>
      <c r="R1109" s="426">
        <f t="shared" si="76"/>
        <v>2</v>
      </c>
      <c r="S1109" s="452" t="e">
        <f t="shared" ca="1" si="75"/>
        <v>#N/A</v>
      </c>
      <c r="T1109" s="531"/>
      <c r="U1109" s="531"/>
      <c r="V1109" s="531"/>
      <c r="W1109" s="531"/>
      <c r="X1109" s="531"/>
      <c r="Y1109" s="531"/>
      <c r="Z1109" s="531"/>
      <c r="AA1109" s="531"/>
    </row>
    <row r="1110" spans="1:27" ht="23.25">
      <c r="A1110" s="531">
        <v>1087</v>
      </c>
      <c r="B1110" s="531" t="s">
        <v>5286</v>
      </c>
      <c r="C1110" s="531" t="s">
        <v>6983</v>
      </c>
      <c r="D1110" s="531" t="s">
        <v>6984</v>
      </c>
      <c r="E1110" s="556" t="s">
        <v>1557</v>
      </c>
      <c r="F1110" s="531" t="s">
        <v>1555</v>
      </c>
      <c r="G1110" s="531" t="s">
        <v>1364</v>
      </c>
      <c r="H1110" s="553" t="s">
        <v>1556</v>
      </c>
      <c r="I1110" s="531" t="s">
        <v>32</v>
      </c>
      <c r="J1110" s="542" t="s">
        <v>48</v>
      </c>
      <c r="K1110" s="542">
        <v>26450</v>
      </c>
      <c r="L1110" s="531">
        <v>2</v>
      </c>
      <c r="M1110" s="531">
        <v>26980</v>
      </c>
      <c r="N1110" s="531" t="s">
        <v>50</v>
      </c>
      <c r="O1110" s="531" t="s">
        <v>62</v>
      </c>
      <c r="P1110" s="446" t="s">
        <v>774</v>
      </c>
      <c r="Q1110" s="531" t="str">
        <f t="shared" si="74"/>
        <v>ปตรี4คศ.2</v>
      </c>
      <c r="R1110" s="426">
        <f t="shared" si="76"/>
        <v>2</v>
      </c>
      <c r="S1110" s="452" t="e">
        <f t="shared" ca="1" si="75"/>
        <v>#N/A</v>
      </c>
      <c r="T1110" s="531"/>
      <c r="U1110" s="531"/>
      <c r="V1110" s="531"/>
      <c r="W1110" s="531"/>
      <c r="X1110" s="531"/>
      <c r="Y1110" s="531"/>
      <c r="Z1110" s="531"/>
      <c r="AA1110" s="531"/>
    </row>
    <row r="1111" spans="1:27" ht="23.25">
      <c r="A1111" s="531">
        <v>1088</v>
      </c>
      <c r="B1111" s="531" t="s">
        <v>5292</v>
      </c>
      <c r="C1111" s="531" t="s">
        <v>6985</v>
      </c>
      <c r="D1111" s="531" t="s">
        <v>5414</v>
      </c>
      <c r="E1111" s="556" t="s">
        <v>1554</v>
      </c>
      <c r="F1111" s="531" t="s">
        <v>1552</v>
      </c>
      <c r="G1111" s="531" t="s">
        <v>1364</v>
      </c>
      <c r="H1111" s="553" t="s">
        <v>1553</v>
      </c>
      <c r="I1111" s="531" t="s">
        <v>32</v>
      </c>
      <c r="J1111" s="542" t="s">
        <v>48</v>
      </c>
      <c r="K1111" s="542">
        <v>26450</v>
      </c>
      <c r="L1111" s="531">
        <v>2</v>
      </c>
      <c r="M1111" s="531">
        <v>26980</v>
      </c>
      <c r="N1111" s="531" t="s">
        <v>50</v>
      </c>
      <c r="O1111" s="531" t="s">
        <v>83</v>
      </c>
      <c r="P1111" s="446" t="s">
        <v>774</v>
      </c>
      <c r="Q1111" s="531" t="str">
        <f t="shared" si="74"/>
        <v>ปตรี4คศ.2</v>
      </c>
      <c r="R1111" s="426">
        <f t="shared" si="76"/>
        <v>2</v>
      </c>
      <c r="S1111" s="452" t="e">
        <f t="shared" ca="1" si="75"/>
        <v>#N/A</v>
      </c>
      <c r="T1111" s="531"/>
      <c r="U1111" s="531"/>
      <c r="V1111" s="531"/>
      <c r="W1111" s="531"/>
      <c r="X1111" s="531"/>
      <c r="Y1111" s="531"/>
      <c r="Z1111" s="531"/>
      <c r="AA1111" s="531"/>
    </row>
    <row r="1112" spans="1:27" ht="23.25">
      <c r="A1112" s="531">
        <v>1089</v>
      </c>
      <c r="B1112" s="531" t="s">
        <v>5292</v>
      </c>
      <c r="C1112" s="531" t="s">
        <v>6986</v>
      </c>
      <c r="D1112" s="531" t="s">
        <v>6987</v>
      </c>
      <c r="E1112" s="556" t="s">
        <v>1551</v>
      </c>
      <c r="F1112" s="531" t="s">
        <v>1549</v>
      </c>
      <c r="G1112" s="531" t="s">
        <v>1364</v>
      </c>
      <c r="H1112" s="553" t="s">
        <v>1550</v>
      </c>
      <c r="I1112" s="531" t="s">
        <v>32</v>
      </c>
      <c r="J1112" s="542" t="s">
        <v>5306</v>
      </c>
      <c r="K1112" s="542">
        <v>40860</v>
      </c>
      <c r="L1112" s="531">
        <v>3</v>
      </c>
      <c r="M1112" s="531">
        <v>41580</v>
      </c>
      <c r="N1112" s="531" t="s">
        <v>61</v>
      </c>
      <c r="O1112" s="531" t="s">
        <v>1000</v>
      </c>
      <c r="P1112" s="446" t="s">
        <v>774</v>
      </c>
      <c r="Q1112" s="531" t="str">
        <f t="shared" si="74"/>
        <v>ปตรี4คศ.3(2)</v>
      </c>
      <c r="R1112" s="426" t="e">
        <f t="shared" si="76"/>
        <v>#N/A</v>
      </c>
      <c r="S1112" s="452" t="e">
        <f t="shared" ca="1" si="75"/>
        <v>#N/A</v>
      </c>
      <c r="T1112" s="531"/>
      <c r="U1112" s="531"/>
      <c r="V1112" s="531"/>
      <c r="W1112" s="531"/>
      <c r="X1112" s="531"/>
      <c r="Y1112" s="531"/>
      <c r="Z1112" s="531"/>
      <c r="AA1112" s="531"/>
    </row>
    <row r="1113" spans="1:27" ht="23.25">
      <c r="A1113" s="531">
        <v>1090</v>
      </c>
      <c r="B1113" s="531" t="s">
        <v>5292</v>
      </c>
      <c r="C1113" s="531" t="s">
        <v>6988</v>
      </c>
      <c r="D1113" s="531" t="s">
        <v>6989</v>
      </c>
      <c r="E1113" s="556" t="s">
        <v>448</v>
      </c>
      <c r="F1113" s="531" t="s">
        <v>1548</v>
      </c>
      <c r="G1113" s="531" t="s">
        <v>1364</v>
      </c>
      <c r="H1113" s="553" t="s">
        <v>450</v>
      </c>
      <c r="I1113" s="531" t="s">
        <v>32</v>
      </c>
      <c r="J1113" s="542" t="s">
        <v>48</v>
      </c>
      <c r="K1113" s="542">
        <v>25440</v>
      </c>
      <c r="L1113" s="531">
        <v>2</v>
      </c>
      <c r="M1113" s="531">
        <v>25930</v>
      </c>
      <c r="N1113" s="531" t="s">
        <v>50</v>
      </c>
      <c r="O1113" s="531" t="s">
        <v>1417</v>
      </c>
      <c r="P1113" s="446" t="s">
        <v>774</v>
      </c>
      <c r="Q1113" s="531" t="str">
        <f t="shared" si="74"/>
        <v>ปตรี4คศ.2</v>
      </c>
      <c r="R1113" s="426">
        <f t="shared" si="76"/>
        <v>2</v>
      </c>
      <c r="S1113" s="452" t="e">
        <f t="shared" ca="1" si="75"/>
        <v>#N/A</v>
      </c>
      <c r="T1113" s="531"/>
      <c r="U1113" s="531"/>
      <c r="V1113" s="531"/>
      <c r="W1113" s="531"/>
      <c r="X1113" s="531"/>
      <c r="Y1113" s="531"/>
      <c r="Z1113" s="531"/>
      <c r="AA1113" s="531"/>
    </row>
    <row r="1114" spans="1:27" ht="23.25">
      <c r="A1114" s="531">
        <v>1091</v>
      </c>
      <c r="B1114" s="531" t="s">
        <v>5292</v>
      </c>
      <c r="C1114" s="531" t="s">
        <v>6990</v>
      </c>
      <c r="D1114" s="531" t="s">
        <v>6969</v>
      </c>
      <c r="E1114" s="556" t="s">
        <v>1547</v>
      </c>
      <c r="F1114" s="531" t="s">
        <v>1545</v>
      </c>
      <c r="G1114" s="531" t="s">
        <v>1364</v>
      </c>
      <c r="H1114" s="553" t="s">
        <v>1546</v>
      </c>
      <c r="I1114" s="531" t="s">
        <v>32</v>
      </c>
      <c r="J1114" s="542" t="s">
        <v>48</v>
      </c>
      <c r="K1114" s="542">
        <v>37830</v>
      </c>
      <c r="L1114" s="531">
        <v>3</v>
      </c>
      <c r="M1114" s="531">
        <v>38620</v>
      </c>
      <c r="N1114" s="531" t="s">
        <v>61</v>
      </c>
      <c r="O1114" s="531" t="s">
        <v>62</v>
      </c>
      <c r="P1114" s="446" t="s">
        <v>774</v>
      </c>
      <c r="Q1114" s="531" t="str">
        <f t="shared" si="74"/>
        <v>ปตรี4คศ.2</v>
      </c>
      <c r="R1114" s="426">
        <f t="shared" si="76"/>
        <v>2</v>
      </c>
      <c r="S1114" s="452" t="e">
        <f t="shared" ca="1" si="75"/>
        <v>#N/A</v>
      </c>
      <c r="T1114" s="531"/>
      <c r="U1114" s="531"/>
      <c r="V1114" s="531"/>
      <c r="W1114" s="531"/>
      <c r="X1114" s="531"/>
      <c r="Y1114" s="531"/>
      <c r="Z1114" s="531"/>
      <c r="AA1114" s="531"/>
    </row>
    <row r="1115" spans="1:27" ht="23.25">
      <c r="A1115" s="531">
        <v>1092</v>
      </c>
      <c r="B1115" s="531" t="s">
        <v>5292</v>
      </c>
      <c r="C1115" s="531" t="s">
        <v>6991</v>
      </c>
      <c r="D1115" s="531" t="s">
        <v>6992</v>
      </c>
      <c r="E1115" s="556" t="s">
        <v>1544</v>
      </c>
      <c r="F1115" s="531" t="s">
        <v>1542</v>
      </c>
      <c r="G1115" s="531" t="s">
        <v>1364</v>
      </c>
      <c r="H1115" s="553" t="s">
        <v>1543</v>
      </c>
      <c r="I1115" s="531" t="s">
        <v>32</v>
      </c>
      <c r="J1115" s="542" t="s">
        <v>48</v>
      </c>
      <c r="K1115" s="542">
        <v>31440</v>
      </c>
      <c r="L1115" s="531">
        <v>2</v>
      </c>
      <c r="M1115" s="531">
        <v>32650</v>
      </c>
      <c r="N1115" s="531" t="s">
        <v>50</v>
      </c>
      <c r="O1115" s="531" t="s">
        <v>62</v>
      </c>
      <c r="P1115" s="446" t="s">
        <v>774</v>
      </c>
      <c r="Q1115" s="531" t="str">
        <f t="shared" si="74"/>
        <v>ปตรี4คศ.2</v>
      </c>
      <c r="R1115" s="426">
        <f t="shared" si="76"/>
        <v>2</v>
      </c>
      <c r="S1115" s="452" t="e">
        <f t="shared" ca="1" si="75"/>
        <v>#N/A</v>
      </c>
      <c r="T1115" s="531"/>
      <c r="U1115" s="531"/>
      <c r="V1115" s="531"/>
      <c r="W1115" s="531"/>
      <c r="X1115" s="531"/>
      <c r="Y1115" s="531"/>
      <c r="Z1115" s="531"/>
      <c r="AA1115" s="531"/>
    </row>
    <row r="1116" spans="1:27" ht="23.25">
      <c r="A1116" s="531">
        <v>1093</v>
      </c>
      <c r="B1116" s="531" t="s">
        <v>5292</v>
      </c>
      <c r="C1116" s="531" t="s">
        <v>6993</v>
      </c>
      <c r="D1116" s="531" t="s">
        <v>5618</v>
      </c>
      <c r="E1116" s="556" t="s">
        <v>1541</v>
      </c>
      <c r="F1116" s="531" t="s">
        <v>1539</v>
      </c>
      <c r="G1116" s="531" t="s">
        <v>1364</v>
      </c>
      <c r="H1116" s="553" t="s">
        <v>1540</v>
      </c>
      <c r="I1116" s="531" t="s">
        <v>32</v>
      </c>
      <c r="J1116" s="542" t="s">
        <v>48</v>
      </c>
      <c r="K1116" s="542">
        <v>30850</v>
      </c>
      <c r="L1116" s="531">
        <v>2</v>
      </c>
      <c r="M1116" s="531">
        <v>31440</v>
      </c>
      <c r="N1116" s="531" t="s">
        <v>61</v>
      </c>
      <c r="O1116" s="531" t="s">
        <v>62</v>
      </c>
      <c r="P1116" s="446" t="s">
        <v>774</v>
      </c>
      <c r="Q1116" s="531" t="str">
        <f t="shared" si="74"/>
        <v>ปตรี4คศ.2</v>
      </c>
      <c r="R1116" s="426">
        <f t="shared" si="76"/>
        <v>2</v>
      </c>
      <c r="S1116" s="452" t="e">
        <f t="shared" ca="1" si="75"/>
        <v>#N/A</v>
      </c>
      <c r="T1116" s="531"/>
      <c r="U1116" s="531"/>
      <c r="V1116" s="531"/>
      <c r="W1116" s="531"/>
      <c r="X1116" s="531"/>
      <c r="Y1116" s="531"/>
      <c r="Z1116" s="531"/>
      <c r="AA1116" s="531"/>
    </row>
    <row r="1117" spans="1:27" ht="23.25">
      <c r="A1117" s="531">
        <v>1094</v>
      </c>
      <c r="B1117" s="531" t="s">
        <v>5292</v>
      </c>
      <c r="C1117" s="531" t="s">
        <v>6383</v>
      </c>
      <c r="D1117" s="531" t="s">
        <v>6994</v>
      </c>
      <c r="E1117" s="556" t="s">
        <v>1538</v>
      </c>
      <c r="F1117" s="531" t="s">
        <v>1536</v>
      </c>
      <c r="G1117" s="531" t="s">
        <v>1364</v>
      </c>
      <c r="H1117" s="553" t="s">
        <v>1537</v>
      </c>
      <c r="I1117" s="531" t="s">
        <v>32</v>
      </c>
      <c r="J1117" s="542" t="s">
        <v>781</v>
      </c>
      <c r="K1117" s="542">
        <v>44560</v>
      </c>
      <c r="L1117" s="531">
        <v>3</v>
      </c>
      <c r="M1117" s="531">
        <v>45290</v>
      </c>
      <c r="N1117" s="531" t="s">
        <v>94</v>
      </c>
      <c r="O1117" s="531" t="s">
        <v>164</v>
      </c>
      <c r="P1117" s="446" t="s">
        <v>90</v>
      </c>
      <c r="Q1117" s="531" t="str">
        <f t="shared" si="74"/>
        <v>ปโทคศ.3</v>
      </c>
      <c r="R1117" s="426">
        <f t="shared" si="76"/>
        <v>16</v>
      </c>
      <c r="S1117" s="452" t="e">
        <f t="shared" ca="1" si="75"/>
        <v>#N/A</v>
      </c>
      <c r="T1117" s="531"/>
      <c r="U1117" s="531"/>
      <c r="V1117" s="531"/>
      <c r="W1117" s="531"/>
      <c r="X1117" s="531"/>
      <c r="Y1117" s="531"/>
      <c r="Z1117" s="531"/>
      <c r="AA1117" s="531"/>
    </row>
    <row r="1118" spans="1:27" ht="23.25">
      <c r="A1118" s="531">
        <v>1095</v>
      </c>
      <c r="B1118" s="531" t="s">
        <v>5292</v>
      </c>
      <c r="C1118" s="531" t="s">
        <v>6995</v>
      </c>
      <c r="D1118" s="531" t="s">
        <v>6996</v>
      </c>
      <c r="E1118" s="556" t="s">
        <v>1532</v>
      </c>
      <c r="F1118" s="531" t="s">
        <v>1530</v>
      </c>
      <c r="G1118" s="531" t="s">
        <v>1364</v>
      </c>
      <c r="H1118" s="553" t="s">
        <v>1531</v>
      </c>
      <c r="I1118" s="531" t="s">
        <v>32</v>
      </c>
      <c r="J1118" s="542" t="s">
        <v>5306</v>
      </c>
      <c r="K1118" s="542">
        <v>40100</v>
      </c>
      <c r="L1118" s="531">
        <v>3</v>
      </c>
      <c r="M1118" s="531">
        <v>41580</v>
      </c>
      <c r="N1118" s="531" t="s">
        <v>50</v>
      </c>
      <c r="O1118" s="531" t="s">
        <v>693</v>
      </c>
      <c r="P1118" s="446" t="s">
        <v>774</v>
      </c>
      <c r="Q1118" s="531" t="str">
        <f t="shared" si="74"/>
        <v>ปตรี4คศ.3(2)</v>
      </c>
      <c r="R1118" s="426" t="e">
        <f t="shared" si="76"/>
        <v>#N/A</v>
      </c>
      <c r="S1118" s="452" t="e">
        <f t="shared" ca="1" si="75"/>
        <v>#N/A</v>
      </c>
      <c r="T1118" s="531"/>
      <c r="U1118" s="531"/>
      <c r="V1118" s="531"/>
      <c r="W1118" s="531"/>
      <c r="X1118" s="531"/>
      <c r="Y1118" s="531"/>
      <c r="Z1118" s="531"/>
      <c r="AA1118" s="531"/>
    </row>
    <row r="1119" spans="1:27" ht="23.25">
      <c r="A1119" s="531">
        <v>1096</v>
      </c>
      <c r="B1119" s="531" t="s">
        <v>5292</v>
      </c>
      <c r="C1119" s="531" t="s">
        <v>6997</v>
      </c>
      <c r="D1119" s="531" t="s">
        <v>6998</v>
      </c>
      <c r="E1119" s="556" t="s">
        <v>1529</v>
      </c>
      <c r="F1119" s="531" t="s">
        <v>1527</v>
      </c>
      <c r="G1119" s="531" t="s">
        <v>1364</v>
      </c>
      <c r="H1119" s="553" t="s">
        <v>1528</v>
      </c>
      <c r="I1119" s="531" t="s">
        <v>32</v>
      </c>
      <c r="J1119" s="542" t="s">
        <v>48</v>
      </c>
      <c r="K1119" s="542">
        <v>30850</v>
      </c>
      <c r="L1119" s="531">
        <v>2</v>
      </c>
      <c r="M1119" s="531">
        <v>31440</v>
      </c>
      <c r="N1119" s="531" t="s">
        <v>61</v>
      </c>
      <c r="O1119" s="531" t="s">
        <v>1388</v>
      </c>
      <c r="P1119" s="446" t="s">
        <v>774</v>
      </c>
      <c r="Q1119" s="531" t="str">
        <f t="shared" si="74"/>
        <v>ปตรี4คศ.2</v>
      </c>
      <c r="R1119" s="426">
        <f t="shared" si="76"/>
        <v>2</v>
      </c>
      <c r="S1119" s="452" t="e">
        <f t="shared" ca="1" si="75"/>
        <v>#N/A</v>
      </c>
      <c r="T1119" s="531"/>
      <c r="U1119" s="531"/>
      <c r="V1119" s="531"/>
      <c r="W1119" s="531"/>
      <c r="X1119" s="531"/>
      <c r="Y1119" s="531"/>
      <c r="Z1119" s="531"/>
      <c r="AA1119" s="531"/>
    </row>
    <row r="1120" spans="1:27" ht="23.25">
      <c r="A1120" s="531">
        <v>1097</v>
      </c>
      <c r="B1120" s="531" t="s">
        <v>5292</v>
      </c>
      <c r="C1120" s="531" t="s">
        <v>6999</v>
      </c>
      <c r="D1120" s="531" t="s">
        <v>7000</v>
      </c>
      <c r="E1120" s="556" t="s">
        <v>1526</v>
      </c>
      <c r="F1120" s="531" t="s">
        <v>1524</v>
      </c>
      <c r="G1120" s="531" t="s">
        <v>1364</v>
      </c>
      <c r="H1120" s="553" t="s">
        <v>1525</v>
      </c>
      <c r="I1120" s="531" t="s">
        <v>32</v>
      </c>
      <c r="J1120" s="542" t="s">
        <v>5306</v>
      </c>
      <c r="K1120" s="542">
        <v>40100</v>
      </c>
      <c r="L1120" s="531">
        <v>3</v>
      </c>
      <c r="M1120" s="531">
        <v>41580</v>
      </c>
      <c r="N1120" s="531" t="s">
        <v>43</v>
      </c>
      <c r="O1120" s="531" t="s">
        <v>62</v>
      </c>
      <c r="P1120" s="446" t="s">
        <v>774</v>
      </c>
      <c r="Q1120" s="531" t="str">
        <f t="shared" si="74"/>
        <v>ปตรี4คศ.3(2)</v>
      </c>
      <c r="R1120" s="426" t="e">
        <f t="shared" si="76"/>
        <v>#N/A</v>
      </c>
      <c r="S1120" s="452" t="e">
        <f t="shared" ca="1" si="75"/>
        <v>#N/A</v>
      </c>
      <c r="T1120" s="531"/>
      <c r="U1120" s="531"/>
      <c r="V1120" s="531"/>
      <c r="W1120" s="531"/>
      <c r="X1120" s="531"/>
      <c r="Y1120" s="531"/>
      <c r="Z1120" s="531"/>
      <c r="AA1120" s="531"/>
    </row>
    <row r="1121" spans="1:27" ht="23.25">
      <c r="A1121" s="531">
        <v>1098</v>
      </c>
      <c r="B1121" s="531" t="s">
        <v>5286</v>
      </c>
      <c r="C1121" s="531" t="s">
        <v>7001</v>
      </c>
      <c r="D1121" s="531" t="s">
        <v>7002</v>
      </c>
      <c r="E1121" s="556" t="s">
        <v>456</v>
      </c>
      <c r="F1121" s="531" t="s">
        <v>1520</v>
      </c>
      <c r="G1121" s="531" t="s">
        <v>1364</v>
      </c>
      <c r="H1121" s="553" t="s">
        <v>457</v>
      </c>
      <c r="I1121" s="531" t="s">
        <v>32</v>
      </c>
      <c r="J1121" s="542" t="s">
        <v>48</v>
      </c>
      <c r="K1121" s="542">
        <v>24440</v>
      </c>
      <c r="L1121" s="531">
        <v>2</v>
      </c>
      <c r="M1121" s="531">
        <v>24930</v>
      </c>
      <c r="N1121" s="531" t="s">
        <v>76</v>
      </c>
      <c r="O1121" s="531" t="s">
        <v>855</v>
      </c>
      <c r="P1121" s="446" t="s">
        <v>90</v>
      </c>
      <c r="Q1121" s="531" t="str">
        <f t="shared" si="74"/>
        <v>ปโทคศ.2</v>
      </c>
      <c r="R1121" s="426">
        <f t="shared" si="76"/>
        <v>12</v>
      </c>
      <c r="S1121" s="452">
        <f t="shared" ca="1" si="75"/>
        <v>24930</v>
      </c>
      <c r="T1121" s="531"/>
      <c r="U1121" s="531"/>
      <c r="V1121" s="531"/>
      <c r="W1121" s="531"/>
      <c r="X1121" s="531"/>
      <c r="Y1121" s="531"/>
      <c r="Z1121" s="531"/>
      <c r="AA1121" s="531"/>
    </row>
    <row r="1122" spans="1:27" ht="23.25">
      <c r="A1122" s="531">
        <v>1099</v>
      </c>
      <c r="B1122" s="531" t="s">
        <v>5292</v>
      </c>
      <c r="C1122" s="531" t="s">
        <v>7003</v>
      </c>
      <c r="D1122" s="531" t="s">
        <v>7004</v>
      </c>
      <c r="E1122" s="556" t="s">
        <v>1518</v>
      </c>
      <c r="F1122" s="531" t="s">
        <v>1516</v>
      </c>
      <c r="G1122" s="531" t="s">
        <v>1364</v>
      </c>
      <c r="H1122" s="553" t="s">
        <v>1517</v>
      </c>
      <c r="I1122" s="531" t="s">
        <v>32</v>
      </c>
      <c r="J1122" s="542" t="s">
        <v>48</v>
      </c>
      <c r="K1122" s="542">
        <v>31440</v>
      </c>
      <c r="L1122" s="531">
        <v>2</v>
      </c>
      <c r="M1122" s="531">
        <v>32060</v>
      </c>
      <c r="N1122" s="531" t="s">
        <v>61</v>
      </c>
      <c r="O1122" s="531" t="s">
        <v>44</v>
      </c>
      <c r="P1122" s="446" t="s">
        <v>774</v>
      </c>
      <c r="Q1122" s="531" t="str">
        <f t="shared" si="74"/>
        <v>ปตรี4คศ.2</v>
      </c>
      <c r="R1122" s="426">
        <f t="shared" si="76"/>
        <v>2</v>
      </c>
      <c r="S1122" s="452" t="e">
        <f t="shared" ca="1" si="75"/>
        <v>#N/A</v>
      </c>
      <c r="T1122" s="531"/>
      <c r="U1122" s="531"/>
      <c r="V1122" s="531"/>
      <c r="W1122" s="531"/>
      <c r="X1122" s="531"/>
      <c r="Y1122" s="531"/>
      <c r="Z1122" s="531"/>
      <c r="AA1122" s="531"/>
    </row>
    <row r="1123" spans="1:27" ht="23.25">
      <c r="A1123" s="531">
        <v>1100</v>
      </c>
      <c r="B1123" s="531" t="s">
        <v>5292</v>
      </c>
      <c r="C1123" s="531" t="s">
        <v>7005</v>
      </c>
      <c r="D1123" s="531" t="s">
        <v>7006</v>
      </c>
      <c r="E1123" s="556" t="s">
        <v>1511</v>
      </c>
      <c r="F1123" s="531" t="s">
        <v>1509</v>
      </c>
      <c r="G1123" s="531" t="s">
        <v>1364</v>
      </c>
      <c r="H1123" s="553" t="s">
        <v>1510</v>
      </c>
      <c r="I1123" s="531" t="s">
        <v>32</v>
      </c>
      <c r="J1123" s="542" t="s">
        <v>48</v>
      </c>
      <c r="K1123" s="542">
        <v>30850</v>
      </c>
      <c r="L1123" s="531">
        <v>2</v>
      </c>
      <c r="M1123" s="531">
        <v>31440</v>
      </c>
      <c r="N1123" s="531" t="s">
        <v>50</v>
      </c>
      <c r="O1123" s="531" t="s">
        <v>935</v>
      </c>
      <c r="P1123" s="446" t="s">
        <v>774</v>
      </c>
      <c r="Q1123" s="531" t="str">
        <f t="shared" si="74"/>
        <v>ปตรี4คศ.2</v>
      </c>
      <c r="R1123" s="426">
        <f t="shared" si="76"/>
        <v>2</v>
      </c>
      <c r="S1123" s="452" t="e">
        <f t="shared" ca="1" si="75"/>
        <v>#N/A</v>
      </c>
      <c r="T1123" s="531"/>
      <c r="U1123" s="531"/>
      <c r="V1123" s="531"/>
      <c r="W1123" s="531"/>
      <c r="X1123" s="531"/>
      <c r="Y1123" s="531"/>
      <c r="Z1123" s="531"/>
      <c r="AA1123" s="531"/>
    </row>
    <row r="1124" spans="1:27" ht="23.25">
      <c r="A1124" s="531">
        <v>1101</v>
      </c>
      <c r="B1124" s="531" t="s">
        <v>5277</v>
      </c>
      <c r="C1124" s="531" t="s">
        <v>5444</v>
      </c>
      <c r="D1124" s="531" t="s">
        <v>5351</v>
      </c>
      <c r="E1124" s="556" t="s">
        <v>1508</v>
      </c>
      <c r="F1124" s="531" t="s">
        <v>1506</v>
      </c>
      <c r="G1124" s="531" t="s">
        <v>1364</v>
      </c>
      <c r="H1124" s="553" t="s">
        <v>1507</v>
      </c>
      <c r="I1124" s="531" t="s">
        <v>32</v>
      </c>
      <c r="J1124" s="542" t="s">
        <v>48</v>
      </c>
      <c r="K1124" s="542">
        <v>30280</v>
      </c>
      <c r="L1124" s="531">
        <v>2</v>
      </c>
      <c r="M1124" s="531">
        <v>30850</v>
      </c>
      <c r="N1124" s="531" t="s">
        <v>38</v>
      </c>
      <c r="O1124" s="531" t="s">
        <v>935</v>
      </c>
      <c r="P1124" s="446" t="s">
        <v>774</v>
      </c>
      <c r="Q1124" s="531" t="str">
        <f t="shared" si="74"/>
        <v>ปตรี4คศ.2</v>
      </c>
      <c r="R1124" s="426">
        <f t="shared" si="76"/>
        <v>2</v>
      </c>
      <c r="S1124" s="452" t="e">
        <f t="shared" ca="1" si="75"/>
        <v>#N/A</v>
      </c>
      <c r="T1124" s="531"/>
      <c r="U1124" s="531"/>
      <c r="V1124" s="531"/>
      <c r="W1124" s="531"/>
      <c r="X1124" s="531"/>
      <c r="Y1124" s="531"/>
      <c r="Z1124" s="531"/>
      <c r="AA1124" s="531"/>
    </row>
    <row r="1125" spans="1:27" ht="23.25">
      <c r="A1125" s="531">
        <v>1102</v>
      </c>
      <c r="B1125" s="531" t="s">
        <v>5277</v>
      </c>
      <c r="C1125" s="531" t="s">
        <v>7007</v>
      </c>
      <c r="D1125" s="531" t="s">
        <v>7008</v>
      </c>
      <c r="E1125" s="556" t="s">
        <v>1580</v>
      </c>
      <c r="F1125" s="531" t="s">
        <v>1579</v>
      </c>
      <c r="G1125" s="531" t="s">
        <v>1312</v>
      </c>
      <c r="H1125" s="553" t="s">
        <v>1362</v>
      </c>
      <c r="I1125" s="531" t="s">
        <v>861</v>
      </c>
      <c r="J1125" s="542" t="s">
        <v>781</v>
      </c>
      <c r="K1125" s="542">
        <v>51170</v>
      </c>
      <c r="L1125" s="531">
        <v>3</v>
      </c>
      <c r="M1125" s="531">
        <v>52060</v>
      </c>
      <c r="N1125" s="531" t="s">
        <v>94</v>
      </c>
      <c r="O1125" s="531" t="s">
        <v>855</v>
      </c>
      <c r="P1125" s="446" t="s">
        <v>90</v>
      </c>
      <c r="Q1125" s="531" t="str">
        <f t="shared" si="74"/>
        <v>ปโทคศ.3</v>
      </c>
      <c r="R1125" s="426">
        <f t="shared" si="76"/>
        <v>16</v>
      </c>
      <c r="S1125" s="452" t="e">
        <f t="shared" ca="1" si="75"/>
        <v>#N/A</v>
      </c>
      <c r="T1125" s="531"/>
      <c r="U1125" s="531"/>
      <c r="V1125" s="531"/>
      <c r="W1125" s="531"/>
      <c r="X1125" s="531"/>
      <c r="Y1125" s="531"/>
      <c r="Z1125" s="531"/>
      <c r="AA1125" s="531"/>
    </row>
    <row r="1126" spans="1:27" ht="23.25">
      <c r="A1126" s="531">
        <v>1103</v>
      </c>
      <c r="B1126" s="531" t="s">
        <v>5277</v>
      </c>
      <c r="C1126" s="531" t="s">
        <v>7009</v>
      </c>
      <c r="D1126" s="531" t="s">
        <v>7010</v>
      </c>
      <c r="E1126" s="556" t="s">
        <v>659</v>
      </c>
      <c r="F1126" s="531" t="s">
        <v>1336</v>
      </c>
      <c r="G1126" s="531" t="s">
        <v>1312</v>
      </c>
      <c r="H1126" s="553" t="s">
        <v>661</v>
      </c>
      <c r="I1126" s="531" t="s">
        <v>32</v>
      </c>
      <c r="J1126" s="542" t="s">
        <v>48</v>
      </c>
      <c r="K1126" s="542">
        <v>19460</v>
      </c>
      <c r="L1126" s="531">
        <v>2</v>
      </c>
      <c r="M1126" s="531">
        <v>19950</v>
      </c>
      <c r="N1126" s="531" t="s">
        <v>50</v>
      </c>
      <c r="O1126" s="531" t="s">
        <v>1000</v>
      </c>
      <c r="P1126" s="446" t="s">
        <v>774</v>
      </c>
      <c r="Q1126" s="531" t="str">
        <f t="shared" si="74"/>
        <v>ปตรี4คศ.2</v>
      </c>
      <c r="R1126" s="426">
        <f t="shared" si="76"/>
        <v>2</v>
      </c>
      <c r="S1126" s="452">
        <f t="shared" ca="1" si="75"/>
        <v>20470</v>
      </c>
      <c r="T1126" s="531"/>
      <c r="U1126" s="531"/>
      <c r="V1126" s="531"/>
      <c r="W1126" s="531"/>
      <c r="X1126" s="531"/>
      <c r="Y1126" s="531"/>
      <c r="Z1126" s="531"/>
      <c r="AA1126" s="531"/>
    </row>
    <row r="1127" spans="1:27" ht="23.25">
      <c r="A1127" s="531">
        <v>1104</v>
      </c>
      <c r="B1127" s="531" t="s">
        <v>5277</v>
      </c>
      <c r="C1127" s="531" t="s">
        <v>6890</v>
      </c>
      <c r="D1127" s="531" t="s">
        <v>7011</v>
      </c>
      <c r="E1127" s="556" t="s">
        <v>1332</v>
      </c>
      <c r="F1127" s="531" t="s">
        <v>1330</v>
      </c>
      <c r="G1127" s="531" t="s">
        <v>1312</v>
      </c>
      <c r="H1127" s="553" t="s">
        <v>1331</v>
      </c>
      <c r="I1127" s="531" t="s">
        <v>32</v>
      </c>
      <c r="J1127" s="542" t="s">
        <v>48</v>
      </c>
      <c r="K1127" s="542">
        <v>26450</v>
      </c>
      <c r="L1127" s="531">
        <v>2</v>
      </c>
      <c r="M1127" s="531">
        <v>26980</v>
      </c>
      <c r="N1127" s="531" t="s">
        <v>50</v>
      </c>
      <c r="O1127" s="531" t="s">
        <v>83</v>
      </c>
      <c r="P1127" s="446" t="s">
        <v>774</v>
      </c>
      <c r="Q1127" s="531" t="str">
        <f t="shared" si="74"/>
        <v>ปตรี4คศ.2</v>
      </c>
      <c r="R1127" s="426">
        <f t="shared" si="76"/>
        <v>2</v>
      </c>
      <c r="S1127" s="452" t="e">
        <f t="shared" ca="1" si="75"/>
        <v>#N/A</v>
      </c>
      <c r="T1127" s="531"/>
      <c r="U1127" s="531"/>
      <c r="V1127" s="531"/>
      <c r="W1127" s="531"/>
      <c r="X1127" s="531"/>
      <c r="Y1127" s="531"/>
      <c r="Z1127" s="531"/>
      <c r="AA1127" s="531"/>
    </row>
    <row r="1128" spans="1:27" ht="23.25">
      <c r="A1128" s="531">
        <v>1105</v>
      </c>
      <c r="B1128" s="531" t="s">
        <v>5286</v>
      </c>
      <c r="C1128" s="531" t="s">
        <v>7012</v>
      </c>
      <c r="D1128" s="531" t="s">
        <v>7013</v>
      </c>
      <c r="E1128" s="556" t="s">
        <v>4887</v>
      </c>
      <c r="F1128" s="531" t="s">
        <v>4888</v>
      </c>
      <c r="G1128" s="531" t="s">
        <v>1312</v>
      </c>
      <c r="H1128" s="553" t="s">
        <v>673</v>
      </c>
      <c r="I1128" s="531" t="s">
        <v>32</v>
      </c>
      <c r="J1128" s="542" t="s">
        <v>36</v>
      </c>
      <c r="K1128" s="542">
        <v>15840</v>
      </c>
      <c r="L1128" s="531">
        <v>1</v>
      </c>
      <c r="M1128" s="531">
        <v>16260</v>
      </c>
      <c r="N1128" s="531" t="s">
        <v>67</v>
      </c>
      <c r="O1128" s="531" t="s">
        <v>44</v>
      </c>
      <c r="P1128" s="446" t="s">
        <v>774</v>
      </c>
      <c r="Q1128" s="531" t="str">
        <f t="shared" si="74"/>
        <v>ปตรี4คศ.1</v>
      </c>
      <c r="R1128" s="426">
        <f t="shared" si="76"/>
        <v>1</v>
      </c>
      <c r="S1128" s="452">
        <f t="shared" ca="1" si="75"/>
        <v>17490</v>
      </c>
      <c r="T1128" s="531"/>
      <c r="U1128" s="531"/>
      <c r="V1128" s="531"/>
      <c r="W1128" s="531"/>
      <c r="X1128" s="531"/>
      <c r="Y1128" s="531"/>
      <c r="Z1128" s="531"/>
      <c r="AA1128" s="531"/>
    </row>
    <row r="1129" spans="1:27" ht="23.25">
      <c r="A1129" s="531">
        <v>1106</v>
      </c>
      <c r="B1129" s="531" t="s">
        <v>5286</v>
      </c>
      <c r="C1129" s="531" t="s">
        <v>7014</v>
      </c>
      <c r="D1129" s="531" t="s">
        <v>7015</v>
      </c>
      <c r="E1129" s="556" t="s">
        <v>666</v>
      </c>
      <c r="F1129" s="531" t="s">
        <v>1335</v>
      </c>
      <c r="G1129" s="531" t="s">
        <v>1312</v>
      </c>
      <c r="H1129" s="553" t="s">
        <v>667</v>
      </c>
      <c r="I1129" s="531" t="s">
        <v>32</v>
      </c>
      <c r="J1129" s="542" t="s">
        <v>36</v>
      </c>
      <c r="K1129" s="542">
        <v>17490</v>
      </c>
      <c r="L1129" s="531">
        <v>1</v>
      </c>
      <c r="M1129" s="531">
        <v>17910</v>
      </c>
      <c r="N1129" s="531" t="s">
        <v>38</v>
      </c>
      <c r="O1129" s="531" t="s">
        <v>668</v>
      </c>
      <c r="P1129" s="446" t="s">
        <v>774</v>
      </c>
      <c r="Q1129" s="531" t="str">
        <f t="shared" si="74"/>
        <v>ปตรี4คศ.1</v>
      </c>
      <c r="R1129" s="426">
        <f t="shared" si="76"/>
        <v>1</v>
      </c>
      <c r="S1129" s="452">
        <f t="shared" ca="1" si="75"/>
        <v>18690</v>
      </c>
      <c r="T1129" s="531"/>
      <c r="U1129" s="531"/>
      <c r="V1129" s="531"/>
      <c r="W1129" s="531"/>
      <c r="X1129" s="531"/>
      <c r="Y1129" s="531"/>
      <c r="Z1129" s="531"/>
      <c r="AA1129" s="531"/>
    </row>
    <row r="1130" spans="1:27" ht="23.25">
      <c r="A1130" s="531">
        <v>1107</v>
      </c>
      <c r="B1130" s="531" t="s">
        <v>5292</v>
      </c>
      <c r="C1130" s="531" t="s">
        <v>5592</v>
      </c>
      <c r="D1130" s="531" t="s">
        <v>7008</v>
      </c>
      <c r="E1130" s="556" t="s">
        <v>1324</v>
      </c>
      <c r="F1130" s="531" t="s">
        <v>1322</v>
      </c>
      <c r="G1130" s="531" t="s">
        <v>1312</v>
      </c>
      <c r="H1130" s="553" t="s">
        <v>1323</v>
      </c>
      <c r="I1130" s="531" t="s">
        <v>32</v>
      </c>
      <c r="J1130" s="542" t="s">
        <v>781</v>
      </c>
      <c r="K1130" s="542">
        <v>46040</v>
      </c>
      <c r="L1130" s="531">
        <v>3</v>
      </c>
      <c r="M1130" s="531">
        <v>46760</v>
      </c>
      <c r="N1130" s="531" t="s">
        <v>50</v>
      </c>
      <c r="O1130" s="531" t="s">
        <v>62</v>
      </c>
      <c r="P1130" s="446" t="s">
        <v>774</v>
      </c>
      <c r="Q1130" s="531" t="str">
        <f t="shared" si="74"/>
        <v>ปตรี4คศ.3</v>
      </c>
      <c r="R1130" s="426">
        <f t="shared" si="76"/>
        <v>3</v>
      </c>
      <c r="S1130" s="452" t="e">
        <f t="shared" ca="1" si="75"/>
        <v>#N/A</v>
      </c>
      <c r="T1130" s="531"/>
      <c r="U1130" s="531"/>
      <c r="V1130" s="531"/>
      <c r="W1130" s="531"/>
      <c r="X1130" s="531"/>
      <c r="Y1130" s="531"/>
      <c r="Z1130" s="531"/>
      <c r="AA1130" s="531"/>
    </row>
    <row r="1131" spans="1:27" ht="23.25">
      <c r="A1131" s="531">
        <v>1108</v>
      </c>
      <c r="B1131" s="531" t="s">
        <v>5292</v>
      </c>
      <c r="C1131" s="531" t="s">
        <v>7016</v>
      </c>
      <c r="D1131" s="531" t="s">
        <v>7017</v>
      </c>
      <c r="E1131" s="556" t="s">
        <v>663</v>
      </c>
      <c r="F1131" s="531" t="s">
        <v>1359</v>
      </c>
      <c r="G1131" s="531" t="s">
        <v>1312</v>
      </c>
      <c r="H1131" s="553" t="s">
        <v>664</v>
      </c>
      <c r="I1131" s="531" t="s">
        <v>32</v>
      </c>
      <c r="J1131" s="542" t="s">
        <v>48</v>
      </c>
      <c r="K1131" s="542">
        <v>20960</v>
      </c>
      <c r="L1131" s="531">
        <v>2</v>
      </c>
      <c r="M1131" s="531">
        <v>21460</v>
      </c>
      <c r="N1131" s="447" t="s">
        <v>38</v>
      </c>
      <c r="O1131" s="531" t="s">
        <v>652</v>
      </c>
      <c r="P1131" s="446" t="s">
        <v>774</v>
      </c>
      <c r="Q1131" s="531" t="str">
        <f t="shared" si="74"/>
        <v>ปตรี4คศ.2</v>
      </c>
      <c r="R1131" s="426">
        <f t="shared" si="76"/>
        <v>2</v>
      </c>
      <c r="S1131" s="452">
        <f t="shared" ca="1" si="75"/>
        <v>21460</v>
      </c>
      <c r="T1131" s="531"/>
      <c r="U1131" s="531"/>
      <c r="V1131" s="531"/>
      <c r="W1131" s="531"/>
      <c r="X1131" s="531"/>
      <c r="Y1131" s="531"/>
      <c r="Z1131" s="531"/>
      <c r="AA1131" s="531"/>
    </row>
    <row r="1132" spans="1:27" ht="23.25">
      <c r="A1132" s="531">
        <v>1109</v>
      </c>
      <c r="B1132" s="531" t="s">
        <v>5292</v>
      </c>
      <c r="C1132" s="531" t="s">
        <v>7018</v>
      </c>
      <c r="D1132" s="531" t="s">
        <v>6968</v>
      </c>
      <c r="E1132" s="556" t="s">
        <v>1357</v>
      </c>
      <c r="F1132" s="531" t="s">
        <v>1355</v>
      </c>
      <c r="G1132" s="531" t="s">
        <v>1312</v>
      </c>
      <c r="H1132" s="553" t="s">
        <v>1356</v>
      </c>
      <c r="I1132" s="531" t="s">
        <v>32</v>
      </c>
      <c r="J1132" s="542" t="s">
        <v>781</v>
      </c>
      <c r="K1132" s="542">
        <v>39370</v>
      </c>
      <c r="L1132" s="531">
        <v>3</v>
      </c>
      <c r="M1132" s="531">
        <v>40100</v>
      </c>
      <c r="N1132" s="531" t="s">
        <v>50</v>
      </c>
      <c r="O1132" s="531" t="s">
        <v>62</v>
      </c>
      <c r="P1132" s="446" t="s">
        <v>774</v>
      </c>
      <c r="Q1132" s="531" t="str">
        <f t="shared" si="74"/>
        <v>ปตรี4คศ.3</v>
      </c>
      <c r="R1132" s="426">
        <f t="shared" si="76"/>
        <v>3</v>
      </c>
      <c r="S1132" s="452" t="e">
        <f t="shared" ca="1" si="75"/>
        <v>#N/A</v>
      </c>
      <c r="T1132" s="531"/>
      <c r="U1132" s="531"/>
      <c r="V1132" s="531"/>
      <c r="W1132" s="531"/>
      <c r="X1132" s="531"/>
      <c r="Y1132" s="531"/>
      <c r="Z1132" s="531"/>
      <c r="AA1132" s="531"/>
    </row>
    <row r="1133" spans="1:27" ht="23.25">
      <c r="A1133" s="531">
        <v>1110</v>
      </c>
      <c r="B1133" s="531" t="s">
        <v>5292</v>
      </c>
      <c r="C1133" s="531" t="s">
        <v>7019</v>
      </c>
      <c r="D1133" s="531" t="s">
        <v>7020</v>
      </c>
      <c r="E1133" s="556" t="s">
        <v>4882</v>
      </c>
      <c r="F1133" s="531" t="s">
        <v>4883</v>
      </c>
      <c r="G1133" s="531" t="s">
        <v>1312</v>
      </c>
      <c r="H1133" s="553" t="s">
        <v>1352</v>
      </c>
      <c r="I1133" s="531" t="s">
        <v>32</v>
      </c>
      <c r="J1133" s="542" t="s">
        <v>36</v>
      </c>
      <c r="K1133" s="542">
        <v>17070</v>
      </c>
      <c r="L1133" s="531">
        <v>1</v>
      </c>
      <c r="M1133" s="531">
        <v>17490</v>
      </c>
      <c r="N1133" s="531" t="s">
        <v>38</v>
      </c>
      <c r="O1133" s="531" t="s">
        <v>1000</v>
      </c>
      <c r="P1133" s="446" t="s">
        <v>774</v>
      </c>
      <c r="Q1133" s="531" t="str">
        <f t="shared" si="74"/>
        <v>ปตรี4คศ.1</v>
      </c>
      <c r="R1133" s="426">
        <f t="shared" si="76"/>
        <v>1</v>
      </c>
      <c r="S1133" s="452">
        <f t="shared" ca="1" si="75"/>
        <v>18270</v>
      </c>
      <c r="T1133" s="531"/>
      <c r="U1133" s="531"/>
      <c r="V1133" s="531"/>
      <c r="W1133" s="531"/>
      <c r="X1133" s="531"/>
      <c r="Y1133" s="531"/>
      <c r="Z1133" s="531"/>
      <c r="AA1133" s="531"/>
    </row>
    <row r="1134" spans="1:27" ht="23.25">
      <c r="A1134" s="531">
        <v>1111</v>
      </c>
      <c r="B1134" s="531" t="s">
        <v>5292</v>
      </c>
      <c r="C1134" s="531" t="s">
        <v>5559</v>
      </c>
      <c r="D1134" s="531" t="s">
        <v>6181</v>
      </c>
      <c r="E1134" s="556" t="s">
        <v>4885</v>
      </c>
      <c r="F1134" s="531" t="s">
        <v>4886</v>
      </c>
      <c r="G1134" s="531" t="s">
        <v>1312</v>
      </c>
      <c r="H1134" s="553" t="s">
        <v>1345</v>
      </c>
      <c r="I1134" s="531" t="s">
        <v>32</v>
      </c>
      <c r="J1134" s="542" t="s">
        <v>36</v>
      </c>
      <c r="K1134" s="542">
        <v>18270</v>
      </c>
      <c r="L1134" s="531">
        <v>1</v>
      </c>
      <c r="M1134" s="531">
        <v>18690</v>
      </c>
      <c r="N1134" s="531" t="s">
        <v>67</v>
      </c>
      <c r="O1134" s="531" t="s">
        <v>1892</v>
      </c>
      <c r="P1134" s="446" t="s">
        <v>774</v>
      </c>
      <c r="Q1134" s="531" t="str">
        <f t="shared" si="74"/>
        <v>ปตรี4คศ.1</v>
      </c>
      <c r="R1134" s="426">
        <f t="shared" si="76"/>
        <v>1</v>
      </c>
      <c r="S1134" s="452">
        <f t="shared" ca="1" si="75"/>
        <v>19510</v>
      </c>
      <c r="T1134" s="531"/>
      <c r="U1134" s="531"/>
      <c r="V1134" s="531"/>
      <c r="W1134" s="531"/>
      <c r="X1134" s="531"/>
      <c r="Y1134" s="531"/>
      <c r="Z1134" s="531"/>
      <c r="AA1134" s="531"/>
    </row>
    <row r="1135" spans="1:27" ht="23.25">
      <c r="A1135" s="531">
        <v>1112</v>
      </c>
      <c r="B1135" s="531" t="s">
        <v>5286</v>
      </c>
      <c r="C1135" s="531" t="s">
        <v>7021</v>
      </c>
      <c r="D1135" s="531" t="s">
        <v>7022</v>
      </c>
      <c r="E1135" s="556" t="s">
        <v>7416</v>
      </c>
      <c r="F1135" s="531" t="s">
        <v>1340</v>
      </c>
      <c r="G1135" s="531" t="s">
        <v>1312</v>
      </c>
      <c r="H1135" s="553" t="s">
        <v>1341</v>
      </c>
      <c r="I1135" s="531" t="s">
        <v>32</v>
      </c>
      <c r="J1135" s="542" t="s">
        <v>36</v>
      </c>
      <c r="K1135" s="542">
        <v>15840</v>
      </c>
      <c r="L1135" s="531">
        <v>1</v>
      </c>
      <c r="M1135" s="531">
        <v>16260</v>
      </c>
      <c r="N1135" s="531" t="s">
        <v>50</v>
      </c>
      <c r="O1135" s="531" t="s">
        <v>56</v>
      </c>
      <c r="P1135" s="446" t="s">
        <v>774</v>
      </c>
      <c r="Q1135" s="531" t="str">
        <f t="shared" si="74"/>
        <v>ปตรี4คศ.1</v>
      </c>
      <c r="R1135" s="426">
        <f t="shared" si="76"/>
        <v>1</v>
      </c>
      <c r="S1135" s="452">
        <f t="shared" ca="1" si="75"/>
        <v>17490</v>
      </c>
      <c r="T1135" s="531"/>
      <c r="U1135" s="531"/>
      <c r="V1135" s="531"/>
      <c r="W1135" s="531"/>
      <c r="X1135" s="531"/>
      <c r="Y1135" s="531"/>
      <c r="Z1135" s="531"/>
      <c r="AA1135" s="531"/>
    </row>
    <row r="1136" spans="1:27" ht="23.25">
      <c r="A1136" s="531">
        <v>1113</v>
      </c>
      <c r="B1136" s="531" t="s">
        <v>5277</v>
      </c>
      <c r="C1136" s="531" t="s">
        <v>7023</v>
      </c>
      <c r="D1136" s="531" t="s">
        <v>6310</v>
      </c>
      <c r="E1136" s="556" t="s">
        <v>1339</v>
      </c>
      <c r="F1136" s="531" t="s">
        <v>1337</v>
      </c>
      <c r="G1136" s="531" t="s">
        <v>1312</v>
      </c>
      <c r="H1136" s="553" t="s">
        <v>1338</v>
      </c>
      <c r="I1136" s="531" t="s">
        <v>32</v>
      </c>
      <c r="J1136" s="542" t="s">
        <v>5306</v>
      </c>
      <c r="K1136" s="542">
        <v>40100</v>
      </c>
      <c r="L1136" s="531">
        <v>3</v>
      </c>
      <c r="M1136" s="531">
        <v>40860</v>
      </c>
      <c r="N1136" s="531" t="s">
        <v>50</v>
      </c>
      <c r="O1136" s="531" t="s">
        <v>62</v>
      </c>
      <c r="P1136" s="446" t="s">
        <v>774</v>
      </c>
      <c r="Q1136" s="531" t="str">
        <f t="shared" si="74"/>
        <v>ปตรี4คศ.3(2)</v>
      </c>
      <c r="R1136" s="426" t="e">
        <f t="shared" si="76"/>
        <v>#N/A</v>
      </c>
      <c r="S1136" s="452" t="e">
        <f t="shared" ca="1" si="75"/>
        <v>#N/A</v>
      </c>
      <c r="T1136" s="531"/>
      <c r="U1136" s="531"/>
      <c r="V1136" s="531"/>
      <c r="W1136" s="531"/>
      <c r="X1136" s="531"/>
      <c r="Y1136" s="531"/>
      <c r="Z1136" s="531"/>
      <c r="AA1136" s="531"/>
    </row>
    <row r="1137" spans="1:27" ht="23.25">
      <c r="A1137" s="531">
        <v>1114</v>
      </c>
      <c r="B1137" s="531" t="s">
        <v>5277</v>
      </c>
      <c r="C1137" s="531" t="s">
        <v>7024</v>
      </c>
      <c r="D1137" s="531" t="s">
        <v>7025</v>
      </c>
      <c r="E1137" s="556" t="s">
        <v>4889</v>
      </c>
      <c r="F1137" s="531" t="s">
        <v>4890</v>
      </c>
      <c r="G1137" s="531" t="s">
        <v>1312</v>
      </c>
      <c r="H1137" s="553" t="s">
        <v>1327</v>
      </c>
      <c r="I1137" s="531" t="s">
        <v>32</v>
      </c>
      <c r="J1137" s="542" t="s">
        <v>48</v>
      </c>
      <c r="K1137" s="542">
        <v>20960</v>
      </c>
      <c r="L1137" s="531">
        <v>2</v>
      </c>
      <c r="M1137" s="531">
        <v>21460</v>
      </c>
      <c r="N1137" s="531" t="s">
        <v>94</v>
      </c>
      <c r="O1137" s="531" t="s">
        <v>95</v>
      </c>
      <c r="P1137" s="446" t="s">
        <v>90</v>
      </c>
      <c r="Q1137" s="531" t="str">
        <f t="shared" si="74"/>
        <v>ปโทคศ.2</v>
      </c>
      <c r="R1137" s="426">
        <f t="shared" si="76"/>
        <v>12</v>
      </c>
      <c r="S1137" s="452">
        <f t="shared" ca="1" si="75"/>
        <v>21950</v>
      </c>
      <c r="T1137" s="531"/>
      <c r="U1137" s="531"/>
      <c r="V1137" s="531"/>
      <c r="W1137" s="531"/>
      <c r="X1137" s="531"/>
      <c r="Y1137" s="531"/>
      <c r="Z1137" s="531"/>
      <c r="AA1137" s="531"/>
    </row>
    <row r="1138" spans="1:27" ht="23.25">
      <c r="A1138" s="531">
        <v>1115</v>
      </c>
      <c r="B1138" s="531" t="s">
        <v>5277</v>
      </c>
      <c r="C1138" s="531" t="s">
        <v>7026</v>
      </c>
      <c r="D1138" s="531" t="s">
        <v>7027</v>
      </c>
      <c r="E1138" s="556" t="s">
        <v>1321</v>
      </c>
      <c r="F1138" s="531" t="s">
        <v>1319</v>
      </c>
      <c r="G1138" s="531" t="s">
        <v>1312</v>
      </c>
      <c r="H1138" s="553" t="s">
        <v>1320</v>
      </c>
      <c r="I1138" s="531" t="s">
        <v>32</v>
      </c>
      <c r="J1138" s="542" t="s">
        <v>5306</v>
      </c>
      <c r="K1138" s="542">
        <v>40100</v>
      </c>
      <c r="L1138" s="531">
        <v>3</v>
      </c>
      <c r="M1138" s="531">
        <v>41580</v>
      </c>
      <c r="N1138" s="531" t="s">
        <v>50</v>
      </c>
      <c r="O1138" s="531" t="s">
        <v>158</v>
      </c>
      <c r="P1138" s="446" t="s">
        <v>774</v>
      </c>
      <c r="Q1138" s="531" t="str">
        <f t="shared" si="74"/>
        <v>ปตรี4คศ.3(2)</v>
      </c>
      <c r="R1138" s="426" t="e">
        <f t="shared" si="76"/>
        <v>#N/A</v>
      </c>
      <c r="S1138" s="452" t="e">
        <f t="shared" ca="1" si="75"/>
        <v>#N/A</v>
      </c>
      <c r="T1138" s="531"/>
      <c r="U1138" s="531"/>
      <c r="V1138" s="531"/>
      <c r="W1138" s="531"/>
      <c r="X1138" s="531"/>
      <c r="Y1138" s="541"/>
      <c r="Z1138" s="541"/>
      <c r="AA1138" s="531"/>
    </row>
    <row r="1139" spans="1:27" ht="23.25">
      <c r="A1139" s="531">
        <v>1116</v>
      </c>
      <c r="B1139" s="541" t="s">
        <v>5286</v>
      </c>
      <c r="C1139" s="541" t="s">
        <v>5916</v>
      </c>
      <c r="D1139" s="541" t="s">
        <v>7028</v>
      </c>
      <c r="E1139" s="556" t="s">
        <v>4935</v>
      </c>
      <c r="F1139" s="541" t="s">
        <v>1317</v>
      </c>
      <c r="G1139" s="541" t="s">
        <v>1312</v>
      </c>
      <c r="H1139" s="554" t="s">
        <v>1318</v>
      </c>
      <c r="I1139" s="541" t="s">
        <v>32</v>
      </c>
      <c r="J1139" s="544" t="s">
        <v>36</v>
      </c>
      <c r="K1139" s="544">
        <v>15440</v>
      </c>
      <c r="L1139" s="541">
        <v>1</v>
      </c>
      <c r="M1139" s="541">
        <v>15840</v>
      </c>
      <c r="N1139" s="541" t="s">
        <v>193</v>
      </c>
      <c r="O1139" s="541" t="s">
        <v>855</v>
      </c>
      <c r="P1139" s="446" t="s">
        <v>90</v>
      </c>
      <c r="Q1139" s="531" t="str">
        <f t="shared" si="74"/>
        <v>ปโทคศ.1</v>
      </c>
      <c r="R1139" s="426">
        <f t="shared" si="76"/>
        <v>11</v>
      </c>
      <c r="S1139" s="452" t="e">
        <f t="shared" ca="1" si="75"/>
        <v>#N/A</v>
      </c>
      <c r="T1139" s="541"/>
      <c r="U1139" s="541"/>
      <c r="V1139" s="541"/>
      <c r="W1139" s="541"/>
      <c r="X1139" s="541"/>
      <c r="Y1139" s="531"/>
      <c r="Z1139" s="531"/>
      <c r="AA1139" s="541"/>
    </row>
    <row r="1140" spans="1:27" ht="23.25">
      <c r="A1140" s="531">
        <v>1117</v>
      </c>
      <c r="B1140" s="531" t="s">
        <v>5292</v>
      </c>
      <c r="C1140" s="531" t="s">
        <v>7029</v>
      </c>
      <c r="D1140" s="531" t="s">
        <v>7030</v>
      </c>
      <c r="E1140" s="556" t="s">
        <v>685</v>
      </c>
      <c r="F1140" s="531" t="s">
        <v>1316</v>
      </c>
      <c r="G1140" s="531" t="s">
        <v>1312</v>
      </c>
      <c r="H1140" s="553" t="s">
        <v>686</v>
      </c>
      <c r="I1140" s="531" t="s">
        <v>32</v>
      </c>
      <c r="J1140" s="542" t="s">
        <v>48</v>
      </c>
      <c r="K1140" s="542">
        <v>20960</v>
      </c>
      <c r="L1140" s="531">
        <v>2</v>
      </c>
      <c r="M1140" s="531">
        <v>21460</v>
      </c>
      <c r="N1140" s="531" t="s">
        <v>50</v>
      </c>
      <c r="O1140" s="531" t="s">
        <v>39</v>
      </c>
      <c r="P1140" s="446" t="s">
        <v>774</v>
      </c>
      <c r="Q1140" s="531" t="str">
        <f t="shared" si="74"/>
        <v>ปตรี4คศ.2</v>
      </c>
      <c r="R1140" s="426">
        <f t="shared" si="76"/>
        <v>2</v>
      </c>
      <c r="S1140" s="452">
        <f t="shared" ca="1" si="75"/>
        <v>21460</v>
      </c>
      <c r="T1140" s="531"/>
      <c r="U1140" s="531"/>
      <c r="V1140" s="531"/>
      <c r="W1140" s="531"/>
      <c r="X1140" s="531"/>
      <c r="Y1140" s="531"/>
      <c r="Z1140" s="531"/>
      <c r="AA1140" s="531"/>
    </row>
    <row r="1141" spans="1:27" ht="23.25">
      <c r="A1141" s="531">
        <v>1118</v>
      </c>
      <c r="B1141" s="531" t="s">
        <v>5277</v>
      </c>
      <c r="C1141" s="531" t="s">
        <v>7031</v>
      </c>
      <c r="D1141" s="531" t="s">
        <v>5416</v>
      </c>
      <c r="E1141" s="556" t="s">
        <v>1315</v>
      </c>
      <c r="F1141" s="531" t="s">
        <v>1313</v>
      </c>
      <c r="G1141" s="531" t="s">
        <v>1312</v>
      </c>
      <c r="H1141" s="553" t="s">
        <v>1314</v>
      </c>
      <c r="I1141" s="531" t="s">
        <v>32</v>
      </c>
      <c r="J1141" s="542" t="s">
        <v>48</v>
      </c>
      <c r="K1141" s="542">
        <v>32650</v>
      </c>
      <c r="L1141" s="531">
        <v>2</v>
      </c>
      <c r="M1141" s="531">
        <v>33260</v>
      </c>
      <c r="N1141" s="531" t="s">
        <v>38</v>
      </c>
      <c r="O1141" s="531" t="s">
        <v>657</v>
      </c>
      <c r="P1141" s="446" t="s">
        <v>774</v>
      </c>
      <c r="Q1141" s="531" t="str">
        <f t="shared" si="74"/>
        <v>ปตรี4คศ.2</v>
      </c>
      <c r="R1141" s="426">
        <f t="shared" si="76"/>
        <v>2</v>
      </c>
      <c r="S1141" s="452" t="e">
        <f t="shared" ca="1" si="75"/>
        <v>#N/A</v>
      </c>
      <c r="T1141" s="531"/>
      <c r="U1141" s="531"/>
      <c r="V1141" s="531"/>
      <c r="W1141" s="531"/>
      <c r="X1141" s="531"/>
      <c r="Y1141" s="531"/>
      <c r="Z1141" s="531"/>
      <c r="AA1141" s="531"/>
    </row>
    <row r="1142" spans="1:27" ht="23.25">
      <c r="A1142" s="531">
        <v>1119</v>
      </c>
      <c r="B1142" s="531" t="s">
        <v>5292</v>
      </c>
      <c r="C1142" s="531" t="s">
        <v>7032</v>
      </c>
      <c r="D1142" s="531" t="s">
        <v>7033</v>
      </c>
      <c r="E1142" s="556" t="s">
        <v>687</v>
      </c>
      <c r="F1142" s="531" t="s">
        <v>1311</v>
      </c>
      <c r="G1142" s="531" t="s">
        <v>1312</v>
      </c>
      <c r="H1142" s="553" t="s">
        <v>688</v>
      </c>
      <c r="I1142" s="531" t="s">
        <v>32</v>
      </c>
      <c r="J1142" s="542" t="s">
        <v>36</v>
      </c>
      <c r="K1142" s="542">
        <v>17910</v>
      </c>
      <c r="L1142" s="531">
        <v>1</v>
      </c>
      <c r="M1142" s="531">
        <v>18690</v>
      </c>
      <c r="N1142" s="531" t="s">
        <v>50</v>
      </c>
      <c r="O1142" s="531" t="s">
        <v>83</v>
      </c>
      <c r="P1142" s="446" t="s">
        <v>774</v>
      </c>
      <c r="Q1142" s="531" t="str">
        <f t="shared" si="74"/>
        <v>ปตรี4คศ.1</v>
      </c>
      <c r="R1142" s="426">
        <f t="shared" si="76"/>
        <v>1</v>
      </c>
      <c r="S1142" s="452">
        <f t="shared" ca="1" si="75"/>
        <v>19100</v>
      </c>
      <c r="T1142" s="531"/>
      <c r="U1142" s="531"/>
      <c r="V1142" s="531"/>
      <c r="W1142" s="531"/>
      <c r="X1142" s="531"/>
      <c r="Y1142" s="531"/>
      <c r="Z1142" s="531"/>
      <c r="AA1142" s="531"/>
    </row>
    <row r="1143" spans="1:27" ht="23.25">
      <c r="A1143" s="531">
        <v>1120</v>
      </c>
      <c r="B1143" s="531" t="s">
        <v>5277</v>
      </c>
      <c r="C1143" s="531" t="s">
        <v>5948</v>
      </c>
      <c r="D1143" s="531" t="s">
        <v>7034</v>
      </c>
      <c r="E1143" s="556" t="s">
        <v>1310</v>
      </c>
      <c r="F1143" s="531" t="s">
        <v>1308</v>
      </c>
      <c r="G1143" s="531" t="s">
        <v>1286</v>
      </c>
      <c r="H1143" s="553" t="s">
        <v>1309</v>
      </c>
      <c r="I1143" s="531" t="s">
        <v>861</v>
      </c>
      <c r="J1143" s="542" t="s">
        <v>5306</v>
      </c>
      <c r="K1143" s="542">
        <v>40100</v>
      </c>
      <c r="L1143" s="531">
        <v>3</v>
      </c>
      <c r="M1143" s="531">
        <v>40860</v>
      </c>
      <c r="N1143" s="531" t="s">
        <v>94</v>
      </c>
      <c r="O1143" s="531" t="s">
        <v>855</v>
      </c>
      <c r="P1143" s="446" t="s">
        <v>90</v>
      </c>
      <c r="Q1143" s="531" t="str">
        <f t="shared" ref="Q1143:Q1207" si="77">CONCATENATE(P1143,J1143)</f>
        <v>ปโทคศ.3(2)</v>
      </c>
      <c r="R1143" s="426" t="e">
        <f t="shared" si="76"/>
        <v>#N/A</v>
      </c>
      <c r="S1143" s="452" t="e">
        <f t="shared" ref="S1143:S1207" ca="1" si="78">VLOOKUP(K1143,INDIRECT("_k"&amp;R1143),2,FALSE)</f>
        <v>#N/A</v>
      </c>
      <c r="T1143" s="531"/>
      <c r="U1143" s="531"/>
      <c r="V1143" s="531"/>
      <c r="W1143" s="531"/>
      <c r="X1143" s="531"/>
      <c r="Y1143" s="531"/>
      <c r="Z1143" s="531"/>
      <c r="AA1143" s="531"/>
    </row>
    <row r="1144" spans="1:27" ht="23.25">
      <c r="A1144" s="531">
        <v>1121</v>
      </c>
      <c r="B1144" s="531" t="s">
        <v>5292</v>
      </c>
      <c r="C1144" s="531" t="s">
        <v>5473</v>
      </c>
      <c r="D1144" s="531" t="s">
        <v>7035</v>
      </c>
      <c r="E1144" s="556" t="s">
        <v>1292</v>
      </c>
      <c r="F1144" s="531" t="s">
        <v>1290</v>
      </c>
      <c r="G1144" s="531" t="s">
        <v>1286</v>
      </c>
      <c r="H1144" s="553" t="s">
        <v>1291</v>
      </c>
      <c r="I1144" s="531" t="s">
        <v>32</v>
      </c>
      <c r="J1144" s="542" t="s">
        <v>5306</v>
      </c>
      <c r="K1144" s="542">
        <v>40100</v>
      </c>
      <c r="L1144" s="531">
        <v>3</v>
      </c>
      <c r="M1144" s="531">
        <v>41580</v>
      </c>
      <c r="N1144" s="531" t="s">
        <v>50</v>
      </c>
      <c r="O1144" s="531" t="s">
        <v>395</v>
      </c>
      <c r="P1144" s="446" t="s">
        <v>774</v>
      </c>
      <c r="Q1144" s="531" t="str">
        <f t="shared" si="77"/>
        <v>ปตรี4คศ.3(2)</v>
      </c>
      <c r="R1144" s="426" t="e">
        <f t="shared" si="76"/>
        <v>#N/A</v>
      </c>
      <c r="S1144" s="452" t="e">
        <f t="shared" ca="1" si="78"/>
        <v>#N/A</v>
      </c>
      <c r="T1144" s="531"/>
      <c r="U1144" s="531"/>
      <c r="V1144" s="531"/>
      <c r="W1144" s="531"/>
      <c r="X1144" s="531"/>
      <c r="Y1144" s="531"/>
      <c r="Z1144" s="531"/>
      <c r="AA1144" s="531"/>
    </row>
    <row r="1145" spans="1:27" ht="23.25">
      <c r="A1145" s="531">
        <v>1122</v>
      </c>
      <c r="B1145" s="531" t="s">
        <v>5292</v>
      </c>
      <c r="C1145" s="531" t="s">
        <v>5898</v>
      </c>
      <c r="D1145" s="531" t="s">
        <v>7036</v>
      </c>
      <c r="E1145" s="556" t="s">
        <v>1285</v>
      </c>
      <c r="F1145" s="531" t="s">
        <v>1283</v>
      </c>
      <c r="G1145" s="531" t="s">
        <v>1286</v>
      </c>
      <c r="H1145" s="553" t="s">
        <v>1284</v>
      </c>
      <c r="I1145" s="531" t="s">
        <v>32</v>
      </c>
      <c r="J1145" s="542" t="s">
        <v>36</v>
      </c>
      <c r="K1145" s="542">
        <v>15840</v>
      </c>
      <c r="L1145" s="531">
        <v>1</v>
      </c>
      <c r="M1145" s="531">
        <v>16260</v>
      </c>
      <c r="N1145" s="531" t="s">
        <v>50</v>
      </c>
      <c r="O1145" s="531" t="s">
        <v>62</v>
      </c>
      <c r="P1145" s="446" t="s">
        <v>774</v>
      </c>
      <c r="Q1145" s="531" t="str">
        <f t="shared" si="77"/>
        <v>ปตรี4คศ.1</v>
      </c>
      <c r="R1145" s="426">
        <f t="shared" si="76"/>
        <v>1</v>
      </c>
      <c r="S1145" s="452">
        <f t="shared" ca="1" si="78"/>
        <v>17490</v>
      </c>
      <c r="T1145" s="531"/>
      <c r="U1145" s="531"/>
      <c r="V1145" s="531"/>
      <c r="W1145" s="531"/>
      <c r="X1145" s="531"/>
      <c r="Y1145" s="531"/>
      <c r="Z1145" s="531"/>
      <c r="AA1145" s="531"/>
    </row>
    <row r="1146" spans="1:27" ht="23.25">
      <c r="A1146" s="531">
        <v>1123</v>
      </c>
      <c r="B1146" s="531" t="s">
        <v>5292</v>
      </c>
      <c r="C1146" s="531" t="s">
        <v>7037</v>
      </c>
      <c r="D1146" s="531" t="s">
        <v>7038</v>
      </c>
      <c r="E1146" s="556" t="s">
        <v>1307</v>
      </c>
      <c r="F1146" s="531" t="s">
        <v>1305</v>
      </c>
      <c r="G1146" s="531" t="s">
        <v>1286</v>
      </c>
      <c r="H1146" s="553" t="s">
        <v>1306</v>
      </c>
      <c r="I1146" s="531" t="s">
        <v>32</v>
      </c>
      <c r="J1146" s="542" t="s">
        <v>5306</v>
      </c>
      <c r="K1146" s="542">
        <v>40860</v>
      </c>
      <c r="L1146" s="531">
        <v>3</v>
      </c>
      <c r="M1146" s="531">
        <v>41580</v>
      </c>
      <c r="N1146" s="531" t="s">
        <v>50</v>
      </c>
      <c r="O1146" s="531" t="s">
        <v>44</v>
      </c>
      <c r="P1146" s="446" t="s">
        <v>774</v>
      </c>
      <c r="Q1146" s="531" t="str">
        <f t="shared" si="77"/>
        <v>ปตรี4คศ.3(2)</v>
      </c>
      <c r="R1146" s="426" t="e">
        <f t="shared" si="76"/>
        <v>#N/A</v>
      </c>
      <c r="S1146" s="452" t="e">
        <f t="shared" ca="1" si="78"/>
        <v>#N/A</v>
      </c>
      <c r="T1146" s="531"/>
      <c r="U1146" s="531"/>
      <c r="V1146" s="531"/>
      <c r="W1146" s="531"/>
      <c r="X1146" s="531"/>
      <c r="Y1146" s="531"/>
      <c r="Z1146" s="531"/>
      <c r="AA1146" s="531"/>
    </row>
    <row r="1147" spans="1:27" ht="23.25">
      <c r="A1147" s="531">
        <v>1124</v>
      </c>
      <c r="B1147" s="531" t="s">
        <v>5292</v>
      </c>
      <c r="C1147" s="531" t="s">
        <v>7039</v>
      </c>
      <c r="D1147" s="531" t="s">
        <v>6226</v>
      </c>
      <c r="E1147" s="556" t="s">
        <v>1304</v>
      </c>
      <c r="F1147" s="531" t="s">
        <v>1302</v>
      </c>
      <c r="G1147" s="531" t="s">
        <v>1286</v>
      </c>
      <c r="H1147" s="553" t="s">
        <v>1303</v>
      </c>
      <c r="I1147" s="531" t="s">
        <v>32</v>
      </c>
      <c r="J1147" s="542" t="s">
        <v>48</v>
      </c>
      <c r="K1147" s="542">
        <v>19460</v>
      </c>
      <c r="L1147" s="531">
        <v>2</v>
      </c>
      <c r="M1147" s="531">
        <v>19950</v>
      </c>
      <c r="N1147" s="531" t="s">
        <v>50</v>
      </c>
      <c r="O1147" s="531" t="s">
        <v>62</v>
      </c>
      <c r="P1147" s="446" t="s">
        <v>774</v>
      </c>
      <c r="Q1147" s="531" t="str">
        <f t="shared" si="77"/>
        <v>ปตรี4คศ.2</v>
      </c>
      <c r="R1147" s="426">
        <f t="shared" si="76"/>
        <v>2</v>
      </c>
      <c r="S1147" s="452">
        <f t="shared" ca="1" si="78"/>
        <v>20470</v>
      </c>
      <c r="T1147" s="531"/>
      <c r="U1147" s="531"/>
      <c r="V1147" s="531"/>
      <c r="W1147" s="531"/>
      <c r="X1147" s="531"/>
      <c r="Y1147" s="531"/>
      <c r="Z1147" s="531"/>
      <c r="AA1147" s="531"/>
    </row>
    <row r="1148" spans="1:27" ht="23.25">
      <c r="A1148" s="531">
        <v>1125</v>
      </c>
      <c r="B1148" s="531" t="s">
        <v>5292</v>
      </c>
      <c r="C1148" s="531" t="s">
        <v>5419</v>
      </c>
      <c r="D1148" s="531" t="s">
        <v>7040</v>
      </c>
      <c r="E1148" s="556" t="s">
        <v>1295</v>
      </c>
      <c r="F1148" s="531" t="s">
        <v>1293</v>
      </c>
      <c r="G1148" s="531" t="s">
        <v>1286</v>
      </c>
      <c r="H1148" s="553" t="s">
        <v>1294</v>
      </c>
      <c r="I1148" s="531" t="s">
        <v>32</v>
      </c>
      <c r="J1148" s="542" t="s">
        <v>48</v>
      </c>
      <c r="K1148" s="542">
        <v>27500</v>
      </c>
      <c r="L1148" s="531">
        <v>2</v>
      </c>
      <c r="M1148" s="531">
        <v>28050</v>
      </c>
      <c r="N1148" s="531" t="s">
        <v>61</v>
      </c>
      <c r="O1148" s="531" t="s">
        <v>62</v>
      </c>
      <c r="P1148" s="446" t="s">
        <v>774</v>
      </c>
      <c r="Q1148" s="531" t="str">
        <f t="shared" si="77"/>
        <v>ปตรี4คศ.2</v>
      </c>
      <c r="R1148" s="426">
        <f t="shared" ref="R1148:R1212" si="79">VLOOKUP(Q1148,$Y$4:$Z$24,2,FALSE)</f>
        <v>2</v>
      </c>
      <c r="S1148" s="452" t="e">
        <f t="shared" ca="1" si="78"/>
        <v>#N/A</v>
      </c>
      <c r="T1148" s="531"/>
      <c r="U1148" s="531"/>
      <c r="V1148" s="531"/>
      <c r="W1148" s="531"/>
      <c r="X1148" s="531"/>
      <c r="Y1148" s="531"/>
      <c r="Z1148" s="531"/>
      <c r="AA1148" s="531"/>
    </row>
    <row r="1149" spans="1:27" ht="23.25">
      <c r="A1149" s="531">
        <v>1126</v>
      </c>
      <c r="B1149" s="531" t="s">
        <v>5277</v>
      </c>
      <c r="C1149" s="531" t="s">
        <v>5561</v>
      </c>
      <c r="D1149" s="531" t="s">
        <v>7041</v>
      </c>
      <c r="E1149" s="556" t="s">
        <v>690</v>
      </c>
      <c r="F1149" s="531" t="s">
        <v>1289</v>
      </c>
      <c r="G1149" s="531" t="s">
        <v>1286</v>
      </c>
      <c r="H1149" s="553" t="s">
        <v>692</v>
      </c>
      <c r="I1149" s="531" t="s">
        <v>32</v>
      </c>
      <c r="J1149" s="542" t="s">
        <v>48</v>
      </c>
      <c r="K1149" s="542">
        <v>24440</v>
      </c>
      <c r="L1149" s="531">
        <v>2</v>
      </c>
      <c r="M1149" s="531">
        <v>24930</v>
      </c>
      <c r="N1149" s="531" t="s">
        <v>50</v>
      </c>
      <c r="O1149" s="531" t="s">
        <v>693</v>
      </c>
      <c r="P1149" s="446" t="s">
        <v>774</v>
      </c>
      <c r="Q1149" s="531" t="str">
        <f t="shared" si="77"/>
        <v>ปตรี4คศ.2</v>
      </c>
      <c r="R1149" s="426">
        <f t="shared" si="79"/>
        <v>2</v>
      </c>
      <c r="S1149" s="452">
        <f t="shared" ca="1" si="78"/>
        <v>24930</v>
      </c>
      <c r="T1149" s="531"/>
      <c r="U1149" s="531"/>
      <c r="V1149" s="531"/>
      <c r="W1149" s="531"/>
      <c r="X1149" s="531"/>
      <c r="Y1149" s="531"/>
      <c r="Z1149" s="531"/>
      <c r="AA1149" s="531"/>
    </row>
    <row r="1150" spans="1:27" ht="23.25">
      <c r="A1150" s="531">
        <v>1127</v>
      </c>
      <c r="B1150" s="531" t="s">
        <v>5292</v>
      </c>
      <c r="C1150" s="531" t="s">
        <v>7042</v>
      </c>
      <c r="D1150" s="531" t="s">
        <v>6626</v>
      </c>
      <c r="E1150" s="556" t="s">
        <v>7417</v>
      </c>
      <c r="F1150" s="531" t="s">
        <v>4894</v>
      </c>
      <c r="G1150" s="531" t="s">
        <v>1286</v>
      </c>
      <c r="H1150" s="553" t="s">
        <v>696</v>
      </c>
      <c r="I1150" s="531" t="s">
        <v>32</v>
      </c>
      <c r="J1150" s="542" t="s">
        <v>36</v>
      </c>
      <c r="K1150" s="542">
        <v>15020</v>
      </c>
      <c r="L1150" s="531">
        <v>1</v>
      </c>
      <c r="M1150" s="531">
        <v>15440</v>
      </c>
      <c r="N1150" s="531" t="s">
        <v>50</v>
      </c>
      <c r="O1150" s="531" t="s">
        <v>164</v>
      </c>
      <c r="P1150" s="446" t="s">
        <v>774</v>
      </c>
      <c r="Q1150" s="531" t="str">
        <f t="shared" si="77"/>
        <v>ปตรี4คศ.1</v>
      </c>
      <c r="R1150" s="426">
        <f t="shared" si="79"/>
        <v>1</v>
      </c>
      <c r="S1150" s="452">
        <f t="shared" ca="1" si="78"/>
        <v>16670</v>
      </c>
      <c r="T1150" s="531"/>
      <c r="U1150" s="531"/>
      <c r="V1150" s="531"/>
      <c r="W1150" s="531"/>
      <c r="X1150" s="531"/>
      <c r="Y1150" s="531"/>
      <c r="Z1150" s="531"/>
      <c r="AA1150" s="531"/>
    </row>
    <row r="1151" spans="1:27" ht="24">
      <c r="A1151" s="531"/>
      <c r="B1151" s="440" t="s">
        <v>5292</v>
      </c>
      <c r="C1151" s="531" t="s">
        <v>7387</v>
      </c>
      <c r="D1151" s="479" t="s">
        <v>7386</v>
      </c>
      <c r="E1151" s="558" t="s">
        <v>4891</v>
      </c>
      <c r="F1151" s="551">
        <v>3930200090875</v>
      </c>
      <c r="G1151" s="531" t="s">
        <v>1286</v>
      </c>
      <c r="H1151" s="555">
        <v>3186</v>
      </c>
      <c r="I1151" s="531" t="s">
        <v>32</v>
      </c>
      <c r="J1151" s="552" t="s">
        <v>36</v>
      </c>
      <c r="K1151" s="46">
        <v>15440</v>
      </c>
      <c r="L1151" s="531"/>
      <c r="M1151" s="531"/>
      <c r="N1151" s="447" t="s">
        <v>50</v>
      </c>
      <c r="O1151" s="531" t="s">
        <v>83</v>
      </c>
      <c r="P1151" s="446" t="s">
        <v>774</v>
      </c>
      <c r="Q1151" s="531" t="str">
        <f t="shared" si="77"/>
        <v>ปตรี4คศ.1</v>
      </c>
      <c r="R1151" s="426">
        <f t="shared" si="79"/>
        <v>1</v>
      </c>
      <c r="S1151" s="452">
        <f t="shared" ca="1" si="78"/>
        <v>17070</v>
      </c>
      <c r="T1151" s="531"/>
      <c r="U1151" s="531"/>
      <c r="V1151" s="531"/>
      <c r="W1151" s="531"/>
      <c r="X1151" s="531"/>
      <c r="Y1151" s="531"/>
      <c r="Z1151" s="531"/>
      <c r="AA1151" s="531"/>
    </row>
    <row r="1152" spans="1:27" ht="23.25">
      <c r="A1152" s="531">
        <v>1128</v>
      </c>
      <c r="B1152" s="531" t="s">
        <v>5277</v>
      </c>
      <c r="C1152" s="531" t="s">
        <v>7043</v>
      </c>
      <c r="D1152" s="531" t="s">
        <v>7044</v>
      </c>
      <c r="E1152" s="556" t="s">
        <v>1505</v>
      </c>
      <c r="F1152" s="531" t="s">
        <v>1503</v>
      </c>
      <c r="G1152" s="531" t="s">
        <v>1460</v>
      </c>
      <c r="H1152" s="553" t="s">
        <v>1504</v>
      </c>
      <c r="I1152" s="531" t="s">
        <v>861</v>
      </c>
      <c r="J1152" s="542" t="s">
        <v>781</v>
      </c>
      <c r="K1152" s="542">
        <v>43800</v>
      </c>
      <c r="L1152" s="531">
        <v>3</v>
      </c>
      <c r="M1152" s="531">
        <v>44560</v>
      </c>
      <c r="N1152" s="531" t="s">
        <v>94</v>
      </c>
      <c r="O1152" s="531" t="s">
        <v>855</v>
      </c>
      <c r="P1152" s="446" t="s">
        <v>90</v>
      </c>
      <c r="Q1152" s="531" t="str">
        <f t="shared" si="77"/>
        <v>ปโทคศ.3</v>
      </c>
      <c r="R1152" s="426">
        <f t="shared" si="79"/>
        <v>16</v>
      </c>
      <c r="S1152" s="452" t="e">
        <f t="shared" ca="1" si="78"/>
        <v>#N/A</v>
      </c>
      <c r="T1152" s="531"/>
      <c r="U1152" s="531"/>
      <c r="V1152" s="531"/>
      <c r="W1152" s="531"/>
      <c r="X1152" s="531"/>
      <c r="Y1152" s="531"/>
      <c r="Z1152" s="531"/>
      <c r="AA1152" s="531"/>
    </row>
    <row r="1153" spans="1:27" ht="23.25">
      <c r="A1153" s="531">
        <v>1129</v>
      </c>
      <c r="B1153" s="531" t="s">
        <v>5292</v>
      </c>
      <c r="C1153" s="531" t="s">
        <v>7045</v>
      </c>
      <c r="D1153" s="531" t="s">
        <v>7046</v>
      </c>
      <c r="E1153" s="556" t="s">
        <v>1485</v>
      </c>
      <c r="F1153" s="531" t="s">
        <v>1483</v>
      </c>
      <c r="G1153" s="531" t="s">
        <v>1460</v>
      </c>
      <c r="H1153" s="553" t="s">
        <v>1484</v>
      </c>
      <c r="I1153" s="531" t="s">
        <v>32</v>
      </c>
      <c r="J1153" s="542" t="s">
        <v>48</v>
      </c>
      <c r="K1153" s="542">
        <v>26450</v>
      </c>
      <c r="L1153" s="531">
        <v>2</v>
      </c>
      <c r="M1153" s="531">
        <v>26980</v>
      </c>
      <c r="N1153" s="531" t="s">
        <v>50</v>
      </c>
      <c r="O1153" s="531" t="s">
        <v>62</v>
      </c>
      <c r="P1153" s="446" t="s">
        <v>774</v>
      </c>
      <c r="Q1153" s="531" t="str">
        <f t="shared" si="77"/>
        <v>ปตรี4คศ.2</v>
      </c>
      <c r="R1153" s="426">
        <f t="shared" si="79"/>
        <v>2</v>
      </c>
      <c r="S1153" s="452" t="e">
        <f t="shared" ca="1" si="78"/>
        <v>#N/A</v>
      </c>
      <c r="T1153" s="531"/>
      <c r="U1153" s="531"/>
      <c r="V1153" s="531"/>
      <c r="W1153" s="531"/>
      <c r="X1153" s="531"/>
      <c r="Y1153" s="531"/>
      <c r="Z1153" s="531"/>
      <c r="AA1153" s="531"/>
    </row>
    <row r="1154" spans="1:27" ht="23.25">
      <c r="A1154" s="531">
        <v>1130</v>
      </c>
      <c r="B1154" s="531" t="s">
        <v>5277</v>
      </c>
      <c r="C1154" s="531" t="s">
        <v>7047</v>
      </c>
      <c r="D1154" s="531" t="s">
        <v>6380</v>
      </c>
      <c r="E1154" s="556" t="s">
        <v>4866</v>
      </c>
      <c r="F1154" s="531" t="s">
        <v>4867</v>
      </c>
      <c r="G1154" s="531" t="s">
        <v>1460</v>
      </c>
      <c r="H1154" s="553" t="s">
        <v>1474</v>
      </c>
      <c r="I1154" s="531" t="s">
        <v>32</v>
      </c>
      <c r="J1154" s="542" t="s">
        <v>36</v>
      </c>
      <c r="K1154" s="542">
        <v>16260</v>
      </c>
      <c r="L1154" s="531">
        <v>1</v>
      </c>
      <c r="M1154" s="531">
        <v>16670</v>
      </c>
      <c r="N1154" s="531" t="s">
        <v>38</v>
      </c>
      <c r="O1154" s="531" t="s">
        <v>83</v>
      </c>
      <c r="P1154" s="446" t="s">
        <v>774</v>
      </c>
      <c r="Q1154" s="531" t="str">
        <f t="shared" si="77"/>
        <v>ปตรี4คศ.1</v>
      </c>
      <c r="R1154" s="426">
        <f t="shared" si="79"/>
        <v>1</v>
      </c>
      <c r="S1154" s="452">
        <f t="shared" ca="1" si="78"/>
        <v>17910</v>
      </c>
      <c r="T1154" s="531"/>
      <c r="U1154" s="531"/>
      <c r="V1154" s="531"/>
      <c r="W1154" s="531"/>
      <c r="X1154" s="531"/>
      <c r="Y1154" s="531"/>
      <c r="Z1154" s="531"/>
      <c r="AA1154" s="531"/>
    </row>
    <row r="1155" spans="1:27" ht="23.25">
      <c r="A1155" s="531">
        <v>1131</v>
      </c>
      <c r="B1155" s="531" t="s">
        <v>5277</v>
      </c>
      <c r="C1155" s="531" t="s">
        <v>5320</v>
      </c>
      <c r="D1155" s="531" t="s">
        <v>7048</v>
      </c>
      <c r="E1155" s="556" t="s">
        <v>1481</v>
      </c>
      <c r="F1155" s="531" t="s">
        <v>1479</v>
      </c>
      <c r="G1155" s="531" t="s">
        <v>1460</v>
      </c>
      <c r="H1155" s="553" t="s">
        <v>1480</v>
      </c>
      <c r="I1155" s="531" t="s">
        <v>32</v>
      </c>
      <c r="J1155" s="542" t="s">
        <v>5306</v>
      </c>
      <c r="K1155" s="542">
        <v>40100</v>
      </c>
      <c r="L1155" s="531">
        <v>3</v>
      </c>
      <c r="M1155" s="531">
        <v>40860</v>
      </c>
      <c r="N1155" s="531" t="s">
        <v>50</v>
      </c>
      <c r="O1155" s="531" t="s">
        <v>1089</v>
      </c>
      <c r="P1155" s="446" t="s">
        <v>774</v>
      </c>
      <c r="Q1155" s="531" t="str">
        <f t="shared" si="77"/>
        <v>ปตรี4คศ.3(2)</v>
      </c>
      <c r="R1155" s="426" t="e">
        <f t="shared" si="79"/>
        <v>#N/A</v>
      </c>
      <c r="S1155" s="452" t="e">
        <f t="shared" ca="1" si="78"/>
        <v>#N/A</v>
      </c>
      <c r="T1155" s="531"/>
      <c r="U1155" s="531"/>
      <c r="V1155" s="531"/>
      <c r="W1155" s="531"/>
      <c r="X1155" s="531"/>
      <c r="Y1155" s="531"/>
      <c r="Z1155" s="531"/>
      <c r="AA1155" s="531"/>
    </row>
    <row r="1156" spans="1:27" ht="23.25">
      <c r="A1156" s="531">
        <v>1132</v>
      </c>
      <c r="B1156" s="531" t="s">
        <v>5277</v>
      </c>
      <c r="C1156" s="531" t="s">
        <v>7049</v>
      </c>
      <c r="D1156" s="531" t="s">
        <v>6622</v>
      </c>
      <c r="E1156" s="556" t="s">
        <v>1502</v>
      </c>
      <c r="F1156" s="531" t="s">
        <v>1500</v>
      </c>
      <c r="G1156" s="531" t="s">
        <v>1460</v>
      </c>
      <c r="H1156" s="553" t="s">
        <v>1501</v>
      </c>
      <c r="I1156" s="531" t="s">
        <v>32</v>
      </c>
      <c r="J1156" s="542" t="s">
        <v>781</v>
      </c>
      <c r="K1156" s="542">
        <v>48540</v>
      </c>
      <c r="L1156" s="531">
        <v>3</v>
      </c>
      <c r="M1156" s="531">
        <v>49420</v>
      </c>
      <c r="N1156" s="531" t="s">
        <v>61</v>
      </c>
      <c r="O1156" s="531" t="s">
        <v>693</v>
      </c>
      <c r="P1156" s="446" t="s">
        <v>774</v>
      </c>
      <c r="Q1156" s="531" t="str">
        <f t="shared" si="77"/>
        <v>ปตรี4คศ.3</v>
      </c>
      <c r="R1156" s="426">
        <f t="shared" si="79"/>
        <v>3</v>
      </c>
      <c r="S1156" s="452" t="e">
        <f t="shared" ca="1" si="78"/>
        <v>#N/A</v>
      </c>
      <c r="T1156" s="531"/>
      <c r="U1156" s="531"/>
      <c r="V1156" s="531"/>
      <c r="W1156" s="531"/>
      <c r="X1156" s="531"/>
      <c r="Y1156" s="531"/>
      <c r="Z1156" s="531"/>
      <c r="AA1156" s="531"/>
    </row>
    <row r="1157" spans="1:27" ht="23.25">
      <c r="A1157" s="531">
        <v>1133</v>
      </c>
      <c r="B1157" s="531" t="s">
        <v>5292</v>
      </c>
      <c r="C1157" s="531" t="s">
        <v>7050</v>
      </c>
      <c r="D1157" s="531" t="s">
        <v>7051</v>
      </c>
      <c r="E1157" s="556" t="s">
        <v>1499</v>
      </c>
      <c r="F1157" s="531" t="s">
        <v>1497</v>
      </c>
      <c r="G1157" s="531" t="s">
        <v>1460</v>
      </c>
      <c r="H1157" s="553" t="s">
        <v>1498</v>
      </c>
      <c r="I1157" s="531" t="s">
        <v>32</v>
      </c>
      <c r="J1157" s="542" t="s">
        <v>781</v>
      </c>
      <c r="K1157" s="542">
        <v>35120</v>
      </c>
      <c r="L1157" s="531">
        <v>3</v>
      </c>
      <c r="M1157" s="531">
        <v>35800</v>
      </c>
      <c r="N1157" s="531" t="s">
        <v>61</v>
      </c>
      <c r="O1157" s="531" t="s">
        <v>62</v>
      </c>
      <c r="P1157" s="446" t="s">
        <v>774</v>
      </c>
      <c r="Q1157" s="531" t="str">
        <f t="shared" si="77"/>
        <v>ปตรี4คศ.3</v>
      </c>
      <c r="R1157" s="426">
        <f t="shared" si="79"/>
        <v>3</v>
      </c>
      <c r="S1157" s="452" t="e">
        <f t="shared" ca="1" si="78"/>
        <v>#N/A</v>
      </c>
      <c r="T1157" s="531"/>
      <c r="U1157" s="531"/>
      <c r="V1157" s="531"/>
      <c r="W1157" s="531"/>
      <c r="X1157" s="531"/>
      <c r="Y1157" s="531"/>
      <c r="Z1157" s="531"/>
      <c r="AA1157" s="531"/>
    </row>
    <row r="1158" spans="1:27" ht="23.25">
      <c r="A1158" s="531">
        <v>1134</v>
      </c>
      <c r="B1158" s="531" t="s">
        <v>5277</v>
      </c>
      <c r="C1158" s="531" t="s">
        <v>7052</v>
      </c>
      <c r="D1158" s="531" t="s">
        <v>7053</v>
      </c>
      <c r="E1158" s="556" t="s">
        <v>1496</v>
      </c>
      <c r="F1158" s="531" t="s">
        <v>1494</v>
      </c>
      <c r="G1158" s="531" t="s">
        <v>1460</v>
      </c>
      <c r="H1158" s="553" t="s">
        <v>1495</v>
      </c>
      <c r="I1158" s="531" t="s">
        <v>32</v>
      </c>
      <c r="J1158" s="542" t="s">
        <v>5306</v>
      </c>
      <c r="K1158" s="542">
        <v>38620</v>
      </c>
      <c r="L1158" s="531">
        <v>3</v>
      </c>
      <c r="M1158" s="531">
        <v>38620</v>
      </c>
      <c r="N1158" s="531" t="s">
        <v>43</v>
      </c>
      <c r="O1158" s="531" t="s">
        <v>62</v>
      </c>
      <c r="P1158" s="446" t="s">
        <v>774</v>
      </c>
      <c r="Q1158" s="531" t="str">
        <f t="shared" si="77"/>
        <v>ปตรี4คศ.3(2)</v>
      </c>
      <c r="R1158" s="426" t="e">
        <f t="shared" si="79"/>
        <v>#N/A</v>
      </c>
      <c r="S1158" s="452" t="e">
        <f t="shared" ca="1" si="78"/>
        <v>#N/A</v>
      </c>
      <c r="T1158" s="531"/>
      <c r="U1158" s="531"/>
      <c r="V1158" s="531"/>
      <c r="W1158" s="531"/>
      <c r="X1158" s="531"/>
      <c r="Y1158" s="531"/>
      <c r="Z1158" s="531"/>
      <c r="AA1158" s="531"/>
    </row>
    <row r="1159" spans="1:27" ht="23.25">
      <c r="A1159" s="531">
        <v>1135</v>
      </c>
      <c r="B1159" s="531" t="s">
        <v>5286</v>
      </c>
      <c r="C1159" s="531" t="s">
        <v>7054</v>
      </c>
      <c r="D1159" s="531" t="s">
        <v>7055</v>
      </c>
      <c r="E1159" s="556" t="s">
        <v>465</v>
      </c>
      <c r="F1159" s="531" t="s">
        <v>1493</v>
      </c>
      <c r="G1159" s="531" t="s">
        <v>1460</v>
      </c>
      <c r="H1159" s="553" t="s">
        <v>467</v>
      </c>
      <c r="I1159" s="531" t="s">
        <v>32</v>
      </c>
      <c r="J1159" s="542" t="s">
        <v>36</v>
      </c>
      <c r="K1159" s="542">
        <v>17070</v>
      </c>
      <c r="L1159" s="531">
        <v>1</v>
      </c>
      <c r="M1159" s="531">
        <v>17490</v>
      </c>
      <c r="N1159" s="531" t="s">
        <v>50</v>
      </c>
      <c r="O1159" s="531" t="s">
        <v>468</v>
      </c>
      <c r="P1159" s="446" t="s">
        <v>774</v>
      </c>
      <c r="Q1159" s="531" t="str">
        <f t="shared" si="77"/>
        <v>ปตรี4คศ.1</v>
      </c>
      <c r="R1159" s="426">
        <f t="shared" si="79"/>
        <v>1</v>
      </c>
      <c r="S1159" s="452">
        <f t="shared" ca="1" si="78"/>
        <v>18270</v>
      </c>
      <c r="T1159" s="531"/>
      <c r="U1159" s="531"/>
      <c r="V1159" s="531"/>
      <c r="W1159" s="531"/>
      <c r="X1159" s="531"/>
      <c r="Y1159" s="531"/>
      <c r="Z1159" s="531"/>
      <c r="AA1159" s="531"/>
    </row>
    <row r="1160" spans="1:27" ht="23.25">
      <c r="A1160" s="531">
        <v>1136</v>
      </c>
      <c r="B1160" s="531" t="s">
        <v>5292</v>
      </c>
      <c r="C1160" s="531" t="s">
        <v>6171</v>
      </c>
      <c r="D1160" s="531" t="s">
        <v>7044</v>
      </c>
      <c r="E1160" s="556" t="s">
        <v>1492</v>
      </c>
      <c r="F1160" s="531" t="s">
        <v>1490</v>
      </c>
      <c r="G1160" s="531" t="s">
        <v>1460</v>
      </c>
      <c r="H1160" s="553" t="s">
        <v>1491</v>
      </c>
      <c r="I1160" s="531" t="s">
        <v>32</v>
      </c>
      <c r="J1160" s="196" t="s">
        <v>48</v>
      </c>
      <c r="K1160" s="542">
        <v>40100</v>
      </c>
      <c r="L1160" s="531">
        <v>3</v>
      </c>
      <c r="M1160" s="531">
        <v>41580</v>
      </c>
      <c r="N1160" s="531" t="s">
        <v>43</v>
      </c>
      <c r="O1160" s="531" t="s">
        <v>62</v>
      </c>
      <c r="P1160" s="446" t="s">
        <v>774</v>
      </c>
      <c r="Q1160" s="531" t="str">
        <f t="shared" si="77"/>
        <v>ปตรี4คศ.2</v>
      </c>
      <c r="R1160" s="426">
        <f t="shared" si="79"/>
        <v>2</v>
      </c>
      <c r="S1160" s="452" t="e">
        <f t="shared" ca="1" si="78"/>
        <v>#N/A</v>
      </c>
      <c r="T1160" s="531"/>
      <c r="U1160" s="531"/>
      <c r="V1160" s="531"/>
      <c r="W1160" s="531"/>
      <c r="X1160" s="531"/>
      <c r="Y1160" s="531"/>
      <c r="Z1160" s="531"/>
      <c r="AA1160" s="531"/>
    </row>
    <row r="1161" spans="1:27" ht="23.25">
      <c r="A1161" s="531">
        <v>1137</v>
      </c>
      <c r="B1161" s="531" t="s">
        <v>5286</v>
      </c>
      <c r="C1161" s="531" t="s">
        <v>7056</v>
      </c>
      <c r="D1161" s="531" t="s">
        <v>7057</v>
      </c>
      <c r="E1161" s="556" t="s">
        <v>1458</v>
      </c>
      <c r="F1161" s="531" t="s">
        <v>1456</v>
      </c>
      <c r="G1161" s="531" t="s">
        <v>1460</v>
      </c>
      <c r="H1161" s="553" t="s">
        <v>1457</v>
      </c>
      <c r="I1161" s="531" t="s">
        <v>32</v>
      </c>
      <c r="J1161" s="542" t="s">
        <v>65</v>
      </c>
      <c r="K1161" s="542">
        <v>13470</v>
      </c>
      <c r="L1161" s="531">
        <v>99</v>
      </c>
      <c r="M1161" s="531">
        <v>13770</v>
      </c>
      <c r="N1161" s="531" t="s">
        <v>50</v>
      </c>
      <c r="O1161" s="531" t="s">
        <v>451</v>
      </c>
      <c r="P1161" s="446" t="s">
        <v>775</v>
      </c>
      <c r="Q1161" s="531" t="str">
        <f t="shared" si="77"/>
        <v>ปตรี5ครูผู้ช่วย</v>
      </c>
      <c r="R1161" s="426">
        <f t="shared" si="79"/>
        <v>4</v>
      </c>
      <c r="S1161" s="452" t="e">
        <f t="shared" ca="1" si="78"/>
        <v>#N/A</v>
      </c>
      <c r="T1161" s="531"/>
      <c r="U1161" s="531"/>
      <c r="V1161" s="531"/>
      <c r="W1161" s="531"/>
      <c r="X1161" s="531"/>
      <c r="Y1161" s="531"/>
      <c r="Z1161" s="531"/>
      <c r="AA1161" s="531"/>
    </row>
    <row r="1162" spans="1:27" ht="23.25">
      <c r="A1162" s="531">
        <v>1138</v>
      </c>
      <c r="B1162" s="531" t="s">
        <v>5292</v>
      </c>
      <c r="C1162" s="531" t="s">
        <v>7058</v>
      </c>
      <c r="D1162" s="531" t="s">
        <v>7059</v>
      </c>
      <c r="E1162" s="556" t="s">
        <v>1466</v>
      </c>
      <c r="F1162" s="531" t="s">
        <v>1464</v>
      </c>
      <c r="G1162" s="531" t="s">
        <v>1460</v>
      </c>
      <c r="H1162" s="553" t="s">
        <v>1465</v>
      </c>
      <c r="I1162" s="531" t="s">
        <v>32</v>
      </c>
      <c r="J1162" s="542" t="s">
        <v>48</v>
      </c>
      <c r="K1162" s="542">
        <v>18970</v>
      </c>
      <c r="L1162" s="531">
        <v>2</v>
      </c>
      <c r="M1162" s="531">
        <v>19950</v>
      </c>
      <c r="N1162" s="531" t="s">
        <v>67</v>
      </c>
      <c r="O1162" s="531" t="s">
        <v>44</v>
      </c>
      <c r="P1162" s="446" t="s">
        <v>774</v>
      </c>
      <c r="Q1162" s="531" t="str">
        <f t="shared" si="77"/>
        <v>ปตรี4คศ.2</v>
      </c>
      <c r="R1162" s="426">
        <f t="shared" si="79"/>
        <v>2</v>
      </c>
      <c r="S1162" s="452">
        <f t="shared" ca="1" si="78"/>
        <v>19950</v>
      </c>
      <c r="T1162" s="531"/>
      <c r="U1162" s="531"/>
      <c r="V1162" s="531"/>
      <c r="W1162" s="531"/>
      <c r="X1162" s="531"/>
      <c r="Y1162" s="531"/>
      <c r="Z1162" s="531"/>
      <c r="AA1162" s="531"/>
    </row>
    <row r="1163" spans="1:27" ht="23.25">
      <c r="A1163" s="531">
        <v>1139</v>
      </c>
      <c r="B1163" s="531" t="s">
        <v>5277</v>
      </c>
      <c r="C1163" s="531" t="s">
        <v>7060</v>
      </c>
      <c r="D1163" s="531" t="s">
        <v>7061</v>
      </c>
      <c r="E1163" s="556" t="s">
        <v>469</v>
      </c>
      <c r="F1163" s="531" t="s">
        <v>1477</v>
      </c>
      <c r="G1163" s="531" t="s">
        <v>1460</v>
      </c>
      <c r="H1163" s="553" t="s">
        <v>470</v>
      </c>
      <c r="I1163" s="531" t="s">
        <v>32</v>
      </c>
      <c r="J1163" s="542" t="s">
        <v>48</v>
      </c>
      <c r="K1163" s="542">
        <v>29690</v>
      </c>
      <c r="L1163" s="531">
        <v>2</v>
      </c>
      <c r="M1163" s="531">
        <v>30280</v>
      </c>
      <c r="N1163" s="531" t="s">
        <v>94</v>
      </c>
      <c r="O1163" s="531" t="s">
        <v>855</v>
      </c>
      <c r="P1163" s="446" t="s">
        <v>90</v>
      </c>
      <c r="Q1163" s="531" t="str">
        <f t="shared" si="77"/>
        <v>ปโทคศ.2</v>
      </c>
      <c r="R1163" s="426">
        <f t="shared" si="79"/>
        <v>12</v>
      </c>
      <c r="S1163" s="452">
        <f t="shared" ca="1" si="78"/>
        <v>30280</v>
      </c>
      <c r="T1163" s="531"/>
      <c r="U1163" s="531"/>
      <c r="V1163" s="531"/>
      <c r="W1163" s="531"/>
      <c r="X1163" s="531"/>
      <c r="Y1163" s="531"/>
      <c r="Z1163" s="531"/>
      <c r="AA1163" s="531"/>
    </row>
    <row r="1164" spans="1:27" ht="23.25">
      <c r="A1164" s="531">
        <v>1140</v>
      </c>
      <c r="B1164" s="531" t="s">
        <v>5292</v>
      </c>
      <c r="C1164" s="531" t="s">
        <v>6145</v>
      </c>
      <c r="D1164" s="531" t="s">
        <v>7062</v>
      </c>
      <c r="E1164" s="556" t="s">
        <v>4868</v>
      </c>
      <c r="F1164" s="531" t="s">
        <v>4869</v>
      </c>
      <c r="G1164" s="531" t="s">
        <v>1460</v>
      </c>
      <c r="H1164" s="553" t="s">
        <v>1469</v>
      </c>
      <c r="I1164" s="531" t="s">
        <v>32</v>
      </c>
      <c r="J1164" s="542" t="s">
        <v>36</v>
      </c>
      <c r="K1164" s="542">
        <v>15840</v>
      </c>
      <c r="L1164" s="531">
        <v>1</v>
      </c>
      <c r="M1164" s="531">
        <v>16260</v>
      </c>
      <c r="N1164" s="531" t="s">
        <v>67</v>
      </c>
      <c r="O1164" s="531" t="s">
        <v>44</v>
      </c>
      <c r="P1164" s="446" t="s">
        <v>775</v>
      </c>
      <c r="Q1164" s="531" t="str">
        <f t="shared" si="77"/>
        <v>ปตรี5คศ.1</v>
      </c>
      <c r="R1164" s="426">
        <f t="shared" si="79"/>
        <v>5</v>
      </c>
      <c r="S1164" s="452">
        <f t="shared" ca="1" si="78"/>
        <v>17490</v>
      </c>
      <c r="T1164" s="531"/>
      <c r="U1164" s="531"/>
      <c r="V1164" s="531"/>
      <c r="W1164" s="531"/>
      <c r="X1164" s="531"/>
      <c r="Y1164" s="531"/>
      <c r="Z1164" s="531"/>
      <c r="AA1164" s="531"/>
    </row>
    <row r="1165" spans="1:27" ht="23.25">
      <c r="A1165" s="531">
        <v>1141</v>
      </c>
      <c r="B1165" s="531" t="s">
        <v>5277</v>
      </c>
      <c r="C1165" s="531" t="s">
        <v>7063</v>
      </c>
      <c r="D1165" s="531" t="s">
        <v>7033</v>
      </c>
      <c r="E1165" s="556" t="s">
        <v>1463</v>
      </c>
      <c r="F1165" s="531" t="s">
        <v>1461</v>
      </c>
      <c r="G1165" s="531" t="s">
        <v>1460</v>
      </c>
      <c r="H1165" s="553" t="s">
        <v>1462</v>
      </c>
      <c r="I1165" s="531" t="s">
        <v>32</v>
      </c>
      <c r="J1165" s="542" t="s">
        <v>48</v>
      </c>
      <c r="K1165" s="542">
        <v>21950</v>
      </c>
      <c r="L1165" s="531">
        <v>2</v>
      </c>
      <c r="M1165" s="531">
        <v>22460</v>
      </c>
      <c r="N1165" s="531" t="s">
        <v>38</v>
      </c>
      <c r="O1165" s="531" t="s">
        <v>488</v>
      </c>
      <c r="P1165" s="446" t="s">
        <v>774</v>
      </c>
      <c r="Q1165" s="531" t="str">
        <f t="shared" si="77"/>
        <v>ปตรี4คศ.2</v>
      </c>
      <c r="R1165" s="426">
        <f t="shared" si="79"/>
        <v>2</v>
      </c>
      <c r="S1165" s="452">
        <f t="shared" ca="1" si="78"/>
        <v>22460</v>
      </c>
      <c r="T1165" s="531"/>
      <c r="U1165" s="531"/>
      <c r="V1165" s="531"/>
      <c r="W1165" s="531"/>
      <c r="X1165" s="531"/>
      <c r="Y1165" s="531"/>
      <c r="Z1165" s="531"/>
      <c r="AA1165" s="531"/>
    </row>
    <row r="1166" spans="1:27" ht="24">
      <c r="A1166" s="531"/>
      <c r="B1166" s="446" t="s">
        <v>5292</v>
      </c>
      <c r="C1166" s="531" t="s">
        <v>7385</v>
      </c>
      <c r="D1166" s="531" t="s">
        <v>7384</v>
      </c>
      <c r="E1166" s="558" t="s">
        <v>681</v>
      </c>
      <c r="F1166" s="446" t="s">
        <v>1482</v>
      </c>
      <c r="G1166" s="531" t="s">
        <v>1460</v>
      </c>
      <c r="H1166" s="540" t="s">
        <v>682</v>
      </c>
      <c r="I1166" s="531"/>
      <c r="J1166" s="559" t="s">
        <v>48</v>
      </c>
      <c r="K1166" s="46">
        <v>21950</v>
      </c>
      <c r="L1166" s="531"/>
      <c r="M1166" s="531"/>
      <c r="N1166" s="447" t="s">
        <v>67</v>
      </c>
      <c r="O1166" s="531" t="s">
        <v>164</v>
      </c>
      <c r="P1166" s="446" t="s">
        <v>774</v>
      </c>
      <c r="Q1166" s="531" t="str">
        <f t="shared" si="77"/>
        <v>ปตรี4คศ.2</v>
      </c>
      <c r="R1166" s="426">
        <f t="shared" si="79"/>
        <v>2</v>
      </c>
      <c r="S1166" s="452">
        <f t="shared" ca="1" si="78"/>
        <v>22460</v>
      </c>
      <c r="T1166" s="531"/>
      <c r="U1166" s="531"/>
      <c r="V1166" s="531"/>
      <c r="W1166" s="531"/>
      <c r="X1166" s="531"/>
      <c r="Y1166" s="531"/>
      <c r="Z1166" s="531"/>
      <c r="AA1166" s="531"/>
    </row>
    <row r="1167" spans="1:27" ht="23.25">
      <c r="A1167" s="531">
        <v>1142</v>
      </c>
      <c r="B1167" s="531" t="s">
        <v>5277</v>
      </c>
      <c r="C1167" s="531" t="s">
        <v>7064</v>
      </c>
      <c r="D1167" s="531" t="s">
        <v>7065</v>
      </c>
      <c r="E1167" s="556" t="s">
        <v>1282</v>
      </c>
      <c r="F1167" s="531" t="s">
        <v>1280</v>
      </c>
      <c r="G1167" s="531" t="s">
        <v>1257</v>
      </c>
      <c r="H1167" s="553" t="s">
        <v>1281</v>
      </c>
      <c r="I1167" s="531" t="s">
        <v>861</v>
      </c>
      <c r="J1167" s="542" t="s">
        <v>5306</v>
      </c>
      <c r="K1167" s="542">
        <v>40860</v>
      </c>
      <c r="L1167" s="531">
        <v>3</v>
      </c>
      <c r="M1167" s="531">
        <v>41580</v>
      </c>
      <c r="N1167" s="531" t="s">
        <v>94</v>
      </c>
      <c r="O1167" s="531" t="s">
        <v>855</v>
      </c>
      <c r="P1167" s="446" t="s">
        <v>90</v>
      </c>
      <c r="Q1167" s="531" t="str">
        <f t="shared" si="77"/>
        <v>ปโทคศ.3(2)</v>
      </c>
      <c r="R1167" s="426" t="e">
        <f t="shared" si="79"/>
        <v>#N/A</v>
      </c>
      <c r="S1167" s="452" t="e">
        <f t="shared" ca="1" si="78"/>
        <v>#N/A</v>
      </c>
      <c r="T1167" s="531"/>
      <c r="U1167" s="531"/>
      <c r="V1167" s="531"/>
      <c r="W1167" s="531"/>
      <c r="X1167" s="531"/>
      <c r="Y1167" s="531"/>
      <c r="Z1167" s="531"/>
      <c r="AA1167" s="531"/>
    </row>
    <row r="1168" spans="1:27" ht="23.25">
      <c r="A1168" s="531">
        <v>1143</v>
      </c>
      <c r="B1168" s="531" t="s">
        <v>5292</v>
      </c>
      <c r="C1168" s="531" t="s">
        <v>5284</v>
      </c>
      <c r="D1168" s="531" t="s">
        <v>6310</v>
      </c>
      <c r="E1168" s="556" t="s">
        <v>1270</v>
      </c>
      <c r="F1168" s="531" t="s">
        <v>1268</v>
      </c>
      <c r="G1168" s="531" t="s">
        <v>1257</v>
      </c>
      <c r="H1168" s="553" t="s">
        <v>1269</v>
      </c>
      <c r="I1168" s="531" t="s">
        <v>32</v>
      </c>
      <c r="J1168" s="542" t="s">
        <v>5306</v>
      </c>
      <c r="K1168" s="542">
        <v>40100</v>
      </c>
      <c r="L1168" s="531">
        <v>3</v>
      </c>
      <c r="M1168" s="531">
        <v>40860</v>
      </c>
      <c r="N1168" s="531" t="s">
        <v>67</v>
      </c>
      <c r="O1168" s="531" t="s">
        <v>1089</v>
      </c>
      <c r="P1168" s="446" t="s">
        <v>774</v>
      </c>
      <c r="Q1168" s="531" t="str">
        <f t="shared" si="77"/>
        <v>ปตรี4คศ.3(2)</v>
      </c>
      <c r="R1168" s="426" t="e">
        <f t="shared" si="79"/>
        <v>#N/A</v>
      </c>
      <c r="S1168" s="452" t="e">
        <f t="shared" ca="1" si="78"/>
        <v>#N/A</v>
      </c>
      <c r="T1168" s="531"/>
      <c r="U1168" s="531"/>
      <c r="V1168" s="531"/>
      <c r="W1168" s="531"/>
      <c r="X1168" s="531"/>
      <c r="Y1168" s="531"/>
      <c r="Z1168" s="531"/>
      <c r="AA1168" s="531"/>
    </row>
    <row r="1169" spans="1:27" ht="23.25">
      <c r="A1169" s="531">
        <v>1144</v>
      </c>
      <c r="B1169" s="531" t="s">
        <v>5277</v>
      </c>
      <c r="C1169" s="531" t="s">
        <v>7066</v>
      </c>
      <c r="D1169" s="531" t="s">
        <v>7067</v>
      </c>
      <c r="E1169" s="556" t="s">
        <v>1276</v>
      </c>
      <c r="F1169" s="531" t="s">
        <v>1274</v>
      </c>
      <c r="G1169" s="531" t="s">
        <v>1257</v>
      </c>
      <c r="H1169" s="553" t="s">
        <v>1275</v>
      </c>
      <c r="I1169" s="531" t="s">
        <v>32</v>
      </c>
      <c r="J1169" s="542" t="s">
        <v>5306</v>
      </c>
      <c r="K1169" s="542">
        <v>40100</v>
      </c>
      <c r="L1169" s="531">
        <v>3</v>
      </c>
      <c r="M1169" s="531">
        <v>40860</v>
      </c>
      <c r="N1169" s="531" t="s">
        <v>50</v>
      </c>
      <c r="O1169" s="531" t="s">
        <v>855</v>
      </c>
      <c r="P1169" s="446" t="s">
        <v>774</v>
      </c>
      <c r="Q1169" s="531" t="str">
        <f t="shared" si="77"/>
        <v>ปตรี4คศ.3(2)</v>
      </c>
      <c r="R1169" s="426" t="e">
        <f t="shared" si="79"/>
        <v>#N/A</v>
      </c>
      <c r="S1169" s="452" t="e">
        <f t="shared" ca="1" si="78"/>
        <v>#N/A</v>
      </c>
      <c r="T1169" s="531"/>
      <c r="U1169" s="531"/>
      <c r="V1169" s="531"/>
      <c r="W1169" s="531"/>
      <c r="X1169" s="531"/>
      <c r="Y1169" s="531"/>
      <c r="Z1169" s="531"/>
      <c r="AA1169" s="531"/>
    </row>
    <row r="1170" spans="1:27" ht="23.25">
      <c r="A1170" s="531">
        <v>1145</v>
      </c>
      <c r="B1170" s="531" t="s">
        <v>5292</v>
      </c>
      <c r="C1170" s="531" t="s">
        <v>5572</v>
      </c>
      <c r="D1170" s="531" t="s">
        <v>7068</v>
      </c>
      <c r="E1170" s="556" t="s">
        <v>1273</v>
      </c>
      <c r="F1170" s="531" t="s">
        <v>1271</v>
      </c>
      <c r="G1170" s="531" t="s">
        <v>1257</v>
      </c>
      <c r="H1170" s="553" t="s">
        <v>1272</v>
      </c>
      <c r="I1170" s="531" t="s">
        <v>32</v>
      </c>
      <c r="J1170" s="542" t="s">
        <v>781</v>
      </c>
      <c r="K1170" s="542">
        <v>40100</v>
      </c>
      <c r="L1170" s="531">
        <v>3</v>
      </c>
      <c r="M1170" s="531">
        <v>40860</v>
      </c>
      <c r="N1170" s="531" t="s">
        <v>43</v>
      </c>
      <c r="O1170" s="531" t="s">
        <v>62</v>
      </c>
      <c r="P1170" s="446" t="s">
        <v>774</v>
      </c>
      <c r="Q1170" s="531" t="str">
        <f t="shared" si="77"/>
        <v>ปตรี4คศ.3</v>
      </c>
      <c r="R1170" s="426">
        <f t="shared" si="79"/>
        <v>3</v>
      </c>
      <c r="S1170" s="452" t="e">
        <f t="shared" ca="1" si="78"/>
        <v>#N/A</v>
      </c>
      <c r="T1170" s="531"/>
      <c r="U1170" s="531"/>
      <c r="V1170" s="531"/>
      <c r="W1170" s="531"/>
      <c r="X1170" s="531"/>
      <c r="Y1170" s="531"/>
      <c r="Z1170" s="531"/>
      <c r="AA1170" s="531"/>
    </row>
    <row r="1171" spans="1:27" ht="23.25">
      <c r="A1171" s="531">
        <v>1146</v>
      </c>
      <c r="B1171" s="531" t="s">
        <v>5292</v>
      </c>
      <c r="C1171" s="531" t="s">
        <v>7069</v>
      </c>
      <c r="D1171" s="531" t="s">
        <v>7067</v>
      </c>
      <c r="E1171" s="556" t="s">
        <v>1267</v>
      </c>
      <c r="F1171" s="531" t="s">
        <v>1265</v>
      </c>
      <c r="G1171" s="531" t="s">
        <v>1257</v>
      </c>
      <c r="H1171" s="553" t="s">
        <v>1266</v>
      </c>
      <c r="I1171" s="531" t="s">
        <v>32</v>
      </c>
      <c r="J1171" s="542" t="s">
        <v>5306</v>
      </c>
      <c r="K1171" s="542">
        <v>40100</v>
      </c>
      <c r="L1171" s="531">
        <v>3</v>
      </c>
      <c r="M1171" s="531">
        <v>40860</v>
      </c>
      <c r="N1171" s="531" t="s">
        <v>50</v>
      </c>
      <c r="O1171" s="531" t="s">
        <v>44</v>
      </c>
      <c r="P1171" s="446" t="s">
        <v>774</v>
      </c>
      <c r="Q1171" s="531" t="str">
        <f t="shared" si="77"/>
        <v>ปตรี4คศ.3(2)</v>
      </c>
      <c r="R1171" s="426" t="e">
        <f t="shared" si="79"/>
        <v>#N/A</v>
      </c>
      <c r="S1171" s="452" t="e">
        <f t="shared" ca="1" si="78"/>
        <v>#N/A</v>
      </c>
      <c r="T1171" s="531"/>
      <c r="U1171" s="531"/>
      <c r="V1171" s="531"/>
      <c r="W1171" s="531"/>
      <c r="X1171" s="531"/>
      <c r="Y1171" s="531"/>
      <c r="Z1171" s="531"/>
      <c r="AA1171" s="531"/>
    </row>
    <row r="1172" spans="1:27" ht="23.25">
      <c r="A1172" s="531">
        <v>1147</v>
      </c>
      <c r="B1172" s="531" t="s">
        <v>5292</v>
      </c>
      <c r="C1172" s="531" t="s">
        <v>7070</v>
      </c>
      <c r="D1172" s="531" t="s">
        <v>7071</v>
      </c>
      <c r="E1172" s="556" t="s">
        <v>1279</v>
      </c>
      <c r="F1172" s="531" t="s">
        <v>1277</v>
      </c>
      <c r="G1172" s="531" t="s">
        <v>1257</v>
      </c>
      <c r="H1172" s="553" t="s">
        <v>1278</v>
      </c>
      <c r="I1172" s="531" t="s">
        <v>32</v>
      </c>
      <c r="J1172" s="542" t="s">
        <v>5303</v>
      </c>
      <c r="K1172" s="542">
        <v>55570</v>
      </c>
      <c r="L1172" s="531">
        <v>4</v>
      </c>
      <c r="M1172" s="531">
        <v>57330</v>
      </c>
      <c r="N1172" s="531" t="s">
        <v>50</v>
      </c>
      <c r="O1172" s="531" t="s">
        <v>62</v>
      </c>
      <c r="P1172" s="446" t="s">
        <v>774</v>
      </c>
      <c r="Q1172" s="531" t="str">
        <f t="shared" si="77"/>
        <v>ปตรี4คศ.4(3)</v>
      </c>
      <c r="R1172" s="426" t="e">
        <f t="shared" si="79"/>
        <v>#N/A</v>
      </c>
      <c r="S1172" s="452" t="e">
        <f t="shared" ca="1" si="78"/>
        <v>#N/A</v>
      </c>
      <c r="T1172" s="531"/>
      <c r="U1172" s="531"/>
      <c r="V1172" s="531"/>
      <c r="W1172" s="531"/>
      <c r="X1172" s="531"/>
      <c r="Y1172" s="531"/>
      <c r="Z1172" s="531"/>
      <c r="AA1172" s="531"/>
    </row>
    <row r="1173" spans="1:27" ht="23.25">
      <c r="A1173" s="531">
        <v>1148</v>
      </c>
      <c r="B1173" s="531" t="s">
        <v>5277</v>
      </c>
      <c r="C1173" s="531" t="s">
        <v>7072</v>
      </c>
      <c r="D1173" s="531" t="s">
        <v>7073</v>
      </c>
      <c r="E1173" s="556" t="s">
        <v>1264</v>
      </c>
      <c r="F1173" s="531" t="s">
        <v>1262</v>
      </c>
      <c r="G1173" s="531" t="s">
        <v>1257</v>
      </c>
      <c r="H1173" s="553" t="s">
        <v>1263</v>
      </c>
      <c r="I1173" s="531" t="s">
        <v>32</v>
      </c>
      <c r="J1173" s="542" t="s">
        <v>48</v>
      </c>
      <c r="K1173" s="542">
        <v>31440</v>
      </c>
      <c r="L1173" s="531">
        <v>2</v>
      </c>
      <c r="M1173" s="531">
        <v>32060</v>
      </c>
      <c r="N1173" s="531" t="s">
        <v>61</v>
      </c>
      <c r="O1173" s="531" t="s">
        <v>657</v>
      </c>
      <c r="P1173" s="446" t="s">
        <v>774</v>
      </c>
      <c r="Q1173" s="531" t="str">
        <f t="shared" si="77"/>
        <v>ปตรี4คศ.2</v>
      </c>
      <c r="R1173" s="426">
        <f t="shared" si="79"/>
        <v>2</v>
      </c>
      <c r="S1173" s="452" t="e">
        <f t="shared" ca="1" si="78"/>
        <v>#N/A</v>
      </c>
      <c r="T1173" s="531"/>
      <c r="U1173" s="531"/>
      <c r="V1173" s="531"/>
      <c r="W1173" s="531"/>
      <c r="X1173" s="531"/>
      <c r="Y1173" s="531"/>
      <c r="Z1173" s="531"/>
      <c r="AA1173" s="531"/>
    </row>
    <row r="1174" spans="1:27" ht="23.25">
      <c r="A1174" s="531">
        <v>1149</v>
      </c>
      <c r="B1174" s="531" t="s">
        <v>5277</v>
      </c>
      <c r="C1174" s="531" t="s">
        <v>7074</v>
      </c>
      <c r="D1174" s="531" t="s">
        <v>7075</v>
      </c>
      <c r="E1174" s="556" t="s">
        <v>1256</v>
      </c>
      <c r="F1174" s="531" t="s">
        <v>1254</v>
      </c>
      <c r="G1174" s="531" t="s">
        <v>1257</v>
      </c>
      <c r="H1174" s="553" t="s">
        <v>1255</v>
      </c>
      <c r="I1174" s="531" t="s">
        <v>32</v>
      </c>
      <c r="J1174" s="542" t="s">
        <v>65</v>
      </c>
      <c r="K1174" s="542">
        <v>13470</v>
      </c>
      <c r="L1174" s="531">
        <v>99</v>
      </c>
      <c r="M1174" s="531">
        <v>13770</v>
      </c>
      <c r="N1174" s="531" t="s">
        <v>50</v>
      </c>
      <c r="O1174" s="531" t="s">
        <v>164</v>
      </c>
      <c r="P1174" s="446" t="s">
        <v>775</v>
      </c>
      <c r="Q1174" s="531" t="str">
        <f t="shared" si="77"/>
        <v>ปตรี5ครูผู้ช่วย</v>
      </c>
      <c r="R1174" s="426">
        <f t="shared" si="79"/>
        <v>4</v>
      </c>
      <c r="S1174" s="452" t="e">
        <f t="shared" ca="1" si="78"/>
        <v>#N/A</v>
      </c>
      <c r="T1174" s="531"/>
      <c r="U1174" s="531"/>
      <c r="V1174" s="531"/>
      <c r="W1174" s="531"/>
      <c r="X1174" s="531"/>
      <c r="Y1174" s="531"/>
      <c r="Z1174" s="531"/>
      <c r="AA1174" s="531"/>
    </row>
    <row r="1175" spans="1:27" ht="23.25">
      <c r="A1175" s="531">
        <v>1150</v>
      </c>
      <c r="B1175" s="531" t="s">
        <v>5292</v>
      </c>
      <c r="C1175" s="531" t="s">
        <v>7076</v>
      </c>
      <c r="D1175" s="531" t="s">
        <v>7077</v>
      </c>
      <c r="E1175" s="556" t="s">
        <v>1260</v>
      </c>
      <c r="F1175" s="531" t="s">
        <v>1258</v>
      </c>
      <c r="G1175" s="531" t="s">
        <v>1257</v>
      </c>
      <c r="H1175" s="553" t="s">
        <v>1259</v>
      </c>
      <c r="I1175" s="531" t="s">
        <v>32</v>
      </c>
      <c r="J1175" s="542" t="s">
        <v>48</v>
      </c>
      <c r="K1175" s="542">
        <v>37830</v>
      </c>
      <c r="L1175" s="531">
        <v>3</v>
      </c>
      <c r="M1175" s="531">
        <v>38620</v>
      </c>
      <c r="N1175" s="531" t="s">
        <v>61</v>
      </c>
      <c r="O1175" s="531" t="s">
        <v>62</v>
      </c>
      <c r="P1175" s="446" t="s">
        <v>774</v>
      </c>
      <c r="Q1175" s="531" t="str">
        <f t="shared" si="77"/>
        <v>ปตรี4คศ.2</v>
      </c>
      <c r="R1175" s="426">
        <f t="shared" si="79"/>
        <v>2</v>
      </c>
      <c r="S1175" s="452" t="e">
        <f t="shared" ca="1" si="78"/>
        <v>#N/A</v>
      </c>
      <c r="T1175" s="531"/>
      <c r="U1175" s="531"/>
      <c r="V1175" s="531"/>
      <c r="W1175" s="531"/>
      <c r="X1175" s="531"/>
      <c r="Y1175" s="531"/>
      <c r="Z1175" s="531"/>
      <c r="AA1175" s="531"/>
    </row>
    <row r="1176" spans="1:27" ht="23.25">
      <c r="A1176" s="531">
        <v>1151</v>
      </c>
      <c r="B1176" s="531" t="s">
        <v>5286</v>
      </c>
      <c r="C1176" s="531" t="s">
        <v>7078</v>
      </c>
      <c r="D1176" s="531" t="s">
        <v>7079</v>
      </c>
      <c r="E1176" s="556" t="s">
        <v>698</v>
      </c>
      <c r="F1176" s="531" t="s">
        <v>1261</v>
      </c>
      <c r="G1176" s="531" t="s">
        <v>1257</v>
      </c>
      <c r="H1176" s="553" t="s">
        <v>700</v>
      </c>
      <c r="I1176" s="531" t="s">
        <v>65</v>
      </c>
      <c r="J1176" s="542" t="s">
        <v>36</v>
      </c>
      <c r="K1176" s="542">
        <v>15020</v>
      </c>
      <c r="L1176" s="531">
        <v>1</v>
      </c>
      <c r="M1176" s="531">
        <v>15440</v>
      </c>
      <c r="N1176" s="531" t="s">
        <v>50</v>
      </c>
      <c r="O1176" s="531" t="s">
        <v>158</v>
      </c>
      <c r="P1176" s="446" t="s">
        <v>774</v>
      </c>
      <c r="Q1176" s="531" t="str">
        <f t="shared" si="77"/>
        <v>ปตรี4คศ.1</v>
      </c>
      <c r="R1176" s="426">
        <f t="shared" si="79"/>
        <v>1</v>
      </c>
      <c r="S1176" s="452">
        <f t="shared" ca="1" si="78"/>
        <v>16670</v>
      </c>
      <c r="T1176" s="531"/>
      <c r="U1176" s="531"/>
      <c r="V1176" s="531"/>
      <c r="W1176" s="531"/>
      <c r="X1176" s="531"/>
      <c r="Y1176" s="531"/>
      <c r="Z1176" s="531"/>
      <c r="AA1176" s="531"/>
    </row>
    <row r="1177" spans="1:27" ht="23.25">
      <c r="A1177" s="531">
        <v>1152</v>
      </c>
      <c r="B1177" s="531" t="s">
        <v>5277</v>
      </c>
      <c r="C1177" s="531" t="s">
        <v>5721</v>
      </c>
      <c r="D1177" s="531" t="s">
        <v>6925</v>
      </c>
      <c r="E1177" s="556" t="s">
        <v>1430</v>
      </c>
      <c r="F1177" s="531" t="s">
        <v>1428</v>
      </c>
      <c r="G1177" s="531" t="s">
        <v>1368</v>
      </c>
      <c r="H1177" s="553" t="s">
        <v>1429</v>
      </c>
      <c r="I1177" s="531" t="s">
        <v>861</v>
      </c>
      <c r="J1177" s="542" t="s">
        <v>781</v>
      </c>
      <c r="K1177" s="542">
        <v>48540</v>
      </c>
      <c r="L1177" s="531">
        <v>3</v>
      </c>
      <c r="M1177" s="531">
        <v>50290</v>
      </c>
      <c r="N1177" s="531" t="s">
        <v>76</v>
      </c>
      <c r="O1177" s="531" t="s">
        <v>95</v>
      </c>
      <c r="P1177" s="446" t="s">
        <v>90</v>
      </c>
      <c r="Q1177" s="531" t="str">
        <f t="shared" si="77"/>
        <v>ปโทคศ.3</v>
      </c>
      <c r="R1177" s="426">
        <f t="shared" si="79"/>
        <v>16</v>
      </c>
      <c r="S1177" s="452" t="e">
        <f t="shared" ca="1" si="78"/>
        <v>#N/A</v>
      </c>
      <c r="T1177" s="531"/>
      <c r="U1177" s="531"/>
      <c r="V1177" s="531"/>
      <c r="W1177" s="531"/>
      <c r="X1177" s="531"/>
      <c r="Y1177" s="531"/>
      <c r="Z1177" s="531"/>
      <c r="AA1177" s="531"/>
    </row>
    <row r="1178" spans="1:27" ht="23.25">
      <c r="A1178" s="531">
        <v>1153</v>
      </c>
      <c r="B1178" s="531" t="s">
        <v>5286</v>
      </c>
      <c r="C1178" s="531" t="s">
        <v>5586</v>
      </c>
      <c r="D1178" s="531" t="s">
        <v>7080</v>
      </c>
      <c r="E1178" s="556" t="s">
        <v>1427</v>
      </c>
      <c r="F1178" s="531" t="s">
        <v>1425</v>
      </c>
      <c r="G1178" s="531" t="s">
        <v>1368</v>
      </c>
      <c r="H1178" s="553" t="s">
        <v>1426</v>
      </c>
      <c r="I1178" s="531" t="s">
        <v>1019</v>
      </c>
      <c r="J1178" s="542" t="s">
        <v>36</v>
      </c>
      <c r="K1178" s="542">
        <v>19510</v>
      </c>
      <c r="L1178" s="531">
        <v>1</v>
      </c>
      <c r="M1178" s="531">
        <v>19920</v>
      </c>
      <c r="N1178" s="531" t="s">
        <v>94</v>
      </c>
      <c r="O1178" s="531" t="s">
        <v>95</v>
      </c>
      <c r="P1178" s="446" t="s">
        <v>90</v>
      </c>
      <c r="Q1178" s="531" t="str">
        <f t="shared" si="77"/>
        <v>ปโทคศ.1</v>
      </c>
      <c r="R1178" s="426">
        <f t="shared" si="79"/>
        <v>11</v>
      </c>
      <c r="S1178" s="452">
        <f t="shared" ca="1" si="78"/>
        <v>20320</v>
      </c>
      <c r="T1178" s="531"/>
      <c r="U1178" s="531"/>
      <c r="V1178" s="531"/>
      <c r="W1178" s="531"/>
      <c r="X1178" s="531"/>
      <c r="Y1178" s="531"/>
      <c r="Z1178" s="531"/>
      <c r="AA1178" s="531"/>
    </row>
    <row r="1179" spans="1:27" ht="23.25">
      <c r="A1179" s="531">
        <v>1154</v>
      </c>
      <c r="B1179" s="531" t="s">
        <v>5286</v>
      </c>
      <c r="C1179" s="531" t="s">
        <v>6463</v>
      </c>
      <c r="D1179" s="531" t="s">
        <v>7081</v>
      </c>
      <c r="E1179" s="556" t="s">
        <v>480</v>
      </c>
      <c r="F1179" s="531" t="s">
        <v>1389</v>
      </c>
      <c r="G1179" s="531" t="s">
        <v>1368</v>
      </c>
      <c r="H1179" s="553" t="s">
        <v>482</v>
      </c>
      <c r="I1179" s="531" t="s">
        <v>32</v>
      </c>
      <c r="J1179" s="542" t="s">
        <v>48</v>
      </c>
      <c r="K1179" s="542">
        <v>27500</v>
      </c>
      <c r="L1179" s="531">
        <v>2</v>
      </c>
      <c r="M1179" s="531">
        <v>28050</v>
      </c>
      <c r="N1179" s="531" t="s">
        <v>193</v>
      </c>
      <c r="O1179" s="531" t="s">
        <v>1388</v>
      </c>
      <c r="P1179" s="446" t="s">
        <v>90</v>
      </c>
      <c r="Q1179" s="531" t="str">
        <f t="shared" si="77"/>
        <v>ปโทคศ.2</v>
      </c>
      <c r="R1179" s="426">
        <f t="shared" si="79"/>
        <v>12</v>
      </c>
      <c r="S1179" s="452">
        <f t="shared" ca="1" si="78"/>
        <v>28050</v>
      </c>
      <c r="T1179" s="531"/>
      <c r="U1179" s="531"/>
      <c r="V1179" s="531"/>
      <c r="W1179" s="531"/>
      <c r="X1179" s="531"/>
      <c r="Y1179" s="531"/>
      <c r="Z1179" s="531"/>
      <c r="AA1179" s="531"/>
    </row>
    <row r="1180" spans="1:27" ht="23.25">
      <c r="A1180" s="531">
        <v>1155</v>
      </c>
      <c r="B1180" s="531" t="s">
        <v>5292</v>
      </c>
      <c r="C1180" s="531" t="s">
        <v>7082</v>
      </c>
      <c r="D1180" s="531" t="s">
        <v>5672</v>
      </c>
      <c r="E1180" s="556" t="s">
        <v>1371</v>
      </c>
      <c r="F1180" s="531" t="s">
        <v>1369</v>
      </c>
      <c r="G1180" s="531" t="s">
        <v>1368</v>
      </c>
      <c r="H1180" s="553" t="s">
        <v>1370</v>
      </c>
      <c r="I1180" s="531" t="s">
        <v>32</v>
      </c>
      <c r="J1180" s="542" t="s">
        <v>36</v>
      </c>
      <c r="K1180" s="542">
        <v>16260</v>
      </c>
      <c r="L1180" s="531">
        <v>1</v>
      </c>
      <c r="M1180" s="531">
        <v>16670</v>
      </c>
      <c r="N1180" s="531" t="s">
        <v>50</v>
      </c>
      <c r="O1180" s="531" t="s">
        <v>39</v>
      </c>
      <c r="P1180" s="446" t="s">
        <v>774</v>
      </c>
      <c r="Q1180" s="531" t="str">
        <f t="shared" si="77"/>
        <v>ปตรี4คศ.1</v>
      </c>
      <c r="R1180" s="426">
        <f t="shared" si="79"/>
        <v>1</v>
      </c>
      <c r="S1180" s="452">
        <f t="shared" ca="1" si="78"/>
        <v>17910</v>
      </c>
      <c r="T1180" s="531"/>
      <c r="U1180" s="531"/>
      <c r="V1180" s="531"/>
      <c r="W1180" s="531"/>
      <c r="X1180" s="531"/>
      <c r="Y1180" s="531"/>
      <c r="Z1180" s="531"/>
      <c r="AA1180" s="531"/>
    </row>
    <row r="1181" spans="1:27" ht="23.25">
      <c r="A1181" s="531">
        <v>1156</v>
      </c>
      <c r="B1181" s="531" t="s">
        <v>5286</v>
      </c>
      <c r="C1181" s="531" t="s">
        <v>7083</v>
      </c>
      <c r="D1181" s="531" t="s">
        <v>7084</v>
      </c>
      <c r="E1181" s="556" t="s">
        <v>3738</v>
      </c>
      <c r="F1181" s="531" t="s">
        <v>3736</v>
      </c>
      <c r="G1181" s="531" t="s">
        <v>1368</v>
      </c>
      <c r="H1181" s="553" t="s">
        <v>1488</v>
      </c>
      <c r="I1181" s="531" t="s">
        <v>32</v>
      </c>
      <c r="J1181" s="542" t="s">
        <v>48</v>
      </c>
      <c r="K1181" s="542">
        <v>24440</v>
      </c>
      <c r="L1181" s="531">
        <v>2</v>
      </c>
      <c r="M1181" s="531">
        <v>24930</v>
      </c>
      <c r="N1181" s="531" t="s">
        <v>61</v>
      </c>
      <c r="O1181" s="531" t="s">
        <v>7382</v>
      </c>
      <c r="P1181" s="446" t="s">
        <v>774</v>
      </c>
      <c r="Q1181" s="531" t="str">
        <f t="shared" si="77"/>
        <v>ปตรี4คศ.2</v>
      </c>
      <c r="R1181" s="426">
        <f t="shared" si="79"/>
        <v>2</v>
      </c>
      <c r="S1181" s="452">
        <f t="shared" ca="1" si="78"/>
        <v>24930</v>
      </c>
      <c r="T1181" s="531"/>
      <c r="U1181" s="531"/>
      <c r="V1181" s="531"/>
      <c r="W1181" s="531"/>
      <c r="X1181" s="531"/>
      <c r="Y1181" s="531"/>
      <c r="Z1181" s="531"/>
      <c r="AA1181" s="531"/>
    </row>
    <row r="1182" spans="1:27" ht="23.25">
      <c r="A1182" s="531"/>
      <c r="B1182" s="531"/>
      <c r="C1182" s="531"/>
      <c r="D1182" s="531"/>
      <c r="E1182" s="556"/>
      <c r="F1182" s="531"/>
      <c r="G1182" s="531" t="s">
        <v>7433</v>
      </c>
      <c r="H1182" s="553"/>
      <c r="I1182" s="531"/>
      <c r="J1182" s="542"/>
      <c r="K1182" s="542"/>
      <c r="L1182" s="531"/>
      <c r="M1182" s="531"/>
      <c r="N1182" s="531"/>
      <c r="O1182" s="531"/>
      <c r="P1182" s="446"/>
      <c r="Q1182" s="531"/>
      <c r="R1182" s="426"/>
      <c r="S1182" s="452"/>
      <c r="T1182" s="531"/>
      <c r="U1182" s="531"/>
      <c r="V1182" s="531"/>
      <c r="W1182" s="531"/>
      <c r="X1182" s="531"/>
      <c r="Y1182" s="531"/>
      <c r="Z1182" s="531"/>
      <c r="AA1182" s="531"/>
    </row>
    <row r="1183" spans="1:27" ht="23.25">
      <c r="A1183" s="531">
        <v>1157</v>
      </c>
      <c r="B1183" s="531" t="s">
        <v>5286</v>
      </c>
      <c r="C1183" s="531" t="s">
        <v>7085</v>
      </c>
      <c r="D1183" s="531" t="s">
        <v>7086</v>
      </c>
      <c r="E1183" s="556" t="s">
        <v>4877</v>
      </c>
      <c r="F1183" s="531" t="s">
        <v>4878</v>
      </c>
      <c r="G1183" s="531" t="s">
        <v>1368</v>
      </c>
      <c r="H1183" s="553" t="s">
        <v>1399</v>
      </c>
      <c r="I1183" s="531" t="s">
        <v>32</v>
      </c>
      <c r="J1183" s="542" t="s">
        <v>48</v>
      </c>
      <c r="K1183" s="542">
        <v>19950</v>
      </c>
      <c r="L1183" s="531">
        <v>2</v>
      </c>
      <c r="M1183" s="531">
        <v>20470</v>
      </c>
      <c r="N1183" s="531" t="s">
        <v>61</v>
      </c>
      <c r="O1183" s="531" t="s">
        <v>44</v>
      </c>
      <c r="P1183" s="446" t="s">
        <v>774</v>
      </c>
      <c r="Q1183" s="531" t="str">
        <f t="shared" si="77"/>
        <v>ปตรี4คศ.2</v>
      </c>
      <c r="R1183" s="426">
        <f t="shared" si="79"/>
        <v>2</v>
      </c>
      <c r="S1183" s="452">
        <f t="shared" ca="1" si="78"/>
        <v>20960</v>
      </c>
      <c r="T1183" s="531"/>
      <c r="U1183" s="531"/>
      <c r="V1183" s="531"/>
      <c r="W1183" s="531"/>
      <c r="X1183" s="531"/>
      <c r="Y1183" s="531"/>
      <c r="Z1183" s="531"/>
      <c r="AA1183" s="531"/>
    </row>
    <row r="1184" spans="1:27" ht="23.25">
      <c r="A1184" s="531">
        <v>1158</v>
      </c>
      <c r="B1184" s="531" t="s">
        <v>5292</v>
      </c>
      <c r="C1184" s="531" t="s">
        <v>7087</v>
      </c>
      <c r="D1184" s="531" t="s">
        <v>7088</v>
      </c>
      <c r="E1184" s="556" t="s">
        <v>1387</v>
      </c>
      <c r="F1184" s="531" t="s">
        <v>1385</v>
      </c>
      <c r="G1184" s="531" t="s">
        <v>1368</v>
      </c>
      <c r="H1184" s="553" t="s">
        <v>1386</v>
      </c>
      <c r="I1184" s="531" t="s">
        <v>32</v>
      </c>
      <c r="J1184" s="542" t="s">
        <v>781</v>
      </c>
      <c r="K1184" s="542">
        <v>34470</v>
      </c>
      <c r="L1184" s="531">
        <v>3</v>
      </c>
      <c r="M1184" s="531">
        <v>35120</v>
      </c>
      <c r="N1184" s="531" t="s">
        <v>50</v>
      </c>
      <c r="O1184" s="531" t="s">
        <v>863</v>
      </c>
      <c r="P1184" s="446" t="s">
        <v>774</v>
      </c>
      <c r="Q1184" s="531" t="str">
        <f t="shared" si="77"/>
        <v>ปตรี4คศ.3</v>
      </c>
      <c r="R1184" s="426">
        <f t="shared" si="79"/>
        <v>3</v>
      </c>
      <c r="S1184" s="452" t="e">
        <f t="shared" ca="1" si="78"/>
        <v>#N/A</v>
      </c>
      <c r="T1184" s="531"/>
      <c r="U1184" s="531"/>
      <c r="V1184" s="531"/>
      <c r="W1184" s="531"/>
      <c r="X1184" s="531"/>
      <c r="Y1184" s="531"/>
      <c r="Z1184" s="531"/>
      <c r="AA1184" s="531"/>
    </row>
    <row r="1185" spans="1:27" ht="23.25">
      <c r="A1185" s="531">
        <v>1159</v>
      </c>
      <c r="B1185" s="531" t="s">
        <v>5286</v>
      </c>
      <c r="C1185" s="531" t="s">
        <v>7089</v>
      </c>
      <c r="D1185" s="531" t="s">
        <v>7090</v>
      </c>
      <c r="E1185" s="556" t="s">
        <v>1367</v>
      </c>
      <c r="F1185" s="531" t="s">
        <v>1365</v>
      </c>
      <c r="G1185" s="531" t="s">
        <v>1368</v>
      </c>
      <c r="H1185" s="553" t="s">
        <v>1366</v>
      </c>
      <c r="I1185" s="531" t="s">
        <v>32</v>
      </c>
      <c r="J1185" s="542" t="s">
        <v>36</v>
      </c>
      <c r="K1185" s="542">
        <v>18690</v>
      </c>
      <c r="L1185" s="531">
        <v>1</v>
      </c>
      <c r="M1185" s="531">
        <v>19100</v>
      </c>
      <c r="N1185" s="531" t="s">
        <v>38</v>
      </c>
      <c r="O1185" s="531" t="s">
        <v>83</v>
      </c>
      <c r="P1185" s="446" t="s">
        <v>775</v>
      </c>
      <c r="Q1185" s="531" t="str">
        <f t="shared" si="77"/>
        <v>ปตรี5คศ.1</v>
      </c>
      <c r="R1185" s="426">
        <f t="shared" si="79"/>
        <v>5</v>
      </c>
      <c r="S1185" s="452">
        <f t="shared" ca="1" si="78"/>
        <v>19920</v>
      </c>
      <c r="T1185" s="531"/>
      <c r="U1185" s="531"/>
      <c r="V1185" s="531"/>
      <c r="W1185" s="531"/>
      <c r="X1185" s="531"/>
      <c r="Y1185" s="531"/>
      <c r="Z1185" s="531"/>
      <c r="AA1185" s="531"/>
    </row>
    <row r="1186" spans="1:27" ht="23.25">
      <c r="A1186" s="531">
        <v>1160</v>
      </c>
      <c r="B1186" s="531" t="s">
        <v>5292</v>
      </c>
      <c r="C1186" s="531" t="s">
        <v>7091</v>
      </c>
      <c r="D1186" s="531" t="s">
        <v>7092</v>
      </c>
      <c r="E1186" s="556" t="s">
        <v>1424</v>
      </c>
      <c r="F1186" s="531" t="s">
        <v>1422</v>
      </c>
      <c r="G1186" s="531" t="s">
        <v>1368</v>
      </c>
      <c r="H1186" s="553" t="s">
        <v>1423</v>
      </c>
      <c r="I1186" s="531" t="s">
        <v>32</v>
      </c>
      <c r="J1186" s="542" t="s">
        <v>5306</v>
      </c>
      <c r="K1186" s="542">
        <v>40100</v>
      </c>
      <c r="L1186" s="531">
        <v>3</v>
      </c>
      <c r="M1186" s="531">
        <v>40860</v>
      </c>
      <c r="N1186" s="531" t="s">
        <v>43</v>
      </c>
      <c r="O1186" s="531" t="s">
        <v>62</v>
      </c>
      <c r="P1186" s="446" t="s">
        <v>774</v>
      </c>
      <c r="Q1186" s="531" t="str">
        <f t="shared" si="77"/>
        <v>ปตรี4คศ.3(2)</v>
      </c>
      <c r="R1186" s="426" t="e">
        <f t="shared" si="79"/>
        <v>#N/A</v>
      </c>
      <c r="S1186" s="452" t="e">
        <f t="shared" ca="1" si="78"/>
        <v>#N/A</v>
      </c>
      <c r="T1186" s="531"/>
      <c r="U1186" s="531"/>
      <c r="V1186" s="531"/>
      <c r="W1186" s="531"/>
      <c r="X1186" s="531"/>
      <c r="Y1186" s="531"/>
      <c r="Z1186" s="531"/>
      <c r="AA1186" s="531"/>
    </row>
    <row r="1187" spans="1:27" ht="23.25">
      <c r="A1187" s="531">
        <v>1161</v>
      </c>
      <c r="B1187" s="531" t="s">
        <v>5292</v>
      </c>
      <c r="C1187" s="531" t="s">
        <v>6921</v>
      </c>
      <c r="D1187" s="531" t="s">
        <v>7093</v>
      </c>
      <c r="E1187" s="556" t="s">
        <v>1421</v>
      </c>
      <c r="F1187" s="531" t="s">
        <v>1419</v>
      </c>
      <c r="G1187" s="531" t="s">
        <v>1368</v>
      </c>
      <c r="H1187" s="553" t="s">
        <v>1420</v>
      </c>
      <c r="I1187" s="531" t="s">
        <v>32</v>
      </c>
      <c r="J1187" s="542" t="s">
        <v>5306</v>
      </c>
      <c r="K1187" s="542">
        <v>40860</v>
      </c>
      <c r="L1187" s="531">
        <v>3</v>
      </c>
      <c r="M1187" s="531">
        <v>41580</v>
      </c>
      <c r="N1187" s="531" t="s">
        <v>61</v>
      </c>
      <c r="O1187" s="531" t="s">
        <v>44</v>
      </c>
      <c r="P1187" s="446" t="s">
        <v>774</v>
      </c>
      <c r="Q1187" s="531" t="str">
        <f t="shared" si="77"/>
        <v>ปตรี4คศ.3(2)</v>
      </c>
      <c r="R1187" s="426" t="e">
        <f t="shared" si="79"/>
        <v>#N/A</v>
      </c>
      <c r="S1187" s="452" t="e">
        <f t="shared" ca="1" si="78"/>
        <v>#N/A</v>
      </c>
      <c r="T1187" s="531"/>
      <c r="U1187" s="531"/>
      <c r="V1187" s="531"/>
      <c r="W1187" s="531"/>
      <c r="X1187" s="531"/>
      <c r="Y1187" s="531"/>
      <c r="Z1187" s="531"/>
      <c r="AA1187" s="531"/>
    </row>
    <row r="1188" spans="1:27" ht="23.25">
      <c r="A1188" s="531">
        <v>1162</v>
      </c>
      <c r="B1188" s="531" t="s">
        <v>5286</v>
      </c>
      <c r="C1188" s="531" t="s">
        <v>6266</v>
      </c>
      <c r="D1188" s="531" t="s">
        <v>7094</v>
      </c>
      <c r="E1188" s="556" t="s">
        <v>7418</v>
      </c>
      <c r="F1188" s="531" t="s">
        <v>4872</v>
      </c>
      <c r="G1188" s="531" t="s">
        <v>1368</v>
      </c>
      <c r="H1188" s="553" t="s">
        <v>7095</v>
      </c>
      <c r="I1188" s="531" t="s">
        <v>32</v>
      </c>
      <c r="J1188" s="542" t="s">
        <v>65</v>
      </c>
      <c r="K1188" s="542">
        <v>12530</v>
      </c>
      <c r="L1188" s="531">
        <v>99</v>
      </c>
      <c r="M1188" s="531">
        <v>12840</v>
      </c>
      <c r="N1188" s="531" t="s">
        <v>43</v>
      </c>
      <c r="O1188" s="531" t="s">
        <v>468</v>
      </c>
      <c r="P1188" s="446" t="s">
        <v>775</v>
      </c>
      <c r="Q1188" s="531" t="str">
        <f t="shared" si="77"/>
        <v>ปตรี5ครูผู้ช่วย</v>
      </c>
      <c r="R1188" s="426">
        <f t="shared" si="79"/>
        <v>4</v>
      </c>
      <c r="S1188" s="452" t="e">
        <f t="shared" ca="1" si="78"/>
        <v>#N/A</v>
      </c>
      <c r="T1188" s="531"/>
      <c r="U1188" s="531"/>
      <c r="V1188" s="531"/>
      <c r="W1188" s="531"/>
      <c r="X1188" s="531"/>
      <c r="Y1188" s="531"/>
      <c r="Z1188" s="531"/>
      <c r="AA1188" s="531"/>
    </row>
    <row r="1189" spans="1:27" ht="23.25">
      <c r="A1189" s="531">
        <v>1163</v>
      </c>
      <c r="B1189" s="531" t="s">
        <v>5277</v>
      </c>
      <c r="C1189" s="531" t="s">
        <v>6611</v>
      </c>
      <c r="D1189" s="531" t="s">
        <v>7096</v>
      </c>
      <c r="E1189" s="556" t="s">
        <v>486</v>
      </c>
      <c r="F1189" s="531" t="s">
        <v>1418</v>
      </c>
      <c r="G1189" s="531" t="s">
        <v>1368</v>
      </c>
      <c r="H1189" s="553" t="s">
        <v>487</v>
      </c>
      <c r="I1189" s="531" t="s">
        <v>32</v>
      </c>
      <c r="J1189" s="542" t="s">
        <v>36</v>
      </c>
      <c r="K1189" s="542">
        <v>15440</v>
      </c>
      <c r="L1189" s="531">
        <v>1</v>
      </c>
      <c r="M1189" s="531">
        <v>15840</v>
      </c>
      <c r="N1189" s="531" t="s">
        <v>38</v>
      </c>
      <c r="O1189" s="531" t="s">
        <v>488</v>
      </c>
      <c r="P1189" s="446" t="s">
        <v>774</v>
      </c>
      <c r="Q1189" s="531" t="str">
        <f t="shared" si="77"/>
        <v>ปตรี4คศ.1</v>
      </c>
      <c r="R1189" s="426">
        <f t="shared" si="79"/>
        <v>1</v>
      </c>
      <c r="S1189" s="452">
        <f t="shared" ca="1" si="78"/>
        <v>17070</v>
      </c>
      <c r="T1189" s="531"/>
      <c r="U1189" s="531"/>
      <c r="V1189" s="531"/>
      <c r="W1189" s="531"/>
      <c r="X1189" s="531"/>
      <c r="Y1189" s="531"/>
      <c r="Z1189" s="531"/>
      <c r="AA1189" s="531"/>
    </row>
    <row r="1190" spans="1:27" ht="23.25">
      <c r="A1190" s="531">
        <v>1164</v>
      </c>
      <c r="B1190" s="531" t="s">
        <v>5286</v>
      </c>
      <c r="C1190" s="531" t="s">
        <v>7097</v>
      </c>
      <c r="D1190" s="531" t="s">
        <v>7098</v>
      </c>
      <c r="E1190" s="556" t="s">
        <v>4870</v>
      </c>
      <c r="F1190" s="531" t="s">
        <v>4871</v>
      </c>
      <c r="G1190" s="531" t="s">
        <v>1368</v>
      </c>
      <c r="H1190" s="553" t="s">
        <v>1414</v>
      </c>
      <c r="I1190" s="531" t="s">
        <v>32</v>
      </c>
      <c r="J1190" s="542" t="s">
        <v>36</v>
      </c>
      <c r="K1190" s="542">
        <v>14220</v>
      </c>
      <c r="L1190" s="531">
        <v>1</v>
      </c>
      <c r="M1190" s="531">
        <v>14620</v>
      </c>
      <c r="N1190" s="531" t="s">
        <v>50</v>
      </c>
      <c r="O1190" s="531" t="s">
        <v>39</v>
      </c>
      <c r="P1190" s="446" t="s">
        <v>774</v>
      </c>
      <c r="Q1190" s="531" t="str">
        <f t="shared" si="77"/>
        <v>ปตรี4คศ.1</v>
      </c>
      <c r="R1190" s="426">
        <f t="shared" si="79"/>
        <v>1</v>
      </c>
      <c r="S1190" s="452">
        <f t="shared" ca="1" si="78"/>
        <v>15840</v>
      </c>
      <c r="T1190" s="531"/>
      <c r="U1190" s="531"/>
      <c r="V1190" s="531"/>
      <c r="W1190" s="531"/>
      <c r="X1190" s="531"/>
      <c r="Y1190" s="531"/>
      <c r="Z1190" s="531"/>
      <c r="AA1190" s="531"/>
    </row>
    <row r="1191" spans="1:27" ht="23.25">
      <c r="A1191" s="531">
        <v>1165</v>
      </c>
      <c r="B1191" s="531" t="s">
        <v>5286</v>
      </c>
      <c r="C1191" s="531" t="s">
        <v>6845</v>
      </c>
      <c r="D1191" s="531" t="s">
        <v>5395</v>
      </c>
      <c r="E1191" s="556" t="s">
        <v>490</v>
      </c>
      <c r="F1191" s="531" t="s">
        <v>1411</v>
      </c>
      <c r="G1191" s="531" t="s">
        <v>1368</v>
      </c>
      <c r="H1191" s="553" t="s">
        <v>491</v>
      </c>
      <c r="I1191" s="531" t="s">
        <v>32</v>
      </c>
      <c r="J1191" s="542" t="s">
        <v>48</v>
      </c>
      <c r="K1191" s="542">
        <v>18970</v>
      </c>
      <c r="L1191" s="531">
        <v>2</v>
      </c>
      <c r="M1191" s="531">
        <v>19460</v>
      </c>
      <c r="N1191" s="531" t="s">
        <v>38</v>
      </c>
      <c r="O1191" s="531" t="s">
        <v>7383</v>
      </c>
      <c r="P1191" s="446" t="s">
        <v>774</v>
      </c>
      <c r="Q1191" s="531" t="str">
        <f t="shared" si="77"/>
        <v>ปตรี4คศ.2</v>
      </c>
      <c r="R1191" s="426">
        <f t="shared" si="79"/>
        <v>2</v>
      </c>
      <c r="S1191" s="452">
        <f t="shared" ca="1" si="78"/>
        <v>19950</v>
      </c>
      <c r="T1191" s="531"/>
      <c r="U1191" s="531"/>
      <c r="V1191" s="531"/>
      <c r="W1191" s="531"/>
      <c r="X1191" s="531"/>
      <c r="Y1191" s="531"/>
      <c r="Z1191" s="531"/>
      <c r="AA1191" s="531"/>
    </row>
    <row r="1192" spans="1:27" ht="23.25">
      <c r="A1192" s="531">
        <v>1166</v>
      </c>
      <c r="B1192" s="531" t="s">
        <v>5286</v>
      </c>
      <c r="C1192" s="531" t="s">
        <v>7099</v>
      </c>
      <c r="D1192" s="531" t="s">
        <v>7100</v>
      </c>
      <c r="E1192" s="556" t="s">
        <v>1410</v>
      </c>
      <c r="F1192" s="531" t="s">
        <v>1408</v>
      </c>
      <c r="G1192" s="531" t="s">
        <v>1368</v>
      </c>
      <c r="H1192" s="553" t="s">
        <v>1409</v>
      </c>
      <c r="I1192" s="531" t="s">
        <v>32</v>
      </c>
      <c r="J1192" s="542" t="s">
        <v>36</v>
      </c>
      <c r="K1192" s="542">
        <v>16260</v>
      </c>
      <c r="L1192" s="531">
        <v>1</v>
      </c>
      <c r="M1192" s="531">
        <v>17070</v>
      </c>
      <c r="N1192" s="531" t="s">
        <v>50</v>
      </c>
      <c r="O1192" s="531" t="s">
        <v>56</v>
      </c>
      <c r="P1192" s="446" t="s">
        <v>774</v>
      </c>
      <c r="Q1192" s="531" t="str">
        <f t="shared" si="77"/>
        <v>ปตรี4คศ.1</v>
      </c>
      <c r="R1192" s="426">
        <f t="shared" si="79"/>
        <v>1</v>
      </c>
      <c r="S1192" s="452">
        <f t="shared" ca="1" si="78"/>
        <v>17910</v>
      </c>
      <c r="T1192" s="531"/>
      <c r="U1192" s="531"/>
      <c r="V1192" s="531"/>
      <c r="W1192" s="531"/>
      <c r="X1192" s="531"/>
      <c r="Y1192" s="531"/>
      <c r="Z1192" s="531"/>
      <c r="AA1192" s="531"/>
    </row>
    <row r="1193" spans="1:27" ht="23.25">
      <c r="A1193" s="531">
        <v>1167</v>
      </c>
      <c r="B1193" s="531" t="s">
        <v>5292</v>
      </c>
      <c r="C1193" s="531" t="s">
        <v>7101</v>
      </c>
      <c r="D1193" s="531" t="s">
        <v>7102</v>
      </c>
      <c r="E1193" s="556" t="s">
        <v>494</v>
      </c>
      <c r="F1193" s="531" t="s">
        <v>1407</v>
      </c>
      <c r="G1193" s="531" t="s">
        <v>1368</v>
      </c>
      <c r="H1193" s="553" t="s">
        <v>495</v>
      </c>
      <c r="I1193" s="531" t="s">
        <v>32</v>
      </c>
      <c r="J1193" s="542" t="s">
        <v>48</v>
      </c>
      <c r="K1193" s="542">
        <v>18970</v>
      </c>
      <c r="L1193" s="531">
        <v>2</v>
      </c>
      <c r="M1193" s="531">
        <v>19460</v>
      </c>
      <c r="N1193" s="531" t="s">
        <v>50</v>
      </c>
      <c r="O1193" s="531" t="s">
        <v>164</v>
      </c>
      <c r="P1193" s="446" t="s">
        <v>774</v>
      </c>
      <c r="Q1193" s="531" t="str">
        <f t="shared" si="77"/>
        <v>ปตรี4คศ.2</v>
      </c>
      <c r="R1193" s="426">
        <f t="shared" si="79"/>
        <v>2</v>
      </c>
      <c r="S1193" s="452">
        <f t="shared" ca="1" si="78"/>
        <v>19950</v>
      </c>
      <c r="T1193" s="531"/>
      <c r="U1193" s="531"/>
      <c r="V1193" s="531"/>
      <c r="W1193" s="531"/>
      <c r="X1193" s="531"/>
      <c r="Y1193" s="531"/>
      <c r="Z1193" s="531"/>
      <c r="AA1193" s="531"/>
    </row>
    <row r="1194" spans="1:27" ht="23.25">
      <c r="A1194" s="531">
        <v>1168</v>
      </c>
      <c r="B1194" s="531" t="s">
        <v>5286</v>
      </c>
      <c r="C1194" s="531" t="s">
        <v>7103</v>
      </c>
      <c r="D1194" s="531" t="s">
        <v>7104</v>
      </c>
      <c r="E1194" s="556" t="s">
        <v>626</v>
      </c>
      <c r="F1194" s="531" t="s">
        <v>1406</v>
      </c>
      <c r="G1194" s="531" t="s">
        <v>1368</v>
      </c>
      <c r="H1194" s="553" t="s">
        <v>627</v>
      </c>
      <c r="I1194" s="531" t="s">
        <v>32</v>
      </c>
      <c r="J1194" s="542" t="s">
        <v>36</v>
      </c>
      <c r="K1194" s="542">
        <v>16670</v>
      </c>
      <c r="L1194" s="531">
        <v>1</v>
      </c>
      <c r="M1194" s="531">
        <v>17490</v>
      </c>
      <c r="N1194" s="531" t="s">
        <v>50</v>
      </c>
      <c r="O1194" s="531" t="s">
        <v>5040</v>
      </c>
      <c r="P1194" s="446" t="s">
        <v>774</v>
      </c>
      <c r="Q1194" s="531" t="str">
        <f t="shared" si="77"/>
        <v>ปตรี4คศ.1</v>
      </c>
      <c r="R1194" s="426">
        <f t="shared" si="79"/>
        <v>1</v>
      </c>
      <c r="S1194" s="452">
        <f t="shared" ca="1" si="78"/>
        <v>17910</v>
      </c>
      <c r="T1194" s="531"/>
      <c r="U1194" s="531"/>
      <c r="V1194" s="531"/>
      <c r="W1194" s="531"/>
      <c r="X1194" s="531"/>
      <c r="Y1194" s="531"/>
      <c r="Z1194" s="531"/>
      <c r="AA1194" s="531"/>
    </row>
    <row r="1195" spans="1:27" ht="23.25">
      <c r="A1195" s="531">
        <v>1169</v>
      </c>
      <c r="B1195" s="531" t="s">
        <v>5286</v>
      </c>
      <c r="C1195" s="531" t="s">
        <v>7105</v>
      </c>
      <c r="D1195" s="531" t="s">
        <v>7106</v>
      </c>
      <c r="E1195" s="556" t="s">
        <v>4873</v>
      </c>
      <c r="F1195" s="531" t="s">
        <v>4875</v>
      </c>
      <c r="G1195" s="531" t="s">
        <v>1368</v>
      </c>
      <c r="H1195" s="553" t="s">
        <v>1404</v>
      </c>
      <c r="I1195" s="531" t="s">
        <v>32</v>
      </c>
      <c r="J1195" s="542" t="s">
        <v>36</v>
      </c>
      <c r="K1195" s="542">
        <v>15440</v>
      </c>
      <c r="L1195" s="531">
        <v>1</v>
      </c>
      <c r="M1195" s="531">
        <v>15840</v>
      </c>
      <c r="N1195" s="545" t="s">
        <v>38</v>
      </c>
      <c r="O1195" s="546" t="s">
        <v>4874</v>
      </c>
      <c r="P1195" s="230" t="s">
        <v>774</v>
      </c>
      <c r="Q1195" s="531" t="str">
        <f t="shared" si="77"/>
        <v>ปตรี4คศ.1</v>
      </c>
      <c r="R1195" s="426">
        <f t="shared" si="79"/>
        <v>1</v>
      </c>
      <c r="S1195" s="452">
        <f t="shared" ca="1" si="78"/>
        <v>17070</v>
      </c>
      <c r="T1195" s="531"/>
      <c r="U1195" s="531"/>
      <c r="V1195" s="531"/>
      <c r="W1195" s="531"/>
      <c r="X1195" s="531"/>
      <c r="Y1195" s="541"/>
      <c r="Z1195" s="541"/>
      <c r="AA1195" s="531"/>
    </row>
    <row r="1196" spans="1:27" ht="23.25">
      <c r="A1196" s="531">
        <v>1170</v>
      </c>
      <c r="B1196" s="541" t="s">
        <v>5286</v>
      </c>
      <c r="C1196" s="541" t="s">
        <v>6623</v>
      </c>
      <c r="D1196" s="541" t="s">
        <v>7107</v>
      </c>
      <c r="E1196" s="556" t="s">
        <v>629</v>
      </c>
      <c r="F1196" s="541" t="s">
        <v>1396</v>
      </c>
      <c r="G1196" s="541" t="s">
        <v>1368</v>
      </c>
      <c r="H1196" s="554" t="s">
        <v>630</v>
      </c>
      <c r="I1196" s="541" t="s">
        <v>32</v>
      </c>
      <c r="J1196" s="544" t="s">
        <v>36</v>
      </c>
      <c r="K1196" s="544">
        <v>16670</v>
      </c>
      <c r="L1196" s="541">
        <v>1</v>
      </c>
      <c r="M1196" s="541">
        <v>17070</v>
      </c>
      <c r="N1196" s="252"/>
      <c r="O1196" s="253"/>
      <c r="P1196" s="446" t="s">
        <v>90</v>
      </c>
      <c r="Q1196" s="531" t="str">
        <f t="shared" si="77"/>
        <v>ปโทคศ.1</v>
      </c>
      <c r="R1196" s="426">
        <f t="shared" si="79"/>
        <v>11</v>
      </c>
      <c r="S1196" s="452">
        <f t="shared" ca="1" si="78"/>
        <v>17910</v>
      </c>
      <c r="T1196" s="541"/>
      <c r="U1196" s="541"/>
      <c r="V1196" s="541"/>
      <c r="W1196" s="541"/>
      <c r="X1196" s="541"/>
      <c r="Y1196" s="531"/>
      <c r="Z1196" s="531"/>
      <c r="AA1196" s="541"/>
    </row>
    <row r="1197" spans="1:27" ht="23.25">
      <c r="A1197" s="531">
        <v>1171</v>
      </c>
      <c r="B1197" s="531" t="s">
        <v>5292</v>
      </c>
      <c r="C1197" s="531" t="s">
        <v>6916</v>
      </c>
      <c r="D1197" s="531" t="s">
        <v>7108</v>
      </c>
      <c r="E1197" s="556" t="s">
        <v>631</v>
      </c>
      <c r="F1197" s="531" t="s">
        <v>1395</v>
      </c>
      <c r="G1197" s="531" t="s">
        <v>1368</v>
      </c>
      <c r="H1197" s="553" t="s">
        <v>632</v>
      </c>
      <c r="I1197" s="531" t="s">
        <v>32</v>
      </c>
      <c r="J1197" s="542" t="s">
        <v>48</v>
      </c>
      <c r="K1197" s="542">
        <v>22460</v>
      </c>
      <c r="L1197" s="531">
        <v>2</v>
      </c>
      <c r="M1197" s="531">
        <v>22940</v>
      </c>
      <c r="N1197" s="447" t="s">
        <v>50</v>
      </c>
      <c r="O1197" s="531" t="s">
        <v>44</v>
      </c>
      <c r="P1197" s="230" t="s">
        <v>774</v>
      </c>
      <c r="Q1197" s="531" t="str">
        <f t="shared" si="77"/>
        <v>ปตรี4คศ.2</v>
      </c>
      <c r="R1197" s="426">
        <f t="shared" si="79"/>
        <v>2</v>
      </c>
      <c r="S1197" s="452">
        <f t="shared" ca="1" si="78"/>
        <v>22940</v>
      </c>
      <c r="T1197" s="531"/>
      <c r="U1197" s="531"/>
      <c r="V1197" s="531"/>
      <c r="W1197" s="531"/>
      <c r="X1197" s="531"/>
      <c r="Y1197" s="531"/>
      <c r="Z1197" s="531"/>
      <c r="AA1197" s="531"/>
    </row>
    <row r="1198" spans="1:27" ht="23.25">
      <c r="A1198" s="531">
        <v>1172</v>
      </c>
      <c r="B1198" s="531" t="s">
        <v>5286</v>
      </c>
      <c r="C1198" s="531" t="s">
        <v>7109</v>
      </c>
      <c r="D1198" s="531" t="s">
        <v>7110</v>
      </c>
      <c r="E1198" s="556" t="s">
        <v>3083</v>
      </c>
      <c r="F1198" s="531" t="s">
        <v>3081</v>
      </c>
      <c r="G1198" s="531" t="s">
        <v>1368</v>
      </c>
      <c r="H1198" s="553" t="s">
        <v>1392</v>
      </c>
      <c r="I1198" s="531" t="s">
        <v>32</v>
      </c>
      <c r="J1198" s="542" t="s">
        <v>36</v>
      </c>
      <c r="K1198" s="542">
        <v>16670</v>
      </c>
      <c r="L1198" s="531">
        <v>2</v>
      </c>
      <c r="M1198" s="531">
        <v>18470</v>
      </c>
      <c r="N1198" s="531" t="s">
        <v>50</v>
      </c>
      <c r="O1198" s="531" t="s">
        <v>39</v>
      </c>
      <c r="P1198" s="446" t="s">
        <v>774</v>
      </c>
      <c r="Q1198" s="531" t="str">
        <f t="shared" si="77"/>
        <v>ปตรี4คศ.1</v>
      </c>
      <c r="R1198" s="426">
        <f t="shared" si="79"/>
        <v>1</v>
      </c>
      <c r="S1198" s="452">
        <f t="shared" ca="1" si="78"/>
        <v>17910</v>
      </c>
      <c r="T1198" s="531"/>
      <c r="U1198" s="531"/>
      <c r="V1198" s="531"/>
      <c r="W1198" s="531"/>
      <c r="X1198" s="531"/>
      <c r="Y1198" s="531"/>
      <c r="Z1198" s="531"/>
      <c r="AA1198" s="531"/>
    </row>
    <row r="1199" spans="1:27" ht="23.25">
      <c r="A1199" s="531">
        <v>1173</v>
      </c>
      <c r="B1199" s="531" t="s">
        <v>5277</v>
      </c>
      <c r="C1199" s="531" t="s">
        <v>6755</v>
      </c>
      <c r="D1199" s="531" t="s">
        <v>6757</v>
      </c>
      <c r="E1199" s="556" t="s">
        <v>4932</v>
      </c>
      <c r="F1199" s="531" t="s">
        <v>4933</v>
      </c>
      <c r="G1199" s="531" t="s">
        <v>1368</v>
      </c>
      <c r="H1199" s="553" t="s">
        <v>656</v>
      </c>
      <c r="I1199" s="531" t="s">
        <v>32</v>
      </c>
      <c r="J1199" s="542" t="s">
        <v>48</v>
      </c>
      <c r="K1199" s="542">
        <v>18970</v>
      </c>
      <c r="L1199" s="531">
        <v>2</v>
      </c>
      <c r="M1199" s="531">
        <v>19460</v>
      </c>
      <c r="N1199" s="531" t="s">
        <v>76</v>
      </c>
      <c r="O1199" s="531" t="s">
        <v>855</v>
      </c>
      <c r="P1199" s="446" t="s">
        <v>90</v>
      </c>
      <c r="Q1199" s="531" t="str">
        <f t="shared" si="77"/>
        <v>ปโทคศ.2</v>
      </c>
      <c r="R1199" s="426">
        <f t="shared" si="79"/>
        <v>12</v>
      </c>
      <c r="S1199" s="452">
        <f t="shared" ca="1" si="78"/>
        <v>19950</v>
      </c>
      <c r="T1199" s="531"/>
      <c r="U1199" s="531"/>
      <c r="V1199" s="531"/>
      <c r="W1199" s="531"/>
      <c r="X1199" s="531"/>
      <c r="Y1199" s="531"/>
      <c r="Z1199" s="531"/>
      <c r="AA1199" s="531"/>
    </row>
    <row r="1200" spans="1:27" ht="23.25">
      <c r="A1200" s="531">
        <v>1174</v>
      </c>
      <c r="B1200" s="531" t="s">
        <v>5286</v>
      </c>
      <c r="C1200" s="531" t="s">
        <v>5794</v>
      </c>
      <c r="D1200" s="531" t="s">
        <v>7111</v>
      </c>
      <c r="E1200" s="556" t="s">
        <v>1383</v>
      </c>
      <c r="F1200" s="531" t="s">
        <v>1381</v>
      </c>
      <c r="G1200" s="531" t="s">
        <v>1368</v>
      </c>
      <c r="H1200" s="553" t="s">
        <v>1382</v>
      </c>
      <c r="I1200" s="531" t="s">
        <v>32</v>
      </c>
      <c r="J1200" s="542" t="s">
        <v>36</v>
      </c>
      <c r="K1200" s="542">
        <v>16260</v>
      </c>
      <c r="L1200" s="531">
        <v>1</v>
      </c>
      <c r="M1200" s="531">
        <v>16670</v>
      </c>
      <c r="N1200" s="531" t="s">
        <v>76</v>
      </c>
      <c r="O1200" s="531" t="s">
        <v>855</v>
      </c>
      <c r="P1200" s="446" t="s">
        <v>90</v>
      </c>
      <c r="Q1200" s="531" t="str">
        <f t="shared" si="77"/>
        <v>ปโทคศ.1</v>
      </c>
      <c r="R1200" s="426">
        <f t="shared" si="79"/>
        <v>11</v>
      </c>
      <c r="S1200" s="452" t="e">
        <f t="shared" ca="1" si="78"/>
        <v>#N/A</v>
      </c>
      <c r="T1200" s="531"/>
      <c r="U1200" s="531"/>
      <c r="V1200" s="531"/>
      <c r="W1200" s="531"/>
      <c r="X1200" s="531"/>
      <c r="Y1200" s="541"/>
      <c r="Z1200" s="541"/>
      <c r="AA1200" s="531"/>
    </row>
    <row r="1201" spans="1:27" ht="23.25">
      <c r="A1201" s="531">
        <v>1175</v>
      </c>
      <c r="B1201" s="541" t="s">
        <v>5286</v>
      </c>
      <c r="C1201" s="541" t="s">
        <v>7112</v>
      </c>
      <c r="D1201" s="541" t="s">
        <v>7113</v>
      </c>
      <c r="E1201" s="556" t="s">
        <v>641</v>
      </c>
      <c r="F1201" s="541" t="s">
        <v>1380</v>
      </c>
      <c r="G1201" s="541" t="s">
        <v>1368</v>
      </c>
      <c r="H1201" s="554" t="s">
        <v>642</v>
      </c>
      <c r="I1201" s="541" t="s">
        <v>32</v>
      </c>
      <c r="J1201" s="544" t="s">
        <v>48</v>
      </c>
      <c r="K1201" s="544">
        <v>18970</v>
      </c>
      <c r="L1201" s="541">
        <v>2</v>
      </c>
      <c r="M1201" s="541">
        <v>19950</v>
      </c>
      <c r="N1201" s="541" t="s">
        <v>94</v>
      </c>
      <c r="O1201" s="541" t="s">
        <v>95</v>
      </c>
      <c r="P1201" s="446" t="s">
        <v>90</v>
      </c>
      <c r="Q1201" s="531" t="str">
        <f t="shared" si="77"/>
        <v>ปโทคศ.2</v>
      </c>
      <c r="R1201" s="426">
        <f t="shared" si="79"/>
        <v>12</v>
      </c>
      <c r="S1201" s="452">
        <f t="shared" ca="1" si="78"/>
        <v>19950</v>
      </c>
      <c r="T1201" s="541"/>
      <c r="U1201" s="541"/>
      <c r="V1201" s="541"/>
      <c r="W1201" s="541"/>
      <c r="X1201" s="541"/>
      <c r="Y1201" s="531"/>
      <c r="Z1201" s="531"/>
      <c r="AA1201" s="541"/>
    </row>
    <row r="1202" spans="1:27" ht="23.25">
      <c r="A1202" s="531">
        <v>1176</v>
      </c>
      <c r="B1202" s="531" t="s">
        <v>5286</v>
      </c>
      <c r="C1202" s="531" t="s">
        <v>6870</v>
      </c>
      <c r="D1202" s="531" t="s">
        <v>7114</v>
      </c>
      <c r="E1202" s="556" t="s">
        <v>1379</v>
      </c>
      <c r="F1202" s="531" t="s">
        <v>1377</v>
      </c>
      <c r="G1202" s="531" t="s">
        <v>1368</v>
      </c>
      <c r="H1202" s="553" t="s">
        <v>1378</v>
      </c>
      <c r="I1202" s="531" t="s">
        <v>32</v>
      </c>
      <c r="J1202" s="542" t="s">
        <v>48</v>
      </c>
      <c r="K1202" s="542">
        <v>25930</v>
      </c>
      <c r="L1202" s="531">
        <v>2</v>
      </c>
      <c r="M1202" s="531">
        <v>26450</v>
      </c>
      <c r="N1202" s="531" t="s">
        <v>94</v>
      </c>
      <c r="O1202" s="531" t="s">
        <v>95</v>
      </c>
      <c r="P1202" s="446" t="s">
        <v>90</v>
      </c>
      <c r="Q1202" s="531" t="str">
        <f t="shared" si="77"/>
        <v>ปโทคศ.2</v>
      </c>
      <c r="R1202" s="426">
        <f t="shared" si="79"/>
        <v>12</v>
      </c>
      <c r="S1202" s="452">
        <f t="shared" ca="1" si="78"/>
        <v>26450</v>
      </c>
      <c r="T1202" s="531"/>
      <c r="U1202" s="531"/>
      <c r="V1202" s="531"/>
      <c r="W1202" s="531"/>
      <c r="X1202" s="531"/>
      <c r="Y1202" s="531"/>
      <c r="Z1202" s="531"/>
      <c r="AA1202" s="531"/>
    </row>
    <row r="1203" spans="1:27" ht="23.25">
      <c r="A1203" s="531">
        <v>1177</v>
      </c>
      <c r="B1203" s="531" t="s">
        <v>5286</v>
      </c>
      <c r="C1203" s="531" t="s">
        <v>5576</v>
      </c>
      <c r="D1203" s="531" t="s">
        <v>7115</v>
      </c>
      <c r="E1203" s="556" t="s">
        <v>645</v>
      </c>
      <c r="F1203" s="531" t="s">
        <v>1376</v>
      </c>
      <c r="G1203" s="531" t="s">
        <v>1368</v>
      </c>
      <c r="H1203" s="553" t="s">
        <v>646</v>
      </c>
      <c r="I1203" s="531" t="s">
        <v>32</v>
      </c>
      <c r="J1203" s="542" t="s">
        <v>36</v>
      </c>
      <c r="K1203" s="542">
        <v>16670</v>
      </c>
      <c r="L1203" s="531">
        <v>1</v>
      </c>
      <c r="M1203" s="531">
        <v>17070</v>
      </c>
      <c r="N1203" s="531" t="s">
        <v>94</v>
      </c>
      <c r="O1203" s="531" t="s">
        <v>95</v>
      </c>
      <c r="P1203" s="446" t="s">
        <v>90</v>
      </c>
      <c r="Q1203" s="531" t="str">
        <f t="shared" si="77"/>
        <v>ปโทคศ.1</v>
      </c>
      <c r="R1203" s="426">
        <f t="shared" si="79"/>
        <v>11</v>
      </c>
      <c r="S1203" s="452">
        <f t="shared" ca="1" si="78"/>
        <v>17910</v>
      </c>
      <c r="T1203" s="531"/>
      <c r="U1203" s="531"/>
      <c r="V1203" s="531"/>
      <c r="W1203" s="531"/>
      <c r="X1203" s="531"/>
      <c r="Y1203" s="531"/>
      <c r="Z1203" s="531"/>
      <c r="AA1203" s="531"/>
    </row>
    <row r="1204" spans="1:27" ht="23.25">
      <c r="A1204" s="531">
        <v>1178</v>
      </c>
      <c r="B1204" s="531" t="s">
        <v>5286</v>
      </c>
      <c r="C1204" s="531" t="s">
        <v>7116</v>
      </c>
      <c r="D1204" s="531" t="s">
        <v>7117</v>
      </c>
      <c r="E1204" s="556" t="s">
        <v>1375</v>
      </c>
      <c r="F1204" s="531" t="s">
        <v>1373</v>
      </c>
      <c r="G1204" s="531" t="s">
        <v>1368</v>
      </c>
      <c r="H1204" s="553" t="s">
        <v>1374</v>
      </c>
      <c r="I1204" s="531" t="s">
        <v>32</v>
      </c>
      <c r="J1204" s="542" t="s">
        <v>48</v>
      </c>
      <c r="K1204" s="542">
        <v>26980</v>
      </c>
      <c r="L1204" s="531">
        <v>2</v>
      </c>
      <c r="M1204" s="531">
        <v>27500</v>
      </c>
      <c r="N1204" s="531" t="s">
        <v>50</v>
      </c>
      <c r="O1204" s="531" t="s">
        <v>863</v>
      </c>
      <c r="P1204" s="446" t="s">
        <v>774</v>
      </c>
      <c r="Q1204" s="531" t="str">
        <f t="shared" si="77"/>
        <v>ปตรี4คศ.2</v>
      </c>
      <c r="R1204" s="426">
        <f t="shared" si="79"/>
        <v>2</v>
      </c>
      <c r="S1204" s="452" t="e">
        <f t="shared" ca="1" si="78"/>
        <v>#N/A</v>
      </c>
      <c r="T1204" s="531"/>
      <c r="U1204" s="531"/>
      <c r="V1204" s="531"/>
      <c r="W1204" s="531"/>
      <c r="X1204" s="531"/>
      <c r="Y1204" s="531"/>
      <c r="Z1204" s="531"/>
      <c r="AA1204" s="531"/>
    </row>
    <row r="1205" spans="1:27" ht="23.25">
      <c r="A1205" s="531">
        <v>1179</v>
      </c>
      <c r="B1205" s="531" t="s">
        <v>5286</v>
      </c>
      <c r="C1205" s="531" t="s">
        <v>5521</v>
      </c>
      <c r="D1205" s="531" t="s">
        <v>5462</v>
      </c>
      <c r="E1205" s="556" t="s">
        <v>7419</v>
      </c>
      <c r="F1205" s="531" t="s">
        <v>4881</v>
      </c>
      <c r="G1205" s="531" t="s">
        <v>1368</v>
      </c>
      <c r="H1205" s="553" t="s">
        <v>651</v>
      </c>
      <c r="I1205" s="531" t="s">
        <v>32</v>
      </c>
      <c r="J1205" s="542" t="s">
        <v>48</v>
      </c>
      <c r="K1205" s="542">
        <v>25440</v>
      </c>
      <c r="L1205" s="531">
        <v>2</v>
      </c>
      <c r="M1205" s="531">
        <v>25930</v>
      </c>
      <c r="N1205" s="531" t="s">
        <v>50</v>
      </c>
      <c r="O1205" s="531" t="s">
        <v>44</v>
      </c>
      <c r="P1205" s="446" t="s">
        <v>774</v>
      </c>
      <c r="Q1205" s="531" t="str">
        <f t="shared" si="77"/>
        <v>ปตรี4คศ.2</v>
      </c>
      <c r="R1205" s="426">
        <f t="shared" si="79"/>
        <v>2</v>
      </c>
      <c r="S1205" s="452" t="e">
        <f t="shared" ca="1" si="78"/>
        <v>#N/A</v>
      </c>
      <c r="T1205" s="531"/>
      <c r="U1205" s="531"/>
      <c r="V1205" s="531"/>
      <c r="W1205" s="531"/>
      <c r="X1205" s="531"/>
      <c r="Y1205" s="531"/>
      <c r="Z1205" s="531"/>
      <c r="AA1205" s="531"/>
    </row>
    <row r="1206" spans="1:27" ht="23.25">
      <c r="A1206" s="531">
        <v>1180</v>
      </c>
      <c r="B1206" s="531" t="s">
        <v>5292</v>
      </c>
      <c r="C1206" s="531" t="s">
        <v>7118</v>
      </c>
      <c r="D1206" s="531" t="s">
        <v>5930</v>
      </c>
      <c r="E1206" s="556" t="s">
        <v>1841</v>
      </c>
      <c r="F1206" s="531" t="s">
        <v>1839</v>
      </c>
      <c r="G1206" s="531" t="s">
        <v>1842</v>
      </c>
      <c r="H1206" s="553" t="s">
        <v>1840</v>
      </c>
      <c r="I1206" s="531" t="s">
        <v>32</v>
      </c>
      <c r="J1206" s="542" t="s">
        <v>781</v>
      </c>
      <c r="K1206" s="542">
        <v>37200</v>
      </c>
      <c r="L1206" s="531">
        <v>3</v>
      </c>
      <c r="M1206" s="531">
        <v>37900</v>
      </c>
      <c r="N1206" s="531" t="s">
        <v>61</v>
      </c>
      <c r="O1206" s="531" t="s">
        <v>62</v>
      </c>
      <c r="P1206" s="446" t="s">
        <v>774</v>
      </c>
      <c r="Q1206" s="531" t="str">
        <f t="shared" si="77"/>
        <v>ปตรี4คศ.3</v>
      </c>
      <c r="R1206" s="426">
        <f t="shared" si="79"/>
        <v>3</v>
      </c>
      <c r="S1206" s="452" t="e">
        <f t="shared" ca="1" si="78"/>
        <v>#N/A</v>
      </c>
      <c r="T1206" s="531"/>
      <c r="U1206" s="531"/>
      <c r="V1206" s="531"/>
      <c r="W1206" s="531"/>
      <c r="X1206" s="531"/>
      <c r="Y1206" s="531"/>
      <c r="Z1206" s="531"/>
      <c r="AA1206" s="531"/>
    </row>
    <row r="1207" spans="1:27" ht="23.25">
      <c r="A1207" s="531">
        <v>1181</v>
      </c>
      <c r="B1207" s="531" t="s">
        <v>5277</v>
      </c>
      <c r="C1207" s="531" t="s">
        <v>7119</v>
      </c>
      <c r="D1207" s="531" t="s">
        <v>7120</v>
      </c>
      <c r="E1207" s="556" t="s">
        <v>1870</v>
      </c>
      <c r="F1207" s="531" t="s">
        <v>1868</v>
      </c>
      <c r="G1207" s="531" t="s">
        <v>1842</v>
      </c>
      <c r="H1207" s="553" t="s">
        <v>1869</v>
      </c>
      <c r="I1207" s="531" t="s">
        <v>32</v>
      </c>
      <c r="J1207" s="542" t="s">
        <v>5306</v>
      </c>
      <c r="K1207" s="542">
        <v>40100</v>
      </c>
      <c r="L1207" s="531">
        <v>3</v>
      </c>
      <c r="M1207" s="531">
        <v>41580</v>
      </c>
      <c r="N1207" s="531" t="s">
        <v>1867</v>
      </c>
      <c r="O1207" s="531" t="s">
        <v>1089</v>
      </c>
      <c r="P1207" s="446" t="s">
        <v>90</v>
      </c>
      <c r="Q1207" s="531" t="str">
        <f t="shared" si="77"/>
        <v>ปโทคศ.3(2)</v>
      </c>
      <c r="R1207" s="426" t="e">
        <f t="shared" si="79"/>
        <v>#N/A</v>
      </c>
      <c r="S1207" s="452" t="e">
        <f t="shared" ca="1" si="78"/>
        <v>#N/A</v>
      </c>
      <c r="T1207" s="531"/>
      <c r="U1207" s="531"/>
      <c r="V1207" s="531"/>
      <c r="W1207" s="531"/>
      <c r="X1207" s="531"/>
      <c r="Y1207" s="531"/>
      <c r="Z1207" s="531"/>
      <c r="AA1207" s="531"/>
    </row>
    <row r="1208" spans="1:27" ht="23.25">
      <c r="A1208" s="531">
        <v>1182</v>
      </c>
      <c r="B1208" s="531" t="s">
        <v>5286</v>
      </c>
      <c r="C1208" s="531" t="s">
        <v>6916</v>
      </c>
      <c r="D1208" s="531" t="s">
        <v>7121</v>
      </c>
      <c r="E1208" s="556" t="s">
        <v>409</v>
      </c>
      <c r="F1208" s="531" t="s">
        <v>1866</v>
      </c>
      <c r="G1208" s="531" t="s">
        <v>1842</v>
      </c>
      <c r="H1208" s="553" t="s">
        <v>411</v>
      </c>
      <c r="I1208" s="531" t="s">
        <v>32</v>
      </c>
      <c r="J1208" s="542" t="s">
        <v>36</v>
      </c>
      <c r="K1208" s="542">
        <v>19100</v>
      </c>
      <c r="L1208" s="531">
        <v>1</v>
      </c>
      <c r="M1208" s="531">
        <v>19510</v>
      </c>
      <c r="N1208" s="531" t="s">
        <v>61</v>
      </c>
      <c r="O1208" s="531" t="s">
        <v>1000</v>
      </c>
      <c r="P1208" s="446" t="s">
        <v>774</v>
      </c>
      <c r="Q1208" s="531" t="str">
        <f t="shared" ref="Q1208:Q1263" si="80">CONCATENATE(P1208,J1208)</f>
        <v>ปตรี4คศ.1</v>
      </c>
      <c r="R1208" s="426">
        <f t="shared" si="79"/>
        <v>1</v>
      </c>
      <c r="S1208" s="452">
        <f t="shared" ref="S1208:S1263" ca="1" si="81">VLOOKUP(K1208,INDIRECT("_k"&amp;R1208),2,FALSE)</f>
        <v>19920</v>
      </c>
      <c r="T1208" s="531"/>
      <c r="U1208" s="531"/>
      <c r="V1208" s="531"/>
      <c r="W1208" s="531"/>
      <c r="X1208" s="531"/>
      <c r="Y1208" s="531"/>
      <c r="Z1208" s="531"/>
      <c r="AA1208" s="531"/>
    </row>
    <row r="1209" spans="1:27" ht="23.25">
      <c r="A1209" s="531">
        <v>1183</v>
      </c>
      <c r="B1209" s="531" t="s">
        <v>5292</v>
      </c>
      <c r="C1209" s="531" t="s">
        <v>7122</v>
      </c>
      <c r="D1209" s="531" t="s">
        <v>7123</v>
      </c>
      <c r="E1209" s="556" t="s">
        <v>1864</v>
      </c>
      <c r="F1209" s="531" t="s">
        <v>1862</v>
      </c>
      <c r="G1209" s="531" t="s">
        <v>1842</v>
      </c>
      <c r="H1209" s="553" t="s">
        <v>1863</v>
      </c>
      <c r="I1209" s="531" t="s">
        <v>32</v>
      </c>
      <c r="J1209" s="542" t="s">
        <v>781</v>
      </c>
      <c r="K1209" s="542">
        <v>36480</v>
      </c>
      <c r="L1209" s="531">
        <v>3</v>
      </c>
      <c r="M1209" s="531">
        <v>37200</v>
      </c>
      <c r="N1209" s="531" t="s">
        <v>94</v>
      </c>
      <c r="O1209" s="531" t="s">
        <v>855</v>
      </c>
      <c r="P1209" s="446" t="s">
        <v>90</v>
      </c>
      <c r="Q1209" s="531" t="str">
        <f t="shared" si="80"/>
        <v>ปโทคศ.3</v>
      </c>
      <c r="R1209" s="426">
        <f t="shared" si="79"/>
        <v>16</v>
      </c>
      <c r="S1209" s="452" t="e">
        <f t="shared" ca="1" si="81"/>
        <v>#N/A</v>
      </c>
      <c r="T1209" s="531"/>
      <c r="U1209" s="531"/>
      <c r="V1209" s="531"/>
      <c r="W1209" s="531"/>
      <c r="X1209" s="531"/>
      <c r="Y1209" s="531"/>
      <c r="Z1209" s="531"/>
      <c r="AA1209" s="531"/>
    </row>
    <row r="1210" spans="1:27" ht="23.25">
      <c r="A1210" s="531">
        <v>1184</v>
      </c>
      <c r="B1210" s="531" t="s">
        <v>5292</v>
      </c>
      <c r="C1210" s="531" t="s">
        <v>7124</v>
      </c>
      <c r="D1210" s="531" t="s">
        <v>7125</v>
      </c>
      <c r="E1210" s="556" t="s">
        <v>1861</v>
      </c>
      <c r="F1210" s="531" t="s">
        <v>1859</v>
      </c>
      <c r="G1210" s="531" t="s">
        <v>1842</v>
      </c>
      <c r="H1210" s="553" t="s">
        <v>1860</v>
      </c>
      <c r="I1210" s="531" t="s">
        <v>32</v>
      </c>
      <c r="J1210" s="542" t="s">
        <v>781</v>
      </c>
      <c r="K1210" s="542">
        <v>40100</v>
      </c>
      <c r="L1210" s="531">
        <v>3</v>
      </c>
      <c r="M1210" s="531">
        <v>40860</v>
      </c>
      <c r="N1210" s="531" t="s">
        <v>43</v>
      </c>
      <c r="O1210" s="531" t="s">
        <v>44</v>
      </c>
      <c r="P1210" s="446" t="s">
        <v>774</v>
      </c>
      <c r="Q1210" s="531" t="str">
        <f t="shared" si="80"/>
        <v>ปตรี4คศ.3</v>
      </c>
      <c r="R1210" s="426">
        <f t="shared" si="79"/>
        <v>3</v>
      </c>
      <c r="S1210" s="452" t="e">
        <f t="shared" ca="1" si="81"/>
        <v>#N/A</v>
      </c>
      <c r="T1210" s="531"/>
      <c r="U1210" s="531"/>
      <c r="V1210" s="531"/>
      <c r="W1210" s="531"/>
      <c r="X1210" s="531"/>
      <c r="Y1210" s="531"/>
      <c r="Z1210" s="531"/>
      <c r="AA1210" s="531"/>
    </row>
    <row r="1211" spans="1:27" ht="23.25">
      <c r="A1211" s="531">
        <v>1185</v>
      </c>
      <c r="B1211" s="531" t="s">
        <v>5277</v>
      </c>
      <c r="C1211" s="531" t="s">
        <v>6536</v>
      </c>
      <c r="D1211" s="531" t="s">
        <v>7125</v>
      </c>
      <c r="E1211" s="556" t="s">
        <v>1858</v>
      </c>
      <c r="F1211" s="531" t="s">
        <v>1856</v>
      </c>
      <c r="G1211" s="531" t="s">
        <v>1842</v>
      </c>
      <c r="H1211" s="553" t="s">
        <v>1857</v>
      </c>
      <c r="I1211" s="531" t="s">
        <v>32</v>
      </c>
      <c r="J1211" s="542" t="s">
        <v>5306</v>
      </c>
      <c r="K1211" s="542">
        <v>40100</v>
      </c>
      <c r="L1211" s="531">
        <v>3</v>
      </c>
      <c r="M1211" s="531">
        <v>40860</v>
      </c>
      <c r="N1211" s="531" t="s">
        <v>43</v>
      </c>
      <c r="O1211" s="531" t="s">
        <v>62</v>
      </c>
      <c r="P1211" s="446" t="s">
        <v>774</v>
      </c>
      <c r="Q1211" s="531" t="str">
        <f t="shared" si="80"/>
        <v>ปตรี4คศ.3(2)</v>
      </c>
      <c r="R1211" s="426" t="e">
        <f t="shared" si="79"/>
        <v>#N/A</v>
      </c>
      <c r="S1211" s="452" t="e">
        <f t="shared" ca="1" si="81"/>
        <v>#N/A</v>
      </c>
      <c r="T1211" s="531"/>
      <c r="U1211" s="531"/>
      <c r="V1211" s="531"/>
      <c r="W1211" s="531"/>
      <c r="X1211" s="531"/>
      <c r="Y1211" s="531"/>
      <c r="Z1211" s="531"/>
      <c r="AA1211" s="531"/>
    </row>
    <row r="1212" spans="1:27" ht="23.25">
      <c r="A1212" s="531">
        <v>1186</v>
      </c>
      <c r="B1212" s="531" t="s">
        <v>5292</v>
      </c>
      <c r="C1212" s="531" t="s">
        <v>7126</v>
      </c>
      <c r="D1212" s="531" t="s">
        <v>5302</v>
      </c>
      <c r="E1212" s="556" t="s">
        <v>1855</v>
      </c>
      <c r="F1212" s="531" t="s">
        <v>1853</v>
      </c>
      <c r="G1212" s="531" t="s">
        <v>1842</v>
      </c>
      <c r="H1212" s="553" t="s">
        <v>1854</v>
      </c>
      <c r="I1212" s="531" t="s">
        <v>32</v>
      </c>
      <c r="J1212" s="542" t="s">
        <v>5303</v>
      </c>
      <c r="K1212" s="542">
        <v>56450</v>
      </c>
      <c r="L1212" s="531">
        <v>4</v>
      </c>
      <c r="M1212" s="531">
        <v>57330</v>
      </c>
      <c r="N1212" s="531" t="s">
        <v>61</v>
      </c>
      <c r="O1212" s="531" t="s">
        <v>62</v>
      </c>
      <c r="P1212" s="446" t="s">
        <v>774</v>
      </c>
      <c r="Q1212" s="531" t="str">
        <f t="shared" si="80"/>
        <v>ปตรี4คศ.4(3)</v>
      </c>
      <c r="R1212" s="426" t="e">
        <f t="shared" si="79"/>
        <v>#N/A</v>
      </c>
      <c r="S1212" s="452" t="e">
        <f t="shared" ca="1" si="81"/>
        <v>#N/A</v>
      </c>
      <c r="T1212" s="531"/>
      <c r="U1212" s="531"/>
      <c r="V1212" s="531"/>
      <c r="W1212" s="531"/>
      <c r="X1212" s="531"/>
      <c r="Y1212" s="531"/>
      <c r="Z1212" s="531"/>
      <c r="AA1212" s="531"/>
    </row>
    <row r="1213" spans="1:27" ht="23.25">
      <c r="A1213" s="531">
        <v>1187</v>
      </c>
      <c r="B1213" s="531" t="s">
        <v>5292</v>
      </c>
      <c r="C1213" s="531" t="s">
        <v>7127</v>
      </c>
      <c r="D1213" s="531" t="s">
        <v>7128</v>
      </c>
      <c r="E1213" s="556" t="s">
        <v>1851</v>
      </c>
      <c r="F1213" s="531" t="s">
        <v>1849</v>
      </c>
      <c r="G1213" s="531" t="s">
        <v>1842</v>
      </c>
      <c r="H1213" s="553" t="s">
        <v>1850</v>
      </c>
      <c r="I1213" s="531" t="s">
        <v>32</v>
      </c>
      <c r="J1213" s="542" t="s">
        <v>48</v>
      </c>
      <c r="K1213" s="542">
        <v>35640</v>
      </c>
      <c r="L1213" s="531">
        <v>2</v>
      </c>
      <c r="M1213" s="531">
        <v>36250</v>
      </c>
      <c r="N1213" s="531" t="s">
        <v>50</v>
      </c>
      <c r="O1213" s="531" t="s">
        <v>44</v>
      </c>
      <c r="P1213" s="446" t="s">
        <v>774</v>
      </c>
      <c r="Q1213" s="531" t="str">
        <f t="shared" si="80"/>
        <v>ปตรี4คศ.2</v>
      </c>
      <c r="R1213" s="426">
        <f t="shared" ref="R1213:R1263" si="82">VLOOKUP(Q1213,$Y$4:$Z$24,2,FALSE)</f>
        <v>2</v>
      </c>
      <c r="S1213" s="452" t="e">
        <f t="shared" ca="1" si="81"/>
        <v>#N/A</v>
      </c>
      <c r="T1213" s="531"/>
      <c r="U1213" s="531"/>
      <c r="V1213" s="531"/>
      <c r="W1213" s="531"/>
      <c r="X1213" s="531"/>
      <c r="Y1213" s="531"/>
      <c r="Z1213" s="531"/>
      <c r="AA1213" s="531"/>
    </row>
    <row r="1214" spans="1:27" ht="23.25">
      <c r="A1214" s="531">
        <v>1188</v>
      </c>
      <c r="B1214" s="531" t="s">
        <v>5292</v>
      </c>
      <c r="C1214" s="531" t="s">
        <v>7129</v>
      </c>
      <c r="D1214" s="531" t="s">
        <v>7130</v>
      </c>
      <c r="E1214" s="556" t="s">
        <v>1848</v>
      </c>
      <c r="F1214" s="531" t="s">
        <v>1846</v>
      </c>
      <c r="G1214" s="531" t="s">
        <v>1842</v>
      </c>
      <c r="H1214" s="553" t="s">
        <v>1847</v>
      </c>
      <c r="I1214" s="531" t="s">
        <v>32</v>
      </c>
      <c r="J1214" s="542" t="s">
        <v>781</v>
      </c>
      <c r="K1214" s="542">
        <v>40100</v>
      </c>
      <c r="L1214" s="531">
        <v>3</v>
      </c>
      <c r="M1214" s="531">
        <v>40860</v>
      </c>
      <c r="N1214" s="531" t="s">
        <v>67</v>
      </c>
      <c r="O1214" s="531" t="s">
        <v>943</v>
      </c>
      <c r="P1214" s="446" t="s">
        <v>774</v>
      </c>
      <c r="Q1214" s="531" t="str">
        <f t="shared" si="80"/>
        <v>ปตรี4คศ.3</v>
      </c>
      <c r="R1214" s="426">
        <f t="shared" si="82"/>
        <v>3</v>
      </c>
      <c r="S1214" s="452" t="e">
        <f t="shared" ca="1" si="81"/>
        <v>#N/A</v>
      </c>
      <c r="T1214" s="531"/>
      <c r="U1214" s="531"/>
      <c r="V1214" s="531"/>
      <c r="W1214" s="531"/>
      <c r="X1214" s="531"/>
      <c r="Y1214" s="531"/>
      <c r="Z1214" s="531"/>
      <c r="AA1214" s="531"/>
    </row>
    <row r="1215" spans="1:27" ht="23.25">
      <c r="A1215" s="531">
        <v>1189</v>
      </c>
      <c r="B1215" s="531" t="s">
        <v>5277</v>
      </c>
      <c r="C1215" s="531" t="s">
        <v>6627</v>
      </c>
      <c r="D1215" s="531" t="s">
        <v>6057</v>
      </c>
      <c r="E1215" s="556" t="s">
        <v>1914</v>
      </c>
      <c r="F1215" s="531" t="s">
        <v>1912</v>
      </c>
      <c r="G1215" s="531" t="s">
        <v>1872</v>
      </c>
      <c r="H1215" s="553" t="s">
        <v>1913</v>
      </c>
      <c r="I1215" s="531" t="s">
        <v>861</v>
      </c>
      <c r="J1215" s="542" t="s">
        <v>48</v>
      </c>
      <c r="K1215" s="542">
        <v>30850</v>
      </c>
      <c r="L1215" s="531">
        <v>2</v>
      </c>
      <c r="M1215" s="531">
        <v>31440</v>
      </c>
      <c r="N1215" s="531" t="s">
        <v>76</v>
      </c>
      <c r="O1215" s="531" t="s">
        <v>855</v>
      </c>
      <c r="P1215" s="446" t="s">
        <v>90</v>
      </c>
      <c r="Q1215" s="531" t="str">
        <f t="shared" si="80"/>
        <v>ปโทคศ.2</v>
      </c>
      <c r="R1215" s="426">
        <f t="shared" si="82"/>
        <v>12</v>
      </c>
      <c r="S1215" s="452" t="e">
        <f t="shared" ca="1" si="81"/>
        <v>#N/A</v>
      </c>
      <c r="T1215" s="531"/>
      <c r="U1215" s="531"/>
      <c r="V1215" s="531"/>
      <c r="W1215" s="531"/>
      <c r="X1215" s="531"/>
      <c r="Y1215" s="531"/>
      <c r="Z1215" s="531"/>
      <c r="AA1215" s="531"/>
    </row>
    <row r="1216" spans="1:27" ht="23.25">
      <c r="A1216" s="531">
        <v>1190</v>
      </c>
      <c r="B1216" s="531" t="s">
        <v>5286</v>
      </c>
      <c r="C1216" s="531" t="s">
        <v>7131</v>
      </c>
      <c r="D1216" s="531" t="s">
        <v>7132</v>
      </c>
      <c r="E1216" s="556" t="s">
        <v>1891</v>
      </c>
      <c r="F1216" s="531" t="s">
        <v>1889</v>
      </c>
      <c r="G1216" s="531" t="s">
        <v>1872</v>
      </c>
      <c r="H1216" s="553" t="s">
        <v>1890</v>
      </c>
      <c r="I1216" s="531" t="s">
        <v>32</v>
      </c>
      <c r="J1216" s="542" t="s">
        <v>48</v>
      </c>
      <c r="K1216" s="542">
        <v>30280</v>
      </c>
      <c r="L1216" s="531">
        <v>2</v>
      </c>
      <c r="M1216" s="531">
        <v>31440</v>
      </c>
      <c r="N1216" s="531" t="s">
        <v>50</v>
      </c>
      <c r="O1216" s="531" t="s">
        <v>863</v>
      </c>
      <c r="P1216" s="446" t="s">
        <v>774</v>
      </c>
      <c r="Q1216" s="531" t="str">
        <f t="shared" si="80"/>
        <v>ปตรี4คศ.2</v>
      </c>
      <c r="R1216" s="426">
        <f t="shared" si="82"/>
        <v>2</v>
      </c>
      <c r="S1216" s="452" t="e">
        <f t="shared" ca="1" si="81"/>
        <v>#N/A</v>
      </c>
      <c r="T1216" s="531"/>
      <c r="U1216" s="531"/>
      <c r="V1216" s="531"/>
      <c r="W1216" s="531"/>
      <c r="X1216" s="531"/>
      <c r="Y1216" s="531"/>
      <c r="Z1216" s="531"/>
      <c r="AA1216" s="531"/>
    </row>
    <row r="1217" spans="1:27" ht="23.25">
      <c r="A1217" s="531">
        <v>1191</v>
      </c>
      <c r="B1217" s="531" t="s">
        <v>5292</v>
      </c>
      <c r="C1217" s="531" t="s">
        <v>5482</v>
      </c>
      <c r="D1217" s="531" t="s">
        <v>7133</v>
      </c>
      <c r="E1217" s="556" t="s">
        <v>4863</v>
      </c>
      <c r="F1217" s="531" t="s">
        <v>4864</v>
      </c>
      <c r="G1217" s="531" t="s">
        <v>1872</v>
      </c>
      <c r="H1217" s="553" t="s">
        <v>1876</v>
      </c>
      <c r="I1217" s="531" t="s">
        <v>32</v>
      </c>
      <c r="J1217" s="542" t="s">
        <v>36</v>
      </c>
      <c r="K1217" s="542">
        <v>15020</v>
      </c>
      <c r="L1217" s="531">
        <v>1</v>
      </c>
      <c r="M1217" s="531">
        <v>15440</v>
      </c>
      <c r="N1217" s="531" t="s">
        <v>61</v>
      </c>
      <c r="O1217" s="531" t="s">
        <v>44</v>
      </c>
      <c r="P1217" s="446" t="s">
        <v>774</v>
      </c>
      <c r="Q1217" s="531" t="str">
        <f t="shared" si="80"/>
        <v>ปตรี4คศ.1</v>
      </c>
      <c r="R1217" s="426">
        <f t="shared" si="82"/>
        <v>1</v>
      </c>
      <c r="S1217" s="452">
        <f t="shared" ca="1" si="81"/>
        <v>16670</v>
      </c>
      <c r="T1217" s="531"/>
      <c r="U1217" s="531"/>
      <c r="V1217" s="531"/>
      <c r="W1217" s="531"/>
      <c r="X1217" s="531"/>
      <c r="Y1217" s="531"/>
      <c r="Z1217" s="531"/>
      <c r="AA1217" s="531"/>
    </row>
    <row r="1218" spans="1:27" ht="23.25">
      <c r="A1218" s="531">
        <v>1192</v>
      </c>
      <c r="B1218" s="531" t="s">
        <v>5277</v>
      </c>
      <c r="C1218" s="531" t="s">
        <v>7134</v>
      </c>
      <c r="D1218" s="531" t="s">
        <v>6224</v>
      </c>
      <c r="E1218" s="556" t="s">
        <v>7420</v>
      </c>
      <c r="F1218" s="531" t="s">
        <v>7135</v>
      </c>
      <c r="G1218" s="531" t="s">
        <v>1872</v>
      </c>
      <c r="H1218" s="553" t="s">
        <v>7136</v>
      </c>
      <c r="I1218" s="531" t="s">
        <v>32</v>
      </c>
      <c r="J1218" s="542" t="s">
        <v>65</v>
      </c>
      <c r="K1218" s="542">
        <v>12530</v>
      </c>
      <c r="L1218" s="531">
        <v>99</v>
      </c>
      <c r="M1218" s="531">
        <v>12840</v>
      </c>
      <c r="N1218" s="531" t="s">
        <v>43</v>
      </c>
      <c r="O1218" s="531" t="s">
        <v>62</v>
      </c>
      <c r="P1218" s="446" t="s">
        <v>774</v>
      </c>
      <c r="Q1218" s="531" t="str">
        <f t="shared" si="80"/>
        <v>ปตรี4ครูผู้ช่วย</v>
      </c>
      <c r="R1218" s="426">
        <f t="shared" si="82"/>
        <v>0</v>
      </c>
      <c r="S1218" s="452" t="e">
        <f t="shared" ca="1" si="81"/>
        <v>#N/A</v>
      </c>
      <c r="T1218" s="531"/>
      <c r="U1218" s="531"/>
      <c r="V1218" s="531"/>
      <c r="W1218" s="531"/>
      <c r="X1218" s="531"/>
      <c r="Y1218" s="531"/>
      <c r="Z1218" s="531"/>
      <c r="AA1218" s="531"/>
    </row>
    <row r="1219" spans="1:27" ht="23.25">
      <c r="A1219" s="531">
        <v>1193</v>
      </c>
      <c r="B1219" s="531" t="s">
        <v>5292</v>
      </c>
      <c r="C1219" s="531" t="s">
        <v>7137</v>
      </c>
      <c r="D1219" s="531" t="s">
        <v>7138</v>
      </c>
      <c r="E1219" s="556" t="s">
        <v>4929</v>
      </c>
      <c r="F1219" s="531" t="s">
        <v>4930</v>
      </c>
      <c r="G1219" s="531" t="s">
        <v>1872</v>
      </c>
      <c r="H1219" s="553" t="s">
        <v>7139</v>
      </c>
      <c r="I1219" s="531" t="s">
        <v>32</v>
      </c>
      <c r="J1219" s="542" t="s">
        <v>36</v>
      </c>
      <c r="K1219" s="542">
        <v>16670</v>
      </c>
      <c r="L1219" s="531">
        <v>1</v>
      </c>
      <c r="M1219" s="531">
        <v>17070</v>
      </c>
      <c r="N1219" s="531" t="s">
        <v>320</v>
      </c>
      <c r="O1219" s="531" t="s">
        <v>95</v>
      </c>
      <c r="P1219" s="446" t="s">
        <v>90</v>
      </c>
      <c r="Q1219" s="531" t="str">
        <f t="shared" si="80"/>
        <v>ปโทคศ.1</v>
      </c>
      <c r="R1219" s="426">
        <f t="shared" si="82"/>
        <v>11</v>
      </c>
      <c r="S1219" s="452">
        <f t="shared" ca="1" si="81"/>
        <v>17910</v>
      </c>
      <c r="T1219" s="531"/>
      <c r="U1219" s="531"/>
      <c r="V1219" s="531"/>
      <c r="W1219" s="531"/>
      <c r="X1219" s="531"/>
      <c r="Y1219" s="531"/>
      <c r="Z1219" s="531"/>
      <c r="AA1219" s="531"/>
    </row>
    <row r="1220" spans="1:27" ht="23.25">
      <c r="A1220" s="531">
        <v>1194</v>
      </c>
      <c r="B1220" s="531" t="s">
        <v>5292</v>
      </c>
      <c r="C1220" s="531" t="s">
        <v>5677</v>
      </c>
      <c r="D1220" s="531" t="s">
        <v>7140</v>
      </c>
      <c r="E1220" s="556" t="s">
        <v>1911</v>
      </c>
      <c r="F1220" s="531" t="s">
        <v>1909</v>
      </c>
      <c r="G1220" s="531" t="s">
        <v>1872</v>
      </c>
      <c r="H1220" s="553" t="s">
        <v>1910</v>
      </c>
      <c r="I1220" s="531" t="s">
        <v>32</v>
      </c>
      <c r="J1220" s="542" t="s">
        <v>5306</v>
      </c>
      <c r="K1220" s="542">
        <v>40100</v>
      </c>
      <c r="L1220" s="531">
        <v>3</v>
      </c>
      <c r="M1220" s="531">
        <v>40860</v>
      </c>
      <c r="N1220" s="531" t="s">
        <v>50</v>
      </c>
      <c r="O1220" s="531" t="s">
        <v>44</v>
      </c>
      <c r="P1220" s="446" t="s">
        <v>774</v>
      </c>
      <c r="Q1220" s="531" t="str">
        <f t="shared" si="80"/>
        <v>ปตรี4คศ.3(2)</v>
      </c>
      <c r="R1220" s="426" t="e">
        <f t="shared" si="82"/>
        <v>#N/A</v>
      </c>
      <c r="S1220" s="452" t="e">
        <f t="shared" ca="1" si="81"/>
        <v>#N/A</v>
      </c>
      <c r="T1220" s="531"/>
      <c r="U1220" s="531"/>
      <c r="V1220" s="531"/>
      <c r="W1220" s="531"/>
      <c r="X1220" s="531"/>
      <c r="Y1220" s="531"/>
      <c r="Z1220" s="531"/>
      <c r="AA1220" s="531"/>
    </row>
    <row r="1221" spans="1:27" ht="23.25">
      <c r="A1221" s="531">
        <v>1195</v>
      </c>
      <c r="B1221" s="531" t="s">
        <v>5277</v>
      </c>
      <c r="C1221" s="531" t="s">
        <v>5340</v>
      </c>
      <c r="D1221" s="531" t="s">
        <v>6813</v>
      </c>
      <c r="E1221" s="556" t="s">
        <v>1908</v>
      </c>
      <c r="F1221" s="531" t="s">
        <v>1906</v>
      </c>
      <c r="G1221" s="531" t="s">
        <v>1872</v>
      </c>
      <c r="H1221" s="553" t="s">
        <v>1907</v>
      </c>
      <c r="I1221" s="531" t="s">
        <v>32</v>
      </c>
      <c r="J1221" s="542" t="s">
        <v>48</v>
      </c>
      <c r="K1221" s="542">
        <v>28590</v>
      </c>
      <c r="L1221" s="531">
        <v>2</v>
      </c>
      <c r="M1221" s="531">
        <v>29140</v>
      </c>
      <c r="N1221" s="531" t="s">
        <v>936</v>
      </c>
      <c r="O1221" s="531" t="s">
        <v>935</v>
      </c>
      <c r="P1221" s="446" t="s">
        <v>774</v>
      </c>
      <c r="Q1221" s="531" t="str">
        <f t="shared" si="80"/>
        <v>ปตรี4คศ.2</v>
      </c>
      <c r="R1221" s="426">
        <f t="shared" si="82"/>
        <v>2</v>
      </c>
      <c r="S1221" s="452" t="e">
        <f t="shared" ca="1" si="81"/>
        <v>#N/A</v>
      </c>
      <c r="T1221" s="531"/>
      <c r="U1221" s="531"/>
      <c r="V1221" s="531"/>
      <c r="W1221" s="531"/>
      <c r="X1221" s="531"/>
      <c r="Y1221" s="541"/>
      <c r="Z1221" s="541"/>
      <c r="AA1221" s="531"/>
    </row>
    <row r="1222" spans="1:27" ht="23.25">
      <c r="A1222" s="531">
        <v>1196</v>
      </c>
      <c r="B1222" s="541" t="s">
        <v>5286</v>
      </c>
      <c r="C1222" s="541" t="s">
        <v>6426</v>
      </c>
      <c r="D1222" s="541" t="s">
        <v>7141</v>
      </c>
      <c r="E1222" s="556" t="s">
        <v>1905</v>
      </c>
      <c r="F1222" s="541" t="s">
        <v>1903</v>
      </c>
      <c r="G1222" s="541" t="s">
        <v>1872</v>
      </c>
      <c r="H1222" s="554" t="s">
        <v>1904</v>
      </c>
      <c r="I1222" s="541" t="s">
        <v>32</v>
      </c>
      <c r="J1222" s="544" t="s">
        <v>48</v>
      </c>
      <c r="K1222" s="544">
        <v>24930</v>
      </c>
      <c r="L1222" s="541">
        <v>2</v>
      </c>
      <c r="M1222" s="541">
        <v>25440</v>
      </c>
      <c r="N1222" s="541" t="s">
        <v>76</v>
      </c>
      <c r="O1222" s="541" t="s">
        <v>855</v>
      </c>
      <c r="P1222" s="446" t="s">
        <v>90</v>
      </c>
      <c r="Q1222" s="531" t="str">
        <f t="shared" si="80"/>
        <v>ปโทคศ.2</v>
      </c>
      <c r="R1222" s="426">
        <f t="shared" si="82"/>
        <v>12</v>
      </c>
      <c r="S1222" s="452">
        <f t="shared" ca="1" si="81"/>
        <v>25440</v>
      </c>
      <c r="T1222" s="541"/>
      <c r="U1222" s="541"/>
      <c r="V1222" s="541"/>
      <c r="W1222" s="541"/>
      <c r="X1222" s="541"/>
      <c r="Y1222" s="531"/>
      <c r="Z1222" s="531"/>
      <c r="AA1222" s="541"/>
    </row>
    <row r="1223" spans="1:27" ht="23.25">
      <c r="A1223" s="531">
        <v>1197</v>
      </c>
      <c r="B1223" s="531" t="s">
        <v>5277</v>
      </c>
      <c r="C1223" s="531" t="s">
        <v>6067</v>
      </c>
      <c r="D1223" s="531" t="s">
        <v>5917</v>
      </c>
      <c r="E1223" s="556" t="s">
        <v>1902</v>
      </c>
      <c r="F1223" s="531" t="s">
        <v>1900</v>
      </c>
      <c r="G1223" s="531" t="s">
        <v>1872</v>
      </c>
      <c r="H1223" s="553" t="s">
        <v>1901</v>
      </c>
      <c r="I1223" s="531" t="s">
        <v>32</v>
      </c>
      <c r="J1223" s="542" t="s">
        <v>48</v>
      </c>
      <c r="K1223" s="542">
        <v>26980</v>
      </c>
      <c r="L1223" s="531">
        <v>2</v>
      </c>
      <c r="M1223" s="531">
        <v>27500</v>
      </c>
      <c r="N1223" s="531" t="s">
        <v>50</v>
      </c>
      <c r="O1223" s="531" t="s">
        <v>44</v>
      </c>
      <c r="P1223" s="446" t="s">
        <v>774</v>
      </c>
      <c r="Q1223" s="531" t="str">
        <f t="shared" si="80"/>
        <v>ปตรี4คศ.2</v>
      </c>
      <c r="R1223" s="426">
        <f t="shared" si="82"/>
        <v>2</v>
      </c>
      <c r="S1223" s="452" t="e">
        <f t="shared" ca="1" si="81"/>
        <v>#N/A</v>
      </c>
      <c r="T1223" s="531"/>
      <c r="U1223" s="531"/>
      <c r="V1223" s="531"/>
      <c r="W1223" s="531"/>
      <c r="X1223" s="531"/>
      <c r="Y1223" s="531"/>
      <c r="Z1223" s="531"/>
      <c r="AA1223" s="531"/>
    </row>
    <row r="1224" spans="1:27" ht="23.25">
      <c r="A1224" s="531">
        <v>1198</v>
      </c>
      <c r="B1224" s="531" t="s">
        <v>5292</v>
      </c>
      <c r="C1224" s="531" t="s">
        <v>5592</v>
      </c>
      <c r="D1224" s="531" t="s">
        <v>7142</v>
      </c>
      <c r="E1224" s="556" t="s">
        <v>1899</v>
      </c>
      <c r="F1224" s="531" t="s">
        <v>1897</v>
      </c>
      <c r="G1224" s="531" t="s">
        <v>1872</v>
      </c>
      <c r="H1224" s="553" t="s">
        <v>1898</v>
      </c>
      <c r="I1224" s="531" t="s">
        <v>32</v>
      </c>
      <c r="J1224" s="542" t="s">
        <v>5306</v>
      </c>
      <c r="K1224" s="542">
        <v>40860</v>
      </c>
      <c r="L1224" s="531">
        <v>3</v>
      </c>
      <c r="M1224" s="531">
        <v>41580</v>
      </c>
      <c r="N1224" s="531" t="s">
        <v>320</v>
      </c>
      <c r="O1224" s="531" t="s">
        <v>321</v>
      </c>
      <c r="P1224" s="446" t="s">
        <v>90</v>
      </c>
      <c r="Q1224" s="531" t="str">
        <f t="shared" si="80"/>
        <v>ปโทคศ.3(2)</v>
      </c>
      <c r="R1224" s="426" t="e">
        <f t="shared" si="82"/>
        <v>#N/A</v>
      </c>
      <c r="S1224" s="452" t="e">
        <f t="shared" ca="1" si="81"/>
        <v>#N/A</v>
      </c>
      <c r="T1224" s="531"/>
      <c r="U1224" s="531"/>
      <c r="V1224" s="531"/>
      <c r="W1224" s="531"/>
      <c r="X1224" s="531"/>
      <c r="Y1224" s="531"/>
      <c r="Z1224" s="531"/>
      <c r="AA1224" s="531"/>
    </row>
    <row r="1225" spans="1:27" ht="23.25">
      <c r="A1225" s="531">
        <v>1199</v>
      </c>
      <c r="B1225" s="531" t="s">
        <v>5277</v>
      </c>
      <c r="C1225" s="531" t="s">
        <v>7143</v>
      </c>
      <c r="D1225" s="531" t="s">
        <v>6957</v>
      </c>
      <c r="E1225" s="556" t="s">
        <v>393</v>
      </c>
      <c r="F1225" s="531" t="s">
        <v>1896</v>
      </c>
      <c r="G1225" s="531" t="s">
        <v>1872</v>
      </c>
      <c r="H1225" s="553" t="s">
        <v>394</v>
      </c>
      <c r="I1225" s="531" t="s">
        <v>32</v>
      </c>
      <c r="J1225" s="542" t="s">
        <v>48</v>
      </c>
      <c r="K1225" s="542">
        <v>28050</v>
      </c>
      <c r="L1225" s="531">
        <v>2</v>
      </c>
      <c r="M1225" s="531">
        <v>28590</v>
      </c>
      <c r="N1225" s="531" t="s">
        <v>76</v>
      </c>
      <c r="O1225" s="531" t="s">
        <v>95</v>
      </c>
      <c r="P1225" s="446" t="s">
        <v>90</v>
      </c>
      <c r="Q1225" s="531" t="str">
        <f t="shared" si="80"/>
        <v>ปโทคศ.2</v>
      </c>
      <c r="R1225" s="426">
        <f t="shared" si="82"/>
        <v>12</v>
      </c>
      <c r="S1225" s="452">
        <f t="shared" ca="1" si="81"/>
        <v>28590</v>
      </c>
      <c r="T1225" s="531"/>
      <c r="U1225" s="531"/>
      <c r="V1225" s="531"/>
      <c r="W1225" s="531"/>
      <c r="X1225" s="531"/>
      <c r="Y1225" s="531"/>
      <c r="Z1225" s="531"/>
      <c r="AA1225" s="531"/>
    </row>
    <row r="1226" spans="1:27" ht="23.25">
      <c r="A1226" s="531">
        <v>1200</v>
      </c>
      <c r="B1226" s="531" t="s">
        <v>5292</v>
      </c>
      <c r="C1226" s="531" t="s">
        <v>6921</v>
      </c>
      <c r="D1226" s="531" t="s">
        <v>7144</v>
      </c>
      <c r="E1226" s="556" t="s">
        <v>1895</v>
      </c>
      <c r="F1226" s="531" t="s">
        <v>1893</v>
      </c>
      <c r="G1226" s="531" t="s">
        <v>1872</v>
      </c>
      <c r="H1226" s="553" t="s">
        <v>1894</v>
      </c>
      <c r="I1226" s="531" t="s">
        <v>32</v>
      </c>
      <c r="J1226" s="542" t="s">
        <v>48</v>
      </c>
      <c r="K1226" s="542">
        <v>36840</v>
      </c>
      <c r="L1226" s="531">
        <v>2</v>
      </c>
      <c r="M1226" s="531">
        <v>37830</v>
      </c>
      <c r="N1226" s="531" t="s">
        <v>67</v>
      </c>
      <c r="O1226" s="531" t="s">
        <v>321</v>
      </c>
      <c r="P1226" s="446" t="s">
        <v>774</v>
      </c>
      <c r="Q1226" s="531" t="str">
        <f t="shared" si="80"/>
        <v>ปตรี4คศ.2</v>
      </c>
      <c r="R1226" s="426">
        <f t="shared" si="82"/>
        <v>2</v>
      </c>
      <c r="S1226" s="452" t="e">
        <f t="shared" ca="1" si="81"/>
        <v>#N/A</v>
      </c>
      <c r="T1226" s="531"/>
      <c r="U1226" s="531"/>
      <c r="V1226" s="531"/>
      <c r="W1226" s="531"/>
      <c r="X1226" s="531"/>
      <c r="Y1226" s="531"/>
      <c r="Z1226" s="531"/>
      <c r="AA1226" s="531"/>
    </row>
    <row r="1227" spans="1:27" ht="23.25">
      <c r="A1227" s="531">
        <v>1201</v>
      </c>
      <c r="B1227" s="531" t="s">
        <v>5277</v>
      </c>
      <c r="C1227" s="531" t="s">
        <v>5444</v>
      </c>
      <c r="D1227" s="531" t="s">
        <v>7145</v>
      </c>
      <c r="E1227" s="556" t="s">
        <v>1888</v>
      </c>
      <c r="F1227" s="531" t="s">
        <v>1886</v>
      </c>
      <c r="G1227" s="531" t="s">
        <v>1872</v>
      </c>
      <c r="H1227" s="553" t="s">
        <v>1887</v>
      </c>
      <c r="I1227" s="531" t="s">
        <v>32</v>
      </c>
      <c r="J1227" s="542" t="s">
        <v>5306</v>
      </c>
      <c r="K1227" s="542">
        <v>39370</v>
      </c>
      <c r="L1227" s="531">
        <v>3</v>
      </c>
      <c r="M1227" s="531">
        <v>40100</v>
      </c>
      <c r="N1227" s="531" t="s">
        <v>43</v>
      </c>
      <c r="O1227" s="531" t="s">
        <v>164</v>
      </c>
      <c r="P1227" s="446" t="s">
        <v>774</v>
      </c>
      <c r="Q1227" s="531" t="str">
        <f t="shared" si="80"/>
        <v>ปตรี4คศ.3(2)</v>
      </c>
      <c r="R1227" s="426" t="e">
        <f t="shared" si="82"/>
        <v>#N/A</v>
      </c>
      <c r="S1227" s="452" t="e">
        <f t="shared" ca="1" si="81"/>
        <v>#N/A</v>
      </c>
      <c r="T1227" s="531"/>
      <c r="U1227" s="531"/>
      <c r="V1227" s="531"/>
      <c r="W1227" s="531"/>
      <c r="X1227" s="531"/>
      <c r="Y1227" s="531"/>
      <c r="Z1227" s="531"/>
      <c r="AA1227" s="531"/>
    </row>
    <row r="1228" spans="1:27" ht="23.25">
      <c r="A1228" s="531">
        <v>1202</v>
      </c>
      <c r="B1228" s="531" t="s">
        <v>5286</v>
      </c>
      <c r="C1228" s="531" t="s">
        <v>5355</v>
      </c>
      <c r="D1228" s="531" t="s">
        <v>7146</v>
      </c>
      <c r="E1228" s="556" t="s">
        <v>1884</v>
      </c>
      <c r="F1228" s="531" t="s">
        <v>1882</v>
      </c>
      <c r="G1228" s="531" t="s">
        <v>1872</v>
      </c>
      <c r="H1228" s="553" t="s">
        <v>1883</v>
      </c>
      <c r="I1228" s="531" t="s">
        <v>32</v>
      </c>
      <c r="J1228" s="542" t="s">
        <v>36</v>
      </c>
      <c r="K1228" s="542">
        <v>15440</v>
      </c>
      <c r="L1228" s="531">
        <v>1</v>
      </c>
      <c r="M1228" s="531">
        <v>15840</v>
      </c>
      <c r="N1228" s="531" t="s">
        <v>67</v>
      </c>
      <c r="O1228" s="531" t="s">
        <v>164</v>
      </c>
      <c r="P1228" s="446" t="s">
        <v>774</v>
      </c>
      <c r="Q1228" s="531" t="str">
        <f t="shared" si="80"/>
        <v>ปตรี4คศ.1</v>
      </c>
      <c r="R1228" s="426">
        <f t="shared" si="82"/>
        <v>1</v>
      </c>
      <c r="S1228" s="452">
        <f t="shared" ca="1" si="81"/>
        <v>17070</v>
      </c>
      <c r="T1228" s="531"/>
      <c r="U1228" s="531"/>
      <c r="V1228" s="531"/>
      <c r="W1228" s="531"/>
      <c r="X1228" s="531"/>
      <c r="Y1228" s="541"/>
      <c r="Z1228" s="541"/>
      <c r="AA1228" s="531"/>
    </row>
    <row r="1229" spans="1:27" ht="23.25">
      <c r="A1229" s="531">
        <v>1203</v>
      </c>
      <c r="B1229" s="541" t="s">
        <v>5277</v>
      </c>
      <c r="C1229" s="541" t="s">
        <v>7147</v>
      </c>
      <c r="D1229" s="541" t="s">
        <v>6758</v>
      </c>
      <c r="E1229" s="556" t="s">
        <v>398</v>
      </c>
      <c r="F1229" s="541" t="s">
        <v>1885</v>
      </c>
      <c r="G1229" s="541" t="s">
        <v>1872</v>
      </c>
      <c r="H1229" s="554" t="s">
        <v>399</v>
      </c>
      <c r="I1229" s="541" t="s">
        <v>65</v>
      </c>
      <c r="J1229" s="544" t="s">
        <v>36</v>
      </c>
      <c r="K1229" s="544">
        <v>16670</v>
      </c>
      <c r="L1229" s="541">
        <v>1</v>
      </c>
      <c r="M1229" s="541">
        <v>17070</v>
      </c>
      <c r="N1229" s="541" t="s">
        <v>94</v>
      </c>
      <c r="O1229" s="541" t="s">
        <v>855</v>
      </c>
      <c r="P1229" s="446" t="s">
        <v>90</v>
      </c>
      <c r="Q1229" s="531" t="str">
        <f t="shared" si="80"/>
        <v>ปโทคศ.1</v>
      </c>
      <c r="R1229" s="426">
        <f t="shared" si="82"/>
        <v>11</v>
      </c>
      <c r="S1229" s="452">
        <f t="shared" ca="1" si="81"/>
        <v>17910</v>
      </c>
      <c r="T1229" s="541"/>
      <c r="U1229" s="541"/>
      <c r="V1229" s="541"/>
      <c r="W1229" s="541"/>
      <c r="X1229" s="541"/>
      <c r="Y1229" s="531"/>
      <c r="Z1229" s="531"/>
      <c r="AA1229" s="541"/>
    </row>
    <row r="1230" spans="1:27" ht="23.25">
      <c r="A1230" s="531">
        <v>1204</v>
      </c>
      <c r="B1230" s="531" t="s">
        <v>5292</v>
      </c>
      <c r="C1230" s="531" t="s">
        <v>7148</v>
      </c>
      <c r="D1230" s="531" t="s">
        <v>7149</v>
      </c>
      <c r="E1230" s="556" t="s">
        <v>406</v>
      </c>
      <c r="F1230" s="531" t="s">
        <v>1871</v>
      </c>
      <c r="G1230" s="531" t="s">
        <v>1872</v>
      </c>
      <c r="H1230" s="553" t="s">
        <v>407</v>
      </c>
      <c r="I1230" s="531" t="s">
        <v>65</v>
      </c>
      <c r="J1230" s="542" t="s">
        <v>36</v>
      </c>
      <c r="K1230" s="542">
        <v>15020</v>
      </c>
      <c r="L1230" s="531">
        <v>1</v>
      </c>
      <c r="M1230" s="531">
        <v>15440</v>
      </c>
      <c r="N1230" s="531" t="s">
        <v>50</v>
      </c>
      <c r="O1230" s="531" t="s">
        <v>56</v>
      </c>
      <c r="P1230" s="446" t="s">
        <v>774</v>
      </c>
      <c r="Q1230" s="531" t="str">
        <f t="shared" si="80"/>
        <v>ปตรี4คศ.1</v>
      </c>
      <c r="R1230" s="426">
        <f t="shared" si="82"/>
        <v>1</v>
      </c>
      <c r="S1230" s="452">
        <f t="shared" ca="1" si="81"/>
        <v>16670</v>
      </c>
      <c r="T1230" s="531"/>
      <c r="U1230" s="531"/>
      <c r="V1230" s="531"/>
      <c r="W1230" s="531"/>
      <c r="X1230" s="531"/>
      <c r="Y1230" s="531"/>
      <c r="Z1230" s="531"/>
      <c r="AA1230" s="531"/>
    </row>
    <row r="1231" spans="1:27" ht="23.25">
      <c r="A1231" s="531">
        <v>1205</v>
      </c>
      <c r="B1231" s="531" t="s">
        <v>5277</v>
      </c>
      <c r="C1231" s="531" t="s">
        <v>7150</v>
      </c>
      <c r="D1231" s="531" t="s">
        <v>7151</v>
      </c>
      <c r="E1231" s="556" t="s">
        <v>3164</v>
      </c>
      <c r="F1231" s="531" t="s">
        <v>3161</v>
      </c>
      <c r="G1231" s="531" t="s">
        <v>1416</v>
      </c>
      <c r="H1231" s="553" t="s">
        <v>3162</v>
      </c>
      <c r="I1231" s="531" t="s">
        <v>861</v>
      </c>
      <c r="J1231" s="542" t="s">
        <v>48</v>
      </c>
      <c r="K1231" s="542">
        <v>30280</v>
      </c>
      <c r="L1231" s="531">
        <v>2</v>
      </c>
      <c r="M1231" s="531">
        <v>30850</v>
      </c>
      <c r="N1231" s="531" t="s">
        <v>94</v>
      </c>
      <c r="O1231" s="531" t="s">
        <v>855</v>
      </c>
      <c r="P1231" s="446" t="s">
        <v>90</v>
      </c>
      <c r="Q1231" s="531" t="str">
        <f t="shared" si="80"/>
        <v>ปโทคศ.2</v>
      </c>
      <c r="R1231" s="426">
        <f t="shared" si="82"/>
        <v>12</v>
      </c>
      <c r="S1231" s="452">
        <f t="shared" ca="1" si="81"/>
        <v>30850</v>
      </c>
      <c r="T1231" s="531"/>
      <c r="U1231" s="531"/>
      <c r="V1231" s="531"/>
      <c r="W1231" s="531"/>
      <c r="X1231" s="531"/>
      <c r="Y1231" s="531"/>
      <c r="Z1231" s="531"/>
      <c r="AA1231" s="531"/>
    </row>
    <row r="1232" spans="1:27" ht="23.25">
      <c r="A1232" s="531">
        <v>1206</v>
      </c>
      <c r="B1232" s="531" t="s">
        <v>5292</v>
      </c>
      <c r="C1232" s="531" t="s">
        <v>7152</v>
      </c>
      <c r="D1232" s="531" t="s">
        <v>7153</v>
      </c>
      <c r="E1232" s="556" t="s">
        <v>1599</v>
      </c>
      <c r="F1232" s="531" t="s">
        <v>1597</v>
      </c>
      <c r="G1232" s="531" t="s">
        <v>1416</v>
      </c>
      <c r="H1232" s="553" t="s">
        <v>1598</v>
      </c>
      <c r="I1232" s="531" t="s">
        <v>32</v>
      </c>
      <c r="J1232" s="542" t="s">
        <v>781</v>
      </c>
      <c r="K1232" s="542">
        <v>43800</v>
      </c>
      <c r="L1232" s="531">
        <v>3</v>
      </c>
      <c r="M1232" s="531">
        <v>45290</v>
      </c>
      <c r="N1232" s="531" t="s">
        <v>61</v>
      </c>
      <c r="O1232" s="531" t="s">
        <v>62</v>
      </c>
      <c r="P1232" s="446" t="s">
        <v>774</v>
      </c>
      <c r="Q1232" s="531" t="str">
        <f t="shared" si="80"/>
        <v>ปตรี4คศ.3</v>
      </c>
      <c r="R1232" s="426">
        <f t="shared" si="82"/>
        <v>3</v>
      </c>
      <c r="S1232" s="452" t="e">
        <f t="shared" ca="1" si="81"/>
        <v>#N/A</v>
      </c>
      <c r="T1232" s="531"/>
      <c r="U1232" s="531"/>
      <c r="V1232" s="531"/>
      <c r="W1232" s="531"/>
      <c r="X1232" s="531"/>
      <c r="Y1232" s="531"/>
      <c r="Z1232" s="531"/>
      <c r="AA1232" s="531"/>
    </row>
    <row r="1233" spans="1:27" ht="23.25">
      <c r="A1233" s="531">
        <v>1207</v>
      </c>
      <c r="B1233" s="531" t="s">
        <v>5292</v>
      </c>
      <c r="C1233" s="531" t="s">
        <v>7154</v>
      </c>
      <c r="D1233" s="531" t="s">
        <v>7155</v>
      </c>
      <c r="E1233" s="556" t="s">
        <v>1415</v>
      </c>
      <c r="F1233" s="531" t="s">
        <v>1412</v>
      </c>
      <c r="G1233" s="531" t="s">
        <v>1416</v>
      </c>
      <c r="H1233" s="553" t="s">
        <v>1413</v>
      </c>
      <c r="I1233" s="531" t="s">
        <v>32</v>
      </c>
      <c r="J1233" s="542" t="s">
        <v>781</v>
      </c>
      <c r="K1233" s="542">
        <v>47660</v>
      </c>
      <c r="L1233" s="531">
        <v>3</v>
      </c>
      <c r="M1233" s="531">
        <v>48540</v>
      </c>
      <c r="N1233" s="531" t="s">
        <v>50</v>
      </c>
      <c r="O1233" s="531" t="s">
        <v>1000</v>
      </c>
      <c r="P1233" s="446" t="s">
        <v>774</v>
      </c>
      <c r="Q1233" s="531" t="str">
        <f t="shared" si="80"/>
        <v>ปตรี4คศ.3</v>
      </c>
      <c r="R1233" s="426">
        <f t="shared" si="82"/>
        <v>3</v>
      </c>
      <c r="S1233" s="452" t="e">
        <f t="shared" ca="1" si="81"/>
        <v>#N/A</v>
      </c>
      <c r="T1233" s="531"/>
      <c r="U1233" s="531"/>
      <c r="V1233" s="531"/>
      <c r="W1233" s="531"/>
      <c r="X1233" s="531"/>
      <c r="Y1233" s="531"/>
      <c r="Z1233" s="531"/>
      <c r="AA1233" s="531"/>
    </row>
    <row r="1234" spans="1:27" ht="23.25">
      <c r="A1234" s="531">
        <v>1208</v>
      </c>
      <c r="B1234" s="531" t="s">
        <v>5292</v>
      </c>
      <c r="C1234" s="531" t="s">
        <v>6794</v>
      </c>
      <c r="D1234" s="531" t="s">
        <v>6937</v>
      </c>
      <c r="E1234" s="556" t="s">
        <v>1621</v>
      </c>
      <c r="F1234" s="531" t="s">
        <v>1619</v>
      </c>
      <c r="G1234" s="531" t="s">
        <v>1416</v>
      </c>
      <c r="H1234" s="553" t="s">
        <v>1620</v>
      </c>
      <c r="I1234" s="531" t="s">
        <v>32</v>
      </c>
      <c r="J1234" s="542" t="s">
        <v>781</v>
      </c>
      <c r="K1234" s="542">
        <v>47660</v>
      </c>
      <c r="L1234" s="531">
        <v>3</v>
      </c>
      <c r="M1234" s="531">
        <v>48540</v>
      </c>
      <c r="N1234" s="531" t="s">
        <v>61</v>
      </c>
      <c r="O1234" s="531" t="s">
        <v>44</v>
      </c>
      <c r="P1234" s="446" t="s">
        <v>774</v>
      </c>
      <c r="Q1234" s="531" t="str">
        <f t="shared" si="80"/>
        <v>ปตรี4คศ.3</v>
      </c>
      <c r="R1234" s="426">
        <f t="shared" si="82"/>
        <v>3</v>
      </c>
      <c r="S1234" s="452" t="e">
        <f t="shared" ca="1" si="81"/>
        <v>#N/A</v>
      </c>
      <c r="T1234" s="531"/>
      <c r="U1234" s="531"/>
      <c r="V1234" s="531"/>
      <c r="W1234" s="531"/>
      <c r="X1234" s="531"/>
      <c r="Y1234" s="531"/>
      <c r="Z1234" s="531"/>
      <c r="AA1234" s="531"/>
    </row>
    <row r="1235" spans="1:27" ht="23.25">
      <c r="A1235" s="531">
        <v>1209</v>
      </c>
      <c r="B1235" s="531" t="s">
        <v>5292</v>
      </c>
      <c r="C1235" s="531" t="s">
        <v>7156</v>
      </c>
      <c r="D1235" s="531" t="s">
        <v>7157</v>
      </c>
      <c r="E1235" s="556" t="s">
        <v>1618</v>
      </c>
      <c r="F1235" s="531" t="s">
        <v>1616</v>
      </c>
      <c r="G1235" s="531" t="s">
        <v>1416</v>
      </c>
      <c r="H1235" s="553" t="s">
        <v>1617</v>
      </c>
      <c r="I1235" s="531" t="s">
        <v>32</v>
      </c>
      <c r="J1235" s="542" t="s">
        <v>48</v>
      </c>
      <c r="K1235" s="542">
        <v>37830</v>
      </c>
      <c r="L1235" s="531">
        <v>3</v>
      </c>
      <c r="M1235" s="531">
        <v>38620</v>
      </c>
      <c r="N1235" s="531" t="s">
        <v>61</v>
      </c>
      <c r="O1235" s="531" t="s">
        <v>44</v>
      </c>
      <c r="P1235" s="446" t="s">
        <v>774</v>
      </c>
      <c r="Q1235" s="531" t="str">
        <f t="shared" si="80"/>
        <v>ปตรี4คศ.2</v>
      </c>
      <c r="R1235" s="426">
        <f t="shared" si="82"/>
        <v>2</v>
      </c>
      <c r="S1235" s="452" t="e">
        <f t="shared" ca="1" si="81"/>
        <v>#N/A</v>
      </c>
      <c r="T1235" s="531"/>
      <c r="U1235" s="531"/>
      <c r="V1235" s="531"/>
      <c r="W1235" s="531"/>
      <c r="X1235" s="531"/>
      <c r="Y1235" s="531"/>
      <c r="Z1235" s="531"/>
      <c r="AA1235" s="531"/>
    </row>
    <row r="1236" spans="1:27" ht="23.25">
      <c r="A1236" s="531">
        <v>1210</v>
      </c>
      <c r="B1236" s="531" t="s">
        <v>5277</v>
      </c>
      <c r="C1236" s="531" t="s">
        <v>5611</v>
      </c>
      <c r="D1236" s="531" t="s">
        <v>7158</v>
      </c>
      <c r="E1236" s="556" t="s">
        <v>1615</v>
      </c>
      <c r="F1236" s="531" t="s">
        <v>1613</v>
      </c>
      <c r="G1236" s="531" t="s">
        <v>1416</v>
      </c>
      <c r="H1236" s="553" t="s">
        <v>1614</v>
      </c>
      <c r="I1236" s="531" t="s">
        <v>32</v>
      </c>
      <c r="J1236" s="542" t="s">
        <v>781</v>
      </c>
      <c r="K1236" s="542">
        <v>46040</v>
      </c>
      <c r="L1236" s="531">
        <v>3</v>
      </c>
      <c r="M1236" s="531">
        <v>46760</v>
      </c>
      <c r="N1236" s="531" t="s">
        <v>61</v>
      </c>
      <c r="O1236" s="531" t="s">
        <v>158</v>
      </c>
      <c r="P1236" s="446" t="s">
        <v>774</v>
      </c>
      <c r="Q1236" s="531" t="str">
        <f t="shared" si="80"/>
        <v>ปตรี4คศ.3</v>
      </c>
      <c r="R1236" s="426">
        <f t="shared" si="82"/>
        <v>3</v>
      </c>
      <c r="S1236" s="452" t="e">
        <f t="shared" ca="1" si="81"/>
        <v>#N/A</v>
      </c>
      <c r="T1236" s="531"/>
      <c r="U1236" s="531"/>
      <c r="V1236" s="531"/>
      <c r="W1236" s="531"/>
      <c r="X1236" s="531"/>
      <c r="Y1236" s="531"/>
      <c r="Z1236" s="531"/>
      <c r="AA1236" s="531"/>
    </row>
    <row r="1237" spans="1:27" ht="23.25">
      <c r="A1237" s="531">
        <v>1211</v>
      </c>
      <c r="B1237" s="531" t="s">
        <v>5277</v>
      </c>
      <c r="C1237" s="531" t="s">
        <v>7159</v>
      </c>
      <c r="D1237" s="531" t="s">
        <v>7160</v>
      </c>
      <c r="E1237" s="556" t="s">
        <v>1612</v>
      </c>
      <c r="F1237" s="531" t="s">
        <v>1610</v>
      </c>
      <c r="G1237" s="531" t="s">
        <v>1416</v>
      </c>
      <c r="H1237" s="553" t="s">
        <v>1611</v>
      </c>
      <c r="I1237" s="531" t="s">
        <v>32</v>
      </c>
      <c r="J1237" s="542" t="s">
        <v>48</v>
      </c>
      <c r="K1237" s="542">
        <v>33850</v>
      </c>
      <c r="L1237" s="531">
        <v>2</v>
      </c>
      <c r="M1237" s="531">
        <v>34430</v>
      </c>
      <c r="N1237" s="531" t="s">
        <v>43</v>
      </c>
      <c r="O1237" s="531" t="s">
        <v>62</v>
      </c>
      <c r="P1237" s="446" t="s">
        <v>774</v>
      </c>
      <c r="Q1237" s="531" t="str">
        <f t="shared" si="80"/>
        <v>ปตรี4คศ.2</v>
      </c>
      <c r="R1237" s="426">
        <f t="shared" si="82"/>
        <v>2</v>
      </c>
      <c r="S1237" s="452" t="e">
        <f t="shared" ca="1" si="81"/>
        <v>#N/A</v>
      </c>
      <c r="T1237" s="531"/>
      <c r="U1237" s="531"/>
      <c r="V1237" s="531"/>
      <c r="W1237" s="531"/>
      <c r="X1237" s="531"/>
      <c r="Y1237" s="531"/>
      <c r="Z1237" s="531"/>
      <c r="AA1237" s="531"/>
    </row>
    <row r="1238" spans="1:27" ht="23.25">
      <c r="A1238" s="531">
        <v>1212</v>
      </c>
      <c r="B1238" s="531" t="s">
        <v>5277</v>
      </c>
      <c r="C1238" s="531" t="s">
        <v>6760</v>
      </c>
      <c r="D1238" s="531" t="s">
        <v>7161</v>
      </c>
      <c r="E1238" s="556" t="s">
        <v>1609</v>
      </c>
      <c r="F1238" s="531" t="s">
        <v>1607</v>
      </c>
      <c r="G1238" s="531" t="s">
        <v>1416</v>
      </c>
      <c r="H1238" s="553" t="s">
        <v>1608</v>
      </c>
      <c r="I1238" s="531" t="s">
        <v>32</v>
      </c>
      <c r="J1238" s="542" t="s">
        <v>5306</v>
      </c>
      <c r="K1238" s="542">
        <v>40100</v>
      </c>
      <c r="L1238" s="531">
        <v>3</v>
      </c>
      <c r="M1238" s="531">
        <v>40860</v>
      </c>
      <c r="N1238" s="531" t="s">
        <v>50</v>
      </c>
      <c r="O1238" s="531" t="s">
        <v>158</v>
      </c>
      <c r="P1238" s="446" t="s">
        <v>774</v>
      </c>
      <c r="Q1238" s="531" t="str">
        <f t="shared" si="80"/>
        <v>ปตรี4คศ.3(2)</v>
      </c>
      <c r="R1238" s="426" t="e">
        <f t="shared" si="82"/>
        <v>#N/A</v>
      </c>
      <c r="S1238" s="452" t="e">
        <f t="shared" ca="1" si="81"/>
        <v>#N/A</v>
      </c>
      <c r="T1238" s="531"/>
      <c r="U1238" s="531"/>
      <c r="V1238" s="531"/>
      <c r="W1238" s="531"/>
      <c r="X1238" s="531"/>
      <c r="Y1238" s="531"/>
      <c r="Z1238" s="531"/>
      <c r="AA1238" s="531"/>
    </row>
    <row r="1239" spans="1:27" ht="23.25">
      <c r="A1239" s="531">
        <v>1213</v>
      </c>
      <c r="B1239" s="531" t="s">
        <v>5286</v>
      </c>
      <c r="C1239" s="531" t="s">
        <v>7162</v>
      </c>
      <c r="D1239" s="531" t="s">
        <v>5615</v>
      </c>
      <c r="E1239" s="556" t="s">
        <v>1606</v>
      </c>
      <c r="F1239" s="531" t="s">
        <v>1604</v>
      </c>
      <c r="G1239" s="531" t="s">
        <v>1416</v>
      </c>
      <c r="H1239" s="553" t="s">
        <v>1605</v>
      </c>
      <c r="I1239" s="531" t="s">
        <v>32</v>
      </c>
      <c r="J1239" s="542" t="s">
        <v>781</v>
      </c>
      <c r="K1239" s="542">
        <v>48540</v>
      </c>
      <c r="L1239" s="531">
        <v>3</v>
      </c>
      <c r="M1239" s="531">
        <v>49420</v>
      </c>
      <c r="N1239" s="531" t="s">
        <v>67</v>
      </c>
      <c r="O1239" s="531" t="s">
        <v>158</v>
      </c>
      <c r="P1239" s="446" t="s">
        <v>774</v>
      </c>
      <c r="Q1239" s="531" t="str">
        <f t="shared" si="80"/>
        <v>ปตรี4คศ.3</v>
      </c>
      <c r="R1239" s="426">
        <f t="shared" si="82"/>
        <v>3</v>
      </c>
      <c r="S1239" s="452" t="e">
        <f t="shared" ca="1" si="81"/>
        <v>#N/A</v>
      </c>
      <c r="T1239" s="531"/>
      <c r="U1239" s="531"/>
      <c r="V1239" s="531"/>
      <c r="W1239" s="531"/>
      <c r="X1239" s="531"/>
      <c r="Y1239" s="531"/>
      <c r="Z1239" s="531"/>
      <c r="AA1239" s="531"/>
    </row>
    <row r="1240" spans="1:27" ht="23.25">
      <c r="A1240" s="531">
        <v>1214</v>
      </c>
      <c r="B1240" s="531" t="s">
        <v>5292</v>
      </c>
      <c r="C1240" s="531" t="s">
        <v>7163</v>
      </c>
      <c r="D1240" s="531" t="s">
        <v>7164</v>
      </c>
      <c r="E1240" s="556" t="s">
        <v>1603</v>
      </c>
      <c r="F1240" s="531" t="s">
        <v>1601</v>
      </c>
      <c r="G1240" s="531" t="s">
        <v>1416</v>
      </c>
      <c r="H1240" s="553" t="s">
        <v>1602</v>
      </c>
      <c r="I1240" s="531" t="s">
        <v>32</v>
      </c>
      <c r="J1240" s="542" t="s">
        <v>781</v>
      </c>
      <c r="K1240" s="542">
        <v>40100</v>
      </c>
      <c r="L1240" s="531">
        <v>3</v>
      </c>
      <c r="M1240" s="531">
        <v>41580</v>
      </c>
      <c r="N1240" s="531" t="s">
        <v>50</v>
      </c>
      <c r="O1240" s="531" t="s">
        <v>158</v>
      </c>
      <c r="P1240" s="446" t="s">
        <v>774</v>
      </c>
      <c r="Q1240" s="531" t="str">
        <f t="shared" si="80"/>
        <v>ปตรี4คศ.3</v>
      </c>
      <c r="R1240" s="426">
        <f t="shared" si="82"/>
        <v>3</v>
      </c>
      <c r="S1240" s="452" t="e">
        <f t="shared" ca="1" si="81"/>
        <v>#N/A</v>
      </c>
      <c r="T1240" s="531"/>
      <c r="U1240" s="531"/>
      <c r="V1240" s="531"/>
      <c r="W1240" s="531"/>
      <c r="X1240" s="531"/>
      <c r="Y1240" s="531"/>
      <c r="Z1240" s="531"/>
      <c r="AA1240" s="531"/>
    </row>
    <row r="1241" spans="1:27" ht="23.25">
      <c r="A1241" s="531">
        <v>1215</v>
      </c>
      <c r="B1241" s="531" t="s">
        <v>5286</v>
      </c>
      <c r="C1241" s="531" t="s">
        <v>6090</v>
      </c>
      <c r="D1241" s="531" t="s">
        <v>7165</v>
      </c>
      <c r="E1241" s="556" t="s">
        <v>2299</v>
      </c>
      <c r="F1241" s="531" t="s">
        <v>2296</v>
      </c>
      <c r="G1241" s="531" t="s">
        <v>1401</v>
      </c>
      <c r="H1241" s="553" t="s">
        <v>2297</v>
      </c>
      <c r="I1241" s="531" t="s">
        <v>861</v>
      </c>
      <c r="J1241" s="542" t="s">
        <v>48</v>
      </c>
      <c r="K1241" s="542">
        <v>29690</v>
      </c>
      <c r="L1241" s="531">
        <v>2</v>
      </c>
      <c r="M1241" s="531">
        <v>30280</v>
      </c>
      <c r="N1241" s="531" t="s">
        <v>94</v>
      </c>
      <c r="O1241" s="531" t="s">
        <v>855</v>
      </c>
      <c r="P1241" s="446" t="s">
        <v>90</v>
      </c>
      <c r="Q1241" s="531" t="str">
        <f t="shared" si="80"/>
        <v>ปโทคศ.2</v>
      </c>
      <c r="R1241" s="426">
        <f t="shared" si="82"/>
        <v>12</v>
      </c>
      <c r="S1241" s="452">
        <f t="shared" ca="1" si="81"/>
        <v>30280</v>
      </c>
      <c r="T1241" s="531"/>
      <c r="U1241" s="531"/>
      <c r="V1241" s="531"/>
      <c r="W1241" s="531"/>
      <c r="X1241" s="531"/>
      <c r="Y1241" s="531"/>
      <c r="Z1241" s="531"/>
      <c r="AA1241" s="531"/>
    </row>
    <row r="1242" spans="1:27" ht="23.25">
      <c r="A1242" s="531">
        <v>1216</v>
      </c>
      <c r="B1242" s="531" t="s">
        <v>5277</v>
      </c>
      <c r="C1242" s="531" t="s">
        <v>7166</v>
      </c>
      <c r="D1242" s="531" t="s">
        <v>7167</v>
      </c>
      <c r="E1242" s="556" t="s">
        <v>1590</v>
      </c>
      <c r="F1242" s="531" t="s">
        <v>1588</v>
      </c>
      <c r="G1242" s="531" t="s">
        <v>1401</v>
      </c>
      <c r="H1242" s="553" t="s">
        <v>1589</v>
      </c>
      <c r="I1242" s="531" t="s">
        <v>32</v>
      </c>
      <c r="J1242" s="542" t="s">
        <v>781</v>
      </c>
      <c r="K1242" s="542">
        <v>36480</v>
      </c>
      <c r="L1242" s="531">
        <v>3</v>
      </c>
      <c r="M1242" s="531">
        <v>37200</v>
      </c>
      <c r="N1242" s="531" t="s">
        <v>61</v>
      </c>
      <c r="O1242" s="531" t="s">
        <v>693</v>
      </c>
      <c r="P1242" s="446" t="s">
        <v>774</v>
      </c>
      <c r="Q1242" s="531" t="str">
        <f t="shared" si="80"/>
        <v>ปตรี4คศ.3</v>
      </c>
      <c r="R1242" s="426">
        <f t="shared" si="82"/>
        <v>3</v>
      </c>
      <c r="S1242" s="452" t="e">
        <f t="shared" ca="1" si="81"/>
        <v>#N/A</v>
      </c>
      <c r="T1242" s="531"/>
      <c r="U1242" s="531"/>
      <c r="V1242" s="531"/>
      <c r="W1242" s="531"/>
      <c r="X1242" s="531"/>
      <c r="Y1242" s="531"/>
      <c r="Z1242" s="531"/>
      <c r="AA1242" s="531"/>
    </row>
    <row r="1243" spans="1:27" ht="23.25">
      <c r="A1243" s="531">
        <v>1217</v>
      </c>
      <c r="B1243" s="531" t="s">
        <v>5277</v>
      </c>
      <c r="C1243" s="531" t="s">
        <v>7168</v>
      </c>
      <c r="D1243" s="531" t="s">
        <v>7169</v>
      </c>
      <c r="E1243" s="556" t="s">
        <v>1587</v>
      </c>
      <c r="F1243" s="531" t="s">
        <v>1585</v>
      </c>
      <c r="G1243" s="531" t="s">
        <v>1401</v>
      </c>
      <c r="H1243" s="553" t="s">
        <v>1586</v>
      </c>
      <c r="I1243" s="531" t="s">
        <v>32</v>
      </c>
      <c r="J1243" s="542" t="s">
        <v>5306</v>
      </c>
      <c r="K1243" s="542">
        <v>40100</v>
      </c>
      <c r="L1243" s="531">
        <v>3</v>
      </c>
      <c r="M1243" s="531">
        <v>40860</v>
      </c>
      <c r="N1243" s="531" t="s">
        <v>50</v>
      </c>
      <c r="O1243" s="531" t="s">
        <v>62</v>
      </c>
      <c r="P1243" s="446" t="s">
        <v>774</v>
      </c>
      <c r="Q1243" s="531" t="str">
        <f t="shared" si="80"/>
        <v>ปตรี4คศ.3(2)</v>
      </c>
      <c r="R1243" s="426" t="e">
        <f t="shared" si="82"/>
        <v>#N/A</v>
      </c>
      <c r="S1243" s="452" t="e">
        <f t="shared" ca="1" si="81"/>
        <v>#N/A</v>
      </c>
      <c r="T1243" s="531"/>
      <c r="U1243" s="531"/>
      <c r="V1243" s="531"/>
      <c r="W1243" s="531"/>
      <c r="X1243" s="531"/>
      <c r="Y1243" s="531"/>
      <c r="Z1243" s="531"/>
      <c r="AA1243" s="531"/>
    </row>
    <row r="1244" spans="1:27" ht="23.25">
      <c r="A1244" s="531">
        <v>1218</v>
      </c>
      <c r="B1244" s="531" t="s">
        <v>5292</v>
      </c>
      <c r="C1244" s="531" t="s">
        <v>7170</v>
      </c>
      <c r="D1244" s="531" t="s">
        <v>7171</v>
      </c>
      <c r="E1244" s="556" t="s">
        <v>1400</v>
      </c>
      <c r="F1244" s="531" t="s">
        <v>1397</v>
      </c>
      <c r="G1244" s="531" t="s">
        <v>1401</v>
      </c>
      <c r="H1244" s="553" t="s">
        <v>1398</v>
      </c>
      <c r="I1244" s="531" t="s">
        <v>32</v>
      </c>
      <c r="J1244" s="542" t="s">
        <v>781</v>
      </c>
      <c r="K1244" s="542">
        <v>43800</v>
      </c>
      <c r="L1244" s="531">
        <v>3</v>
      </c>
      <c r="M1244" s="531">
        <v>44560</v>
      </c>
      <c r="N1244" s="531" t="s">
        <v>50</v>
      </c>
      <c r="O1244" s="531" t="s">
        <v>62</v>
      </c>
      <c r="P1244" s="446" t="s">
        <v>774</v>
      </c>
      <c r="Q1244" s="531" t="str">
        <f t="shared" si="80"/>
        <v>ปตรี4คศ.3</v>
      </c>
      <c r="R1244" s="426">
        <f t="shared" si="82"/>
        <v>3</v>
      </c>
      <c r="S1244" s="452" t="e">
        <f t="shared" ca="1" si="81"/>
        <v>#N/A</v>
      </c>
      <c r="T1244" s="531"/>
      <c r="U1244" s="531"/>
      <c r="V1244" s="531"/>
      <c r="W1244" s="531"/>
      <c r="X1244" s="531"/>
      <c r="Y1244" s="531"/>
      <c r="Z1244" s="531"/>
      <c r="AA1244" s="531"/>
    </row>
    <row r="1245" spans="1:27" ht="23.25">
      <c r="A1245" s="531">
        <v>1219</v>
      </c>
      <c r="B1245" s="531" t="s">
        <v>5292</v>
      </c>
      <c r="C1245" s="531" t="s">
        <v>7172</v>
      </c>
      <c r="D1245" s="531" t="s">
        <v>7173</v>
      </c>
      <c r="E1245" s="556" t="s">
        <v>1596</v>
      </c>
      <c r="F1245" s="531" t="s">
        <v>1594</v>
      </c>
      <c r="G1245" s="531" t="s">
        <v>1401</v>
      </c>
      <c r="H1245" s="553" t="s">
        <v>1595</v>
      </c>
      <c r="I1245" s="531" t="s">
        <v>32</v>
      </c>
      <c r="J1245" s="542" t="s">
        <v>781</v>
      </c>
      <c r="K1245" s="542">
        <v>40100</v>
      </c>
      <c r="L1245" s="531">
        <v>3</v>
      </c>
      <c r="M1245" s="531">
        <v>41580</v>
      </c>
      <c r="N1245" s="531" t="s">
        <v>61</v>
      </c>
      <c r="O1245" s="531" t="s">
        <v>164</v>
      </c>
      <c r="P1245" s="446" t="s">
        <v>774</v>
      </c>
      <c r="Q1245" s="531" t="str">
        <f t="shared" si="80"/>
        <v>ปตรี4คศ.3</v>
      </c>
      <c r="R1245" s="426">
        <f t="shared" si="82"/>
        <v>3</v>
      </c>
      <c r="S1245" s="452" t="e">
        <f t="shared" ca="1" si="81"/>
        <v>#N/A</v>
      </c>
      <c r="T1245" s="531"/>
      <c r="U1245" s="531"/>
      <c r="V1245" s="531"/>
      <c r="W1245" s="531"/>
      <c r="X1245" s="531"/>
      <c r="Y1245" s="531"/>
      <c r="Z1245" s="531"/>
      <c r="AA1245" s="531"/>
    </row>
    <row r="1246" spans="1:27" ht="23.25">
      <c r="A1246" s="531">
        <v>1220</v>
      </c>
      <c r="B1246" s="531" t="s">
        <v>5277</v>
      </c>
      <c r="C1246" s="531" t="s">
        <v>7174</v>
      </c>
      <c r="D1246" s="531" t="s">
        <v>7175</v>
      </c>
      <c r="E1246" s="556" t="s">
        <v>1593</v>
      </c>
      <c r="F1246" s="531" t="s">
        <v>1591</v>
      </c>
      <c r="G1246" s="531" t="s">
        <v>1401</v>
      </c>
      <c r="H1246" s="553" t="s">
        <v>1592</v>
      </c>
      <c r="I1246" s="531" t="s">
        <v>32</v>
      </c>
      <c r="J1246" s="542" t="s">
        <v>48</v>
      </c>
      <c r="K1246" s="542">
        <v>37830</v>
      </c>
      <c r="L1246" s="531">
        <v>3</v>
      </c>
      <c r="M1246" s="531">
        <v>38620</v>
      </c>
      <c r="N1246" s="531" t="s">
        <v>38</v>
      </c>
      <c r="O1246" s="531" t="s">
        <v>1089</v>
      </c>
      <c r="P1246" s="446" t="s">
        <v>774</v>
      </c>
      <c r="Q1246" s="531" t="str">
        <f t="shared" si="80"/>
        <v>ปตรี4คศ.2</v>
      </c>
      <c r="R1246" s="426">
        <f t="shared" si="82"/>
        <v>2</v>
      </c>
      <c r="S1246" s="452" t="e">
        <f t="shared" ca="1" si="81"/>
        <v>#N/A</v>
      </c>
      <c r="T1246" s="531"/>
      <c r="U1246" s="531"/>
      <c r="V1246" s="531"/>
      <c r="W1246" s="531"/>
      <c r="X1246" s="531"/>
      <c r="Y1246" s="531"/>
      <c r="Z1246" s="531"/>
      <c r="AA1246" s="531"/>
    </row>
    <row r="1247" spans="1:27" ht="23.25">
      <c r="A1247" s="531">
        <v>1221</v>
      </c>
      <c r="B1247" s="531" t="s">
        <v>5292</v>
      </c>
      <c r="C1247" s="531" t="s">
        <v>7176</v>
      </c>
      <c r="D1247" s="531" t="s">
        <v>7177</v>
      </c>
      <c r="E1247" s="556" t="s">
        <v>1584</v>
      </c>
      <c r="F1247" s="531" t="s">
        <v>1582</v>
      </c>
      <c r="G1247" s="531" t="s">
        <v>1401</v>
      </c>
      <c r="H1247" s="553" t="s">
        <v>1583</v>
      </c>
      <c r="I1247" s="531" t="s">
        <v>32</v>
      </c>
      <c r="J1247" s="542" t="s">
        <v>781</v>
      </c>
      <c r="K1247" s="542">
        <v>44560</v>
      </c>
      <c r="L1247" s="531">
        <v>3</v>
      </c>
      <c r="M1247" s="531">
        <v>45290</v>
      </c>
      <c r="N1247" s="531" t="s">
        <v>67</v>
      </c>
      <c r="O1247" s="531" t="s">
        <v>912</v>
      </c>
      <c r="P1247" s="446" t="s">
        <v>774</v>
      </c>
      <c r="Q1247" s="531" t="str">
        <f t="shared" si="80"/>
        <v>ปตรี4คศ.3</v>
      </c>
      <c r="R1247" s="426">
        <f t="shared" si="82"/>
        <v>3</v>
      </c>
      <c r="S1247" s="452" t="e">
        <f t="shared" ca="1" si="81"/>
        <v>#N/A</v>
      </c>
      <c r="T1247" s="531"/>
      <c r="U1247" s="531"/>
      <c r="V1247" s="531"/>
      <c r="W1247" s="531"/>
      <c r="X1247" s="531"/>
      <c r="Y1247" s="531"/>
      <c r="Z1247" s="531"/>
      <c r="AA1247" s="531"/>
    </row>
    <row r="1248" spans="1:27" ht="23.25">
      <c r="A1248" s="531">
        <v>1222</v>
      </c>
      <c r="B1248" s="531" t="s">
        <v>5277</v>
      </c>
      <c r="C1248" s="531" t="s">
        <v>7178</v>
      </c>
      <c r="D1248" s="531" t="s">
        <v>7179</v>
      </c>
      <c r="E1248" s="556" t="s">
        <v>7421</v>
      </c>
      <c r="F1248" s="531" t="s">
        <v>7180</v>
      </c>
      <c r="G1248" s="531" t="s">
        <v>1401</v>
      </c>
      <c r="H1248" s="553" t="s">
        <v>440</v>
      </c>
      <c r="I1248" s="531" t="s">
        <v>32</v>
      </c>
      <c r="J1248" s="542" t="s">
        <v>48</v>
      </c>
      <c r="K1248" s="542">
        <v>30850</v>
      </c>
      <c r="L1248" s="531">
        <v>2</v>
      </c>
      <c r="M1248" s="531">
        <v>31440</v>
      </c>
      <c r="N1248" s="531" t="s">
        <v>94</v>
      </c>
      <c r="O1248" s="531" t="s">
        <v>657</v>
      </c>
      <c r="P1248" s="446" t="s">
        <v>90</v>
      </c>
      <c r="Q1248" s="531" t="str">
        <f t="shared" si="80"/>
        <v>ปโทคศ.2</v>
      </c>
      <c r="R1248" s="426">
        <f t="shared" si="82"/>
        <v>12</v>
      </c>
      <c r="S1248" s="452" t="e">
        <f t="shared" ca="1" si="81"/>
        <v>#N/A</v>
      </c>
      <c r="T1248" s="531"/>
      <c r="U1248" s="531"/>
      <c r="V1248" s="531"/>
      <c r="W1248" s="531"/>
      <c r="X1248" s="531"/>
      <c r="Y1248" s="531"/>
      <c r="Z1248" s="531"/>
      <c r="AA1248" s="531"/>
    </row>
    <row r="1249" spans="1:27" ht="23.25">
      <c r="A1249" s="531">
        <v>1223</v>
      </c>
      <c r="B1249" s="531" t="s">
        <v>5292</v>
      </c>
      <c r="C1249" s="531" t="s">
        <v>5700</v>
      </c>
      <c r="D1249" s="531" t="s">
        <v>7181</v>
      </c>
      <c r="E1249" s="556" t="s">
        <v>444</v>
      </c>
      <c r="F1249" s="531" t="s">
        <v>1581</v>
      </c>
      <c r="G1249" s="531" t="s">
        <v>1401</v>
      </c>
      <c r="H1249" s="553" t="s">
        <v>445</v>
      </c>
      <c r="I1249" s="531" t="s">
        <v>32</v>
      </c>
      <c r="J1249" s="542" t="s">
        <v>48</v>
      </c>
      <c r="K1249" s="542">
        <v>27500</v>
      </c>
      <c r="L1249" s="531">
        <v>2</v>
      </c>
      <c r="M1249" s="531">
        <v>28050</v>
      </c>
      <c r="N1249" s="531" t="s">
        <v>94</v>
      </c>
      <c r="O1249" s="531" t="s">
        <v>299</v>
      </c>
      <c r="P1249" s="446" t="s">
        <v>90</v>
      </c>
      <c r="Q1249" s="531" t="str">
        <f t="shared" si="80"/>
        <v>ปโทคศ.2</v>
      </c>
      <c r="R1249" s="426">
        <f t="shared" si="82"/>
        <v>12</v>
      </c>
      <c r="S1249" s="452">
        <f t="shared" ca="1" si="81"/>
        <v>28050</v>
      </c>
      <c r="T1249" s="531"/>
      <c r="U1249" s="531"/>
      <c r="V1249" s="531"/>
      <c r="W1249" s="531"/>
      <c r="X1249" s="531"/>
      <c r="Y1249" s="531"/>
      <c r="Z1249" s="531"/>
      <c r="AA1249" s="531"/>
    </row>
    <row r="1250" spans="1:27" ht="23.25">
      <c r="A1250" s="531">
        <v>1224</v>
      </c>
      <c r="B1250" s="531" t="s">
        <v>5292</v>
      </c>
      <c r="C1250" s="531" t="s">
        <v>7182</v>
      </c>
      <c r="D1250" s="531" t="s">
        <v>7183</v>
      </c>
      <c r="E1250" s="556" t="s">
        <v>1253</v>
      </c>
      <c r="F1250" s="531" t="s">
        <v>1251</v>
      </c>
      <c r="G1250" s="531" t="s">
        <v>1073</v>
      </c>
      <c r="H1250" s="553" t="s">
        <v>1252</v>
      </c>
      <c r="I1250" s="531" t="s">
        <v>861</v>
      </c>
      <c r="J1250" s="542" t="s">
        <v>781</v>
      </c>
      <c r="K1250" s="542">
        <v>41580</v>
      </c>
      <c r="L1250" s="531">
        <v>3</v>
      </c>
      <c r="M1250" s="531">
        <v>42330</v>
      </c>
      <c r="N1250" s="531" t="s">
        <v>76</v>
      </c>
      <c r="O1250" s="531" t="s">
        <v>855</v>
      </c>
      <c r="P1250" s="446" t="s">
        <v>90</v>
      </c>
      <c r="Q1250" s="531" t="str">
        <f t="shared" si="80"/>
        <v>ปโทคศ.3</v>
      </c>
      <c r="R1250" s="426">
        <f t="shared" si="82"/>
        <v>16</v>
      </c>
      <c r="S1250" s="452" t="e">
        <f t="shared" ca="1" si="81"/>
        <v>#N/A</v>
      </c>
      <c r="T1250" s="531"/>
      <c r="U1250" s="531"/>
      <c r="V1250" s="531"/>
      <c r="W1250" s="531"/>
      <c r="X1250" s="531"/>
      <c r="Y1250" s="531"/>
      <c r="Z1250" s="531"/>
      <c r="AA1250" s="531"/>
    </row>
    <row r="1251" spans="1:27" ht="23.25">
      <c r="A1251" s="531">
        <v>1225</v>
      </c>
      <c r="B1251" s="531" t="s">
        <v>5277</v>
      </c>
      <c r="C1251" s="531" t="s">
        <v>7184</v>
      </c>
      <c r="D1251" s="531" t="s">
        <v>6844</v>
      </c>
      <c r="E1251" s="556" t="s">
        <v>741</v>
      </c>
      <c r="F1251" s="531" t="s">
        <v>1071</v>
      </c>
      <c r="G1251" s="531" t="s">
        <v>1073</v>
      </c>
      <c r="H1251" s="553" t="s">
        <v>1072</v>
      </c>
      <c r="I1251" s="531" t="s">
        <v>32</v>
      </c>
      <c r="J1251" s="542" t="s">
        <v>36</v>
      </c>
      <c r="K1251" s="542">
        <v>17070</v>
      </c>
      <c r="L1251" s="531">
        <v>1</v>
      </c>
      <c r="M1251" s="531">
        <v>17490</v>
      </c>
      <c r="N1251" s="531" t="s">
        <v>50</v>
      </c>
      <c r="O1251" s="531" t="s">
        <v>83</v>
      </c>
      <c r="P1251" s="446" t="s">
        <v>774</v>
      </c>
      <c r="Q1251" s="531" t="str">
        <f t="shared" si="80"/>
        <v>ปตรี4คศ.1</v>
      </c>
      <c r="R1251" s="426">
        <f t="shared" si="82"/>
        <v>1</v>
      </c>
      <c r="S1251" s="452">
        <f t="shared" ca="1" si="81"/>
        <v>18270</v>
      </c>
      <c r="T1251" s="531"/>
      <c r="U1251" s="531"/>
      <c r="V1251" s="531"/>
      <c r="W1251" s="531"/>
      <c r="X1251" s="531"/>
      <c r="Y1251" s="531"/>
      <c r="Z1251" s="531"/>
      <c r="AA1251" s="531"/>
    </row>
    <row r="1252" spans="1:27" ht="23.25">
      <c r="A1252" s="531">
        <v>1226</v>
      </c>
      <c r="B1252" s="531" t="s">
        <v>5286</v>
      </c>
      <c r="C1252" s="531" t="s">
        <v>7185</v>
      </c>
      <c r="D1252" s="531" t="s">
        <v>7186</v>
      </c>
      <c r="E1252" s="556" t="s">
        <v>1242</v>
      </c>
      <c r="F1252" s="531" t="s">
        <v>1240</v>
      </c>
      <c r="G1252" s="531" t="s">
        <v>1073</v>
      </c>
      <c r="H1252" s="553" t="s">
        <v>1241</v>
      </c>
      <c r="I1252" s="531" t="s">
        <v>32</v>
      </c>
      <c r="J1252" s="542" t="s">
        <v>781</v>
      </c>
      <c r="K1252" s="542">
        <v>50290</v>
      </c>
      <c r="L1252" s="531">
        <v>3</v>
      </c>
      <c r="M1252" s="531">
        <v>51170</v>
      </c>
      <c r="N1252" s="531" t="s">
        <v>61</v>
      </c>
      <c r="O1252" s="531" t="s">
        <v>1000</v>
      </c>
      <c r="P1252" s="446" t="s">
        <v>774</v>
      </c>
      <c r="Q1252" s="531" t="str">
        <f t="shared" si="80"/>
        <v>ปตรี4คศ.3</v>
      </c>
      <c r="R1252" s="426">
        <f t="shared" si="82"/>
        <v>3</v>
      </c>
      <c r="S1252" s="452" t="e">
        <f t="shared" ca="1" si="81"/>
        <v>#N/A</v>
      </c>
      <c r="T1252" s="531"/>
      <c r="U1252" s="531"/>
      <c r="V1252" s="531"/>
      <c r="W1252" s="531"/>
      <c r="X1252" s="531"/>
      <c r="Y1252" s="531"/>
      <c r="Z1252" s="531"/>
      <c r="AA1252" s="531"/>
    </row>
    <row r="1253" spans="1:27" ht="23.25">
      <c r="A1253" s="531">
        <v>1227</v>
      </c>
      <c r="B1253" s="531" t="s">
        <v>5292</v>
      </c>
      <c r="C1253" s="531" t="s">
        <v>7187</v>
      </c>
      <c r="D1253" s="531" t="s">
        <v>7188</v>
      </c>
      <c r="E1253" s="556" t="s">
        <v>1250</v>
      </c>
      <c r="F1253" s="531" t="s">
        <v>1248</v>
      </c>
      <c r="G1253" s="531" t="s">
        <v>1073</v>
      </c>
      <c r="H1253" s="553" t="s">
        <v>1249</v>
      </c>
      <c r="I1253" s="531" t="s">
        <v>32</v>
      </c>
      <c r="J1253" s="542" t="s">
        <v>781</v>
      </c>
      <c r="K1253" s="542">
        <v>40100</v>
      </c>
      <c r="L1253" s="531">
        <v>3</v>
      </c>
      <c r="M1253" s="531">
        <v>40860</v>
      </c>
      <c r="N1253" s="531" t="s">
        <v>61</v>
      </c>
      <c r="O1253" s="531" t="s">
        <v>1000</v>
      </c>
      <c r="P1253" s="446" t="s">
        <v>774</v>
      </c>
      <c r="Q1253" s="531" t="str">
        <f t="shared" si="80"/>
        <v>ปตรี4คศ.3</v>
      </c>
      <c r="R1253" s="426">
        <f t="shared" si="82"/>
        <v>3</v>
      </c>
      <c r="S1253" s="452" t="e">
        <f t="shared" ca="1" si="81"/>
        <v>#N/A</v>
      </c>
      <c r="T1253" s="531"/>
      <c r="U1253" s="531"/>
      <c r="V1253" s="531"/>
      <c r="W1253" s="531"/>
      <c r="X1253" s="531"/>
      <c r="Y1253" s="531"/>
      <c r="Z1253" s="531"/>
      <c r="AA1253" s="531"/>
    </row>
    <row r="1254" spans="1:27" ht="23.25">
      <c r="A1254" s="531">
        <v>1228</v>
      </c>
      <c r="B1254" s="531" t="s">
        <v>5292</v>
      </c>
      <c r="C1254" s="531" t="s">
        <v>5649</v>
      </c>
      <c r="D1254" s="531" t="s">
        <v>7189</v>
      </c>
      <c r="E1254" s="556" t="s">
        <v>1247</v>
      </c>
      <c r="F1254" s="531" t="s">
        <v>1245</v>
      </c>
      <c r="G1254" s="531" t="s">
        <v>1073</v>
      </c>
      <c r="H1254" s="553" t="s">
        <v>1246</v>
      </c>
      <c r="I1254" s="531" t="s">
        <v>32</v>
      </c>
      <c r="J1254" s="542" t="s">
        <v>781</v>
      </c>
      <c r="K1254" s="542">
        <v>37900</v>
      </c>
      <c r="L1254" s="531">
        <v>3</v>
      </c>
      <c r="M1254" s="531">
        <v>38620</v>
      </c>
      <c r="N1254" s="531" t="s">
        <v>50</v>
      </c>
      <c r="O1254" s="531" t="s">
        <v>164</v>
      </c>
      <c r="P1254" s="446" t="s">
        <v>774</v>
      </c>
      <c r="Q1254" s="531" t="str">
        <f t="shared" si="80"/>
        <v>ปตรี4คศ.3</v>
      </c>
      <c r="R1254" s="426">
        <f t="shared" si="82"/>
        <v>3</v>
      </c>
      <c r="S1254" s="452" t="e">
        <f t="shared" ca="1" si="81"/>
        <v>#N/A</v>
      </c>
      <c r="T1254" s="531"/>
      <c r="U1254" s="531"/>
      <c r="V1254" s="531"/>
      <c r="W1254" s="531"/>
      <c r="X1254" s="531"/>
      <c r="Y1254" s="531"/>
      <c r="Z1254" s="531"/>
      <c r="AA1254" s="531"/>
    </row>
    <row r="1255" spans="1:27" ht="23.25">
      <c r="A1255" s="531">
        <v>1229</v>
      </c>
      <c r="B1255" s="531" t="s">
        <v>5292</v>
      </c>
      <c r="C1255" s="531" t="s">
        <v>6477</v>
      </c>
      <c r="D1255" s="531" t="s">
        <v>7190</v>
      </c>
      <c r="E1255" s="556" t="s">
        <v>1239</v>
      </c>
      <c r="F1255" s="531" t="s">
        <v>1237</v>
      </c>
      <c r="G1255" s="531" t="s">
        <v>1073</v>
      </c>
      <c r="H1255" s="553" t="s">
        <v>1238</v>
      </c>
      <c r="I1255" s="531" t="s">
        <v>32</v>
      </c>
      <c r="J1255" s="542" t="s">
        <v>781</v>
      </c>
      <c r="K1255" s="542">
        <v>42330</v>
      </c>
      <c r="L1255" s="531">
        <v>3</v>
      </c>
      <c r="M1255" s="531">
        <v>43080</v>
      </c>
      <c r="N1255" s="531" t="s">
        <v>43</v>
      </c>
      <c r="O1255" s="531" t="s">
        <v>62</v>
      </c>
      <c r="P1255" s="446" t="s">
        <v>774</v>
      </c>
      <c r="Q1255" s="531" t="str">
        <f t="shared" si="80"/>
        <v>ปตรี4คศ.3</v>
      </c>
      <c r="R1255" s="426">
        <f t="shared" si="82"/>
        <v>3</v>
      </c>
      <c r="S1255" s="452" t="e">
        <f t="shared" ca="1" si="81"/>
        <v>#N/A</v>
      </c>
      <c r="T1255" s="531"/>
      <c r="U1255" s="531"/>
      <c r="V1255" s="531"/>
      <c r="W1255" s="531"/>
      <c r="X1255" s="531"/>
      <c r="Y1255" s="531"/>
      <c r="Z1255" s="531"/>
      <c r="AA1255" s="531"/>
    </row>
    <row r="1256" spans="1:27" ht="23.25">
      <c r="A1256" s="531">
        <v>1230</v>
      </c>
      <c r="B1256" s="531" t="s">
        <v>5292</v>
      </c>
      <c r="C1256" s="531" t="s">
        <v>7191</v>
      </c>
      <c r="D1256" s="531" t="s">
        <v>6000</v>
      </c>
      <c r="E1256" s="556" t="s">
        <v>1235</v>
      </c>
      <c r="F1256" s="531" t="s">
        <v>1233</v>
      </c>
      <c r="G1256" s="531" t="s">
        <v>1073</v>
      </c>
      <c r="H1256" s="553" t="s">
        <v>1234</v>
      </c>
      <c r="I1256" s="531" t="s">
        <v>32</v>
      </c>
      <c r="J1256" s="542" t="s">
        <v>781</v>
      </c>
      <c r="K1256" s="542">
        <v>40100</v>
      </c>
      <c r="L1256" s="531">
        <v>3</v>
      </c>
      <c r="M1256" s="531">
        <v>41580</v>
      </c>
      <c r="N1256" s="531" t="s">
        <v>50</v>
      </c>
      <c r="O1256" s="531" t="s">
        <v>44</v>
      </c>
      <c r="P1256" s="446" t="s">
        <v>774</v>
      </c>
      <c r="Q1256" s="531" t="str">
        <f t="shared" si="80"/>
        <v>ปตรี4คศ.3</v>
      </c>
      <c r="R1256" s="426">
        <f t="shared" si="82"/>
        <v>3</v>
      </c>
      <c r="S1256" s="452" t="e">
        <f t="shared" ca="1" si="81"/>
        <v>#N/A</v>
      </c>
      <c r="T1256" s="531"/>
      <c r="U1256" s="531"/>
      <c r="V1256" s="531"/>
      <c r="W1256" s="531"/>
      <c r="X1256" s="531"/>
      <c r="Y1256" s="531"/>
      <c r="Z1256" s="531"/>
      <c r="AA1256" s="531"/>
    </row>
    <row r="1257" spans="1:27" ht="23.25">
      <c r="A1257" s="531">
        <v>1231</v>
      </c>
      <c r="B1257" s="531" t="s">
        <v>5286</v>
      </c>
      <c r="C1257" s="531" t="s">
        <v>5419</v>
      </c>
      <c r="D1257" s="531" t="s">
        <v>6134</v>
      </c>
      <c r="E1257" s="556" t="s">
        <v>7422</v>
      </c>
      <c r="F1257" s="531" t="s">
        <v>4710</v>
      </c>
      <c r="G1257" s="531" t="s">
        <v>4707</v>
      </c>
      <c r="H1257" s="553" t="s">
        <v>4711</v>
      </c>
      <c r="I1257" s="531" t="s">
        <v>32</v>
      </c>
      <c r="J1257" s="542" t="s">
        <v>48</v>
      </c>
      <c r="K1257" s="542">
        <v>20960</v>
      </c>
      <c r="L1257" s="531">
        <v>2</v>
      </c>
      <c r="M1257" s="531">
        <v>21460</v>
      </c>
      <c r="N1257" s="531" t="s">
        <v>38</v>
      </c>
      <c r="O1257" s="531" t="s">
        <v>4709</v>
      </c>
      <c r="P1257" s="446" t="s">
        <v>774</v>
      </c>
      <c r="Q1257" s="531" t="str">
        <f t="shared" si="80"/>
        <v>ปตรี4คศ.2</v>
      </c>
      <c r="R1257" s="426">
        <f t="shared" si="82"/>
        <v>2</v>
      </c>
      <c r="S1257" s="452">
        <f t="shared" ca="1" si="81"/>
        <v>21460</v>
      </c>
      <c r="T1257" s="531"/>
      <c r="U1257" s="531"/>
      <c r="V1257" s="531"/>
      <c r="W1257" s="531"/>
      <c r="X1257" s="531"/>
      <c r="Y1257" s="531"/>
      <c r="Z1257" s="531"/>
      <c r="AA1257" s="531"/>
    </row>
    <row r="1258" spans="1:27" ht="23.25">
      <c r="A1258" s="531">
        <v>1232</v>
      </c>
      <c r="B1258" s="531" t="s">
        <v>5277</v>
      </c>
      <c r="C1258" s="531" t="s">
        <v>5611</v>
      </c>
      <c r="D1258" s="531" t="s">
        <v>7192</v>
      </c>
      <c r="E1258" s="556" t="s">
        <v>4706</v>
      </c>
      <c r="F1258" s="531" t="s">
        <v>4705</v>
      </c>
      <c r="G1258" s="531" t="s">
        <v>4707</v>
      </c>
      <c r="H1258" s="553" t="s">
        <v>1743</v>
      </c>
      <c r="I1258" s="531" t="s">
        <v>32</v>
      </c>
      <c r="J1258" s="542" t="s">
        <v>781</v>
      </c>
      <c r="K1258" s="542">
        <v>40100</v>
      </c>
      <c r="L1258" s="531">
        <v>3</v>
      </c>
      <c r="M1258" s="531">
        <v>40860</v>
      </c>
      <c r="N1258" s="531" t="s">
        <v>94</v>
      </c>
      <c r="O1258" s="531" t="s">
        <v>855</v>
      </c>
      <c r="P1258" s="446" t="s">
        <v>90</v>
      </c>
      <c r="Q1258" s="531" t="str">
        <f t="shared" si="80"/>
        <v>ปโทคศ.3</v>
      </c>
      <c r="R1258" s="426">
        <f t="shared" si="82"/>
        <v>16</v>
      </c>
      <c r="S1258" s="452" t="e">
        <f t="shared" ca="1" si="81"/>
        <v>#N/A</v>
      </c>
      <c r="T1258" s="531"/>
      <c r="U1258" s="531"/>
      <c r="V1258" s="531"/>
      <c r="W1258" s="531"/>
      <c r="X1258" s="531"/>
      <c r="Y1258" s="531"/>
      <c r="Z1258" s="531"/>
      <c r="AA1258" s="531"/>
    </row>
    <row r="1259" spans="1:27" ht="23.25">
      <c r="A1259" s="531">
        <v>1233</v>
      </c>
      <c r="B1259" s="531" t="s">
        <v>5286</v>
      </c>
      <c r="C1259" s="531" t="s">
        <v>7193</v>
      </c>
      <c r="D1259" s="531" t="s">
        <v>7194</v>
      </c>
      <c r="E1259" s="556" t="s">
        <v>862</v>
      </c>
      <c r="F1259" s="531" t="s">
        <v>859</v>
      </c>
      <c r="G1259" s="531" t="s">
        <v>847</v>
      </c>
      <c r="H1259" s="553" t="s">
        <v>860</v>
      </c>
      <c r="I1259" s="531" t="s">
        <v>861</v>
      </c>
      <c r="J1259" s="542" t="s">
        <v>48</v>
      </c>
      <c r="K1259" s="542">
        <v>30850</v>
      </c>
      <c r="L1259" s="531">
        <v>2</v>
      </c>
      <c r="M1259" s="531">
        <v>31440</v>
      </c>
      <c r="N1259" s="531" t="s">
        <v>94</v>
      </c>
      <c r="O1259" s="531" t="s">
        <v>855</v>
      </c>
      <c r="P1259" s="446" t="s">
        <v>90</v>
      </c>
      <c r="Q1259" s="531" t="str">
        <f t="shared" si="80"/>
        <v>ปโทคศ.2</v>
      </c>
      <c r="R1259" s="426">
        <f t="shared" si="82"/>
        <v>12</v>
      </c>
      <c r="S1259" s="452" t="e">
        <f t="shared" ca="1" si="81"/>
        <v>#N/A</v>
      </c>
      <c r="T1259" s="531"/>
      <c r="U1259" s="531"/>
      <c r="V1259" s="531"/>
      <c r="W1259" s="531"/>
      <c r="X1259" s="531"/>
      <c r="Y1259" s="531"/>
      <c r="Z1259" s="531"/>
      <c r="AA1259" s="531"/>
    </row>
    <row r="1260" spans="1:27" ht="23.25">
      <c r="A1260" s="531">
        <v>1234</v>
      </c>
      <c r="B1260" s="531" t="s">
        <v>5292</v>
      </c>
      <c r="C1260" s="531" t="s">
        <v>6899</v>
      </c>
      <c r="D1260" s="531" t="s">
        <v>7195</v>
      </c>
      <c r="E1260" s="556" t="s">
        <v>858</v>
      </c>
      <c r="F1260" s="531" t="s">
        <v>856</v>
      </c>
      <c r="G1260" s="531" t="s">
        <v>847</v>
      </c>
      <c r="H1260" s="553" t="s">
        <v>857</v>
      </c>
      <c r="I1260" s="531" t="s">
        <v>32</v>
      </c>
      <c r="J1260" s="542" t="s">
        <v>781</v>
      </c>
      <c r="K1260" s="542">
        <v>44560</v>
      </c>
      <c r="L1260" s="531">
        <v>3</v>
      </c>
      <c r="M1260" s="531">
        <v>46040</v>
      </c>
      <c r="N1260" s="531" t="s">
        <v>76</v>
      </c>
      <c r="O1260" s="531" t="s">
        <v>855</v>
      </c>
      <c r="P1260" s="446" t="s">
        <v>90</v>
      </c>
      <c r="Q1260" s="531" t="str">
        <f t="shared" si="80"/>
        <v>ปโทคศ.3</v>
      </c>
      <c r="R1260" s="426">
        <f t="shared" si="82"/>
        <v>16</v>
      </c>
      <c r="S1260" s="452" t="e">
        <f t="shared" ca="1" si="81"/>
        <v>#N/A</v>
      </c>
      <c r="T1260" s="531"/>
      <c r="U1260" s="531"/>
      <c r="V1260" s="531"/>
      <c r="W1260" s="531"/>
      <c r="X1260" s="531"/>
      <c r="Y1260" s="531"/>
      <c r="Z1260" s="531"/>
      <c r="AA1260" s="531"/>
    </row>
    <row r="1261" spans="1:27" ht="23.25">
      <c r="A1261" s="531">
        <v>1235</v>
      </c>
      <c r="B1261" s="531" t="s">
        <v>5277</v>
      </c>
      <c r="C1261" s="531" t="s">
        <v>7196</v>
      </c>
      <c r="D1261" s="531" t="s">
        <v>7197</v>
      </c>
      <c r="E1261" s="556" t="s">
        <v>854</v>
      </c>
      <c r="F1261" s="531" t="s">
        <v>852</v>
      </c>
      <c r="G1261" s="531" t="s">
        <v>847</v>
      </c>
      <c r="H1261" s="553" t="s">
        <v>853</v>
      </c>
      <c r="I1261" s="531" t="s">
        <v>32</v>
      </c>
      <c r="J1261" s="542" t="s">
        <v>781</v>
      </c>
      <c r="K1261" s="542">
        <v>52940</v>
      </c>
      <c r="L1261" s="531">
        <v>3</v>
      </c>
      <c r="M1261" s="531">
        <v>53080</v>
      </c>
      <c r="N1261" s="531" t="s">
        <v>50</v>
      </c>
      <c r="O1261" s="531" t="s">
        <v>62</v>
      </c>
      <c r="P1261" s="446" t="s">
        <v>774</v>
      </c>
      <c r="Q1261" s="531" t="str">
        <f t="shared" si="80"/>
        <v>ปตรี4คศ.3</v>
      </c>
      <c r="R1261" s="426">
        <f t="shared" si="82"/>
        <v>3</v>
      </c>
      <c r="S1261" s="452" t="e">
        <f t="shared" ca="1" si="81"/>
        <v>#N/A</v>
      </c>
      <c r="T1261" s="531"/>
      <c r="U1261" s="531"/>
      <c r="V1261" s="531"/>
      <c r="W1261" s="531"/>
      <c r="X1261" s="531"/>
      <c r="Y1261" s="531"/>
      <c r="Z1261" s="531"/>
      <c r="AA1261" s="531"/>
    </row>
    <row r="1262" spans="1:27" ht="23.25">
      <c r="A1262" s="531">
        <v>1236</v>
      </c>
      <c r="B1262" s="531" t="s">
        <v>5277</v>
      </c>
      <c r="C1262" s="531" t="s">
        <v>7198</v>
      </c>
      <c r="D1262" s="531" t="s">
        <v>7199</v>
      </c>
      <c r="E1262" s="556" t="s">
        <v>7423</v>
      </c>
      <c r="F1262" s="531" t="s">
        <v>4900</v>
      </c>
      <c r="G1262" s="531" t="s">
        <v>847</v>
      </c>
      <c r="H1262" s="553" t="s">
        <v>7200</v>
      </c>
      <c r="I1262" s="531" t="s">
        <v>32</v>
      </c>
      <c r="J1262" s="542" t="s">
        <v>36</v>
      </c>
      <c r="K1262" s="542">
        <v>18270</v>
      </c>
      <c r="L1262" s="531">
        <v>2</v>
      </c>
      <c r="M1262" s="531">
        <v>18690</v>
      </c>
      <c r="N1262" s="531" t="s">
        <v>76</v>
      </c>
      <c r="O1262" s="531" t="s">
        <v>855</v>
      </c>
      <c r="P1262" s="446" t="s">
        <v>90</v>
      </c>
      <c r="Q1262" s="531" t="str">
        <f t="shared" si="80"/>
        <v>ปโทคศ.1</v>
      </c>
      <c r="R1262" s="426">
        <f t="shared" si="82"/>
        <v>11</v>
      </c>
      <c r="S1262" s="452">
        <f t="shared" ca="1" si="81"/>
        <v>19510</v>
      </c>
      <c r="T1262" s="531"/>
      <c r="U1262" s="531"/>
      <c r="V1262" s="531"/>
      <c r="W1262" s="531"/>
      <c r="X1262" s="531"/>
      <c r="Y1262" s="531"/>
      <c r="Z1262" s="531"/>
      <c r="AA1262" s="531"/>
    </row>
    <row r="1263" spans="1:27" ht="23.25">
      <c r="A1263" s="531">
        <v>1237</v>
      </c>
      <c r="B1263" s="531" t="s">
        <v>5292</v>
      </c>
      <c r="C1263" s="531" t="s">
        <v>5576</v>
      </c>
      <c r="D1263" s="531" t="s">
        <v>5655</v>
      </c>
      <c r="E1263" s="556" t="s">
        <v>851</v>
      </c>
      <c r="F1263" s="531" t="s">
        <v>849</v>
      </c>
      <c r="G1263" s="531" t="s">
        <v>847</v>
      </c>
      <c r="H1263" s="553" t="s">
        <v>850</v>
      </c>
      <c r="I1263" s="531" t="s">
        <v>32</v>
      </c>
      <c r="J1263" s="542" t="s">
        <v>48</v>
      </c>
      <c r="K1263" s="542">
        <v>35050</v>
      </c>
      <c r="L1263" s="531">
        <v>2</v>
      </c>
      <c r="M1263" s="531">
        <v>35640</v>
      </c>
      <c r="N1263" s="531" t="s">
        <v>43</v>
      </c>
      <c r="O1263" s="531" t="s">
        <v>158</v>
      </c>
      <c r="P1263" s="446" t="s">
        <v>774</v>
      </c>
      <c r="Q1263" s="531" t="str">
        <f t="shared" si="80"/>
        <v>ปตรี4คศ.2</v>
      </c>
      <c r="R1263" s="426">
        <f t="shared" si="82"/>
        <v>2</v>
      </c>
      <c r="S1263" s="452" t="e">
        <f t="shared" ca="1" si="81"/>
        <v>#N/A</v>
      </c>
      <c r="T1263" s="531"/>
      <c r="U1263" s="531"/>
      <c r="V1263" s="531"/>
      <c r="W1263" s="531"/>
      <c r="X1263" s="531"/>
      <c r="Y1263" s="531"/>
      <c r="Z1263" s="531"/>
      <c r="AA1263" s="531"/>
    </row>
    <row r="1264" spans="1:27" ht="24">
      <c r="A1264" s="531"/>
      <c r="B1264" s="531"/>
      <c r="C1264" s="531"/>
      <c r="D1264" s="531"/>
      <c r="E1264" s="558" t="s">
        <v>846</v>
      </c>
      <c r="F1264" s="531"/>
      <c r="G1264" s="531"/>
      <c r="H1264" s="553"/>
      <c r="I1264" s="531"/>
      <c r="J1264" s="542"/>
      <c r="K1264" s="542"/>
      <c r="L1264" s="531"/>
      <c r="M1264" s="531"/>
      <c r="N1264" s="531"/>
      <c r="O1264" s="531"/>
      <c r="P1264" s="446"/>
      <c r="Q1264" s="531"/>
      <c r="R1264" s="426"/>
      <c r="S1264" s="452"/>
      <c r="T1264" s="531"/>
      <c r="U1264" s="531"/>
      <c r="V1264" s="531"/>
      <c r="W1264" s="531"/>
      <c r="X1264" s="531"/>
      <c r="Y1264" s="531"/>
      <c r="Z1264" s="531"/>
      <c r="AA1264" s="531"/>
    </row>
    <row r="1265" spans="1:27" ht="23.25">
      <c r="A1265" s="531">
        <v>1238</v>
      </c>
      <c r="B1265" s="531" t="s">
        <v>5277</v>
      </c>
      <c r="C1265" s="531" t="s">
        <v>7201</v>
      </c>
      <c r="D1265" s="531" t="s">
        <v>5458</v>
      </c>
      <c r="E1265" s="556" t="s">
        <v>1144</v>
      </c>
      <c r="F1265" s="531" t="s">
        <v>1142</v>
      </c>
      <c r="G1265" s="531" t="s">
        <v>1108</v>
      </c>
      <c r="H1265" s="553" t="s">
        <v>1143</v>
      </c>
      <c r="I1265" s="531" t="s">
        <v>861</v>
      </c>
      <c r="J1265" s="542" t="s">
        <v>781</v>
      </c>
      <c r="K1265" s="542">
        <v>50290</v>
      </c>
      <c r="L1265" s="531">
        <v>3</v>
      </c>
      <c r="M1265" s="531">
        <v>51170</v>
      </c>
      <c r="N1265" s="531" t="s">
        <v>94</v>
      </c>
      <c r="O1265" s="531" t="s">
        <v>855</v>
      </c>
      <c r="P1265" s="446" t="s">
        <v>90</v>
      </c>
      <c r="Q1265" s="531" t="str">
        <f t="shared" ref="Q1265:Q1296" si="83">CONCATENATE(P1265,J1265)</f>
        <v>ปโทคศ.3</v>
      </c>
      <c r="R1265" s="426">
        <f t="shared" ref="R1265:R1296" si="84">VLOOKUP(Q1265,$Y$4:$Z$24,2,FALSE)</f>
        <v>16</v>
      </c>
      <c r="S1265" s="452" t="e">
        <f t="shared" ref="S1265:S1296" ca="1" si="85">VLOOKUP(K1265,INDIRECT("_k"&amp;R1265),2,FALSE)</f>
        <v>#N/A</v>
      </c>
      <c r="T1265" s="531"/>
      <c r="U1265" s="531"/>
      <c r="V1265" s="531"/>
      <c r="W1265" s="531"/>
      <c r="X1265" s="531"/>
      <c r="Y1265" s="531"/>
      <c r="Z1265" s="531"/>
      <c r="AA1265" s="531"/>
    </row>
    <row r="1266" spans="1:27" ht="23.25">
      <c r="A1266" s="531">
        <v>1239</v>
      </c>
      <c r="B1266" s="531" t="s">
        <v>5292</v>
      </c>
      <c r="C1266" s="531" t="s">
        <v>7202</v>
      </c>
      <c r="D1266" s="531" t="s">
        <v>7203</v>
      </c>
      <c r="E1266" s="556" t="s">
        <v>1125</v>
      </c>
      <c r="F1266" s="531" t="s">
        <v>1123</v>
      </c>
      <c r="G1266" s="531" t="s">
        <v>1108</v>
      </c>
      <c r="H1266" s="553" t="s">
        <v>1124</v>
      </c>
      <c r="I1266" s="531" t="s">
        <v>32</v>
      </c>
      <c r="J1266" s="542" t="s">
        <v>48</v>
      </c>
      <c r="K1266" s="542">
        <v>25440</v>
      </c>
      <c r="L1266" s="531">
        <v>2</v>
      </c>
      <c r="M1266" s="531">
        <v>25930</v>
      </c>
      <c r="N1266" s="531" t="s">
        <v>61</v>
      </c>
      <c r="O1266" s="531" t="s">
        <v>62</v>
      </c>
      <c r="P1266" s="446" t="s">
        <v>774</v>
      </c>
      <c r="Q1266" s="531" t="str">
        <f t="shared" si="83"/>
        <v>ปตรี4คศ.2</v>
      </c>
      <c r="R1266" s="426">
        <f t="shared" si="84"/>
        <v>2</v>
      </c>
      <c r="S1266" s="452" t="e">
        <f t="shared" ca="1" si="85"/>
        <v>#N/A</v>
      </c>
      <c r="T1266" s="531"/>
      <c r="U1266" s="531"/>
      <c r="V1266" s="531"/>
      <c r="W1266" s="531"/>
      <c r="X1266" s="531"/>
      <c r="Y1266" s="531"/>
      <c r="Z1266" s="531"/>
      <c r="AA1266" s="531"/>
    </row>
    <row r="1267" spans="1:27" ht="23.25">
      <c r="A1267" s="531">
        <v>1240</v>
      </c>
      <c r="B1267" s="531" t="s">
        <v>5277</v>
      </c>
      <c r="C1267" s="531" t="s">
        <v>6112</v>
      </c>
      <c r="D1267" s="531" t="s">
        <v>7204</v>
      </c>
      <c r="E1267" s="556" t="s">
        <v>1141</v>
      </c>
      <c r="F1267" s="531" t="s">
        <v>1139</v>
      </c>
      <c r="G1267" s="531" t="s">
        <v>1108</v>
      </c>
      <c r="H1267" s="553" t="s">
        <v>1140</v>
      </c>
      <c r="I1267" s="531" t="s">
        <v>32</v>
      </c>
      <c r="J1267" s="542" t="s">
        <v>5306</v>
      </c>
      <c r="K1267" s="542">
        <v>40100</v>
      </c>
      <c r="L1267" s="531">
        <v>3</v>
      </c>
      <c r="M1267" s="531">
        <v>40860</v>
      </c>
      <c r="N1267" s="531" t="s">
        <v>50</v>
      </c>
      <c r="O1267" s="531" t="s">
        <v>657</v>
      </c>
      <c r="P1267" s="446" t="s">
        <v>774</v>
      </c>
      <c r="Q1267" s="531" t="str">
        <f t="shared" si="83"/>
        <v>ปตรี4คศ.3(2)</v>
      </c>
      <c r="R1267" s="426" t="e">
        <f t="shared" si="84"/>
        <v>#N/A</v>
      </c>
      <c r="S1267" s="452" t="e">
        <f t="shared" ca="1" si="85"/>
        <v>#N/A</v>
      </c>
      <c r="T1267" s="531"/>
      <c r="U1267" s="531"/>
      <c r="V1267" s="531"/>
      <c r="W1267" s="531"/>
      <c r="X1267" s="531"/>
      <c r="Y1267" s="531"/>
      <c r="Z1267" s="531"/>
      <c r="AA1267" s="531"/>
    </row>
    <row r="1268" spans="1:27" ht="23.25">
      <c r="A1268" s="531">
        <v>1241</v>
      </c>
      <c r="B1268" s="531" t="s">
        <v>5292</v>
      </c>
      <c r="C1268" s="531" t="s">
        <v>7205</v>
      </c>
      <c r="D1268" s="531" t="s">
        <v>5389</v>
      </c>
      <c r="E1268" s="556" t="s">
        <v>1138</v>
      </c>
      <c r="F1268" s="531" t="s">
        <v>1136</v>
      </c>
      <c r="G1268" s="531" t="s">
        <v>1108</v>
      </c>
      <c r="H1268" s="553" t="s">
        <v>1137</v>
      </c>
      <c r="I1268" s="531" t="s">
        <v>32</v>
      </c>
      <c r="J1268" s="542" t="s">
        <v>781</v>
      </c>
      <c r="K1268" s="542">
        <v>40100</v>
      </c>
      <c r="L1268" s="531">
        <v>3</v>
      </c>
      <c r="M1268" s="531">
        <v>41580</v>
      </c>
      <c r="N1268" s="531" t="s">
        <v>50</v>
      </c>
      <c r="O1268" s="531" t="s">
        <v>164</v>
      </c>
      <c r="P1268" s="446" t="s">
        <v>774</v>
      </c>
      <c r="Q1268" s="531" t="str">
        <f t="shared" si="83"/>
        <v>ปตรี4คศ.3</v>
      </c>
      <c r="R1268" s="426">
        <f t="shared" si="84"/>
        <v>3</v>
      </c>
      <c r="S1268" s="452" t="e">
        <f t="shared" ca="1" si="85"/>
        <v>#N/A</v>
      </c>
      <c r="T1268" s="531"/>
      <c r="U1268" s="531"/>
      <c r="V1268" s="531"/>
      <c r="W1268" s="531"/>
      <c r="X1268" s="531"/>
      <c r="Y1268" s="531"/>
      <c r="Z1268" s="531"/>
      <c r="AA1268" s="531"/>
    </row>
    <row r="1269" spans="1:27" ht="23.25">
      <c r="A1269" s="531">
        <v>1242</v>
      </c>
      <c r="B1269" s="531" t="s">
        <v>5277</v>
      </c>
      <c r="C1269" s="531" t="s">
        <v>7206</v>
      </c>
      <c r="D1269" s="531" t="s">
        <v>7207</v>
      </c>
      <c r="E1269" s="556" t="s">
        <v>1135</v>
      </c>
      <c r="F1269" s="531" t="s">
        <v>1133</v>
      </c>
      <c r="G1269" s="531" t="s">
        <v>1108</v>
      </c>
      <c r="H1269" s="553" t="s">
        <v>1134</v>
      </c>
      <c r="I1269" s="531" t="s">
        <v>32</v>
      </c>
      <c r="J1269" s="542" t="s">
        <v>5306</v>
      </c>
      <c r="K1269" s="542">
        <v>40100</v>
      </c>
      <c r="L1269" s="531">
        <v>3</v>
      </c>
      <c r="M1269" s="531">
        <v>40860</v>
      </c>
      <c r="N1269" s="531" t="s">
        <v>50</v>
      </c>
      <c r="O1269" s="531" t="s">
        <v>62</v>
      </c>
      <c r="P1269" s="446" t="s">
        <v>774</v>
      </c>
      <c r="Q1269" s="531" t="str">
        <f t="shared" si="83"/>
        <v>ปตรี4คศ.3(2)</v>
      </c>
      <c r="R1269" s="426" t="e">
        <f t="shared" si="84"/>
        <v>#N/A</v>
      </c>
      <c r="S1269" s="452" t="e">
        <f t="shared" ca="1" si="85"/>
        <v>#N/A</v>
      </c>
      <c r="T1269" s="531"/>
      <c r="U1269" s="531"/>
      <c r="V1269" s="531"/>
      <c r="W1269" s="531"/>
      <c r="X1269" s="531"/>
      <c r="Y1269" s="531"/>
      <c r="Z1269" s="531"/>
      <c r="AA1269" s="531"/>
    </row>
    <row r="1270" spans="1:27" ht="23.25">
      <c r="A1270" s="531">
        <v>1243</v>
      </c>
      <c r="B1270" s="531" t="s">
        <v>5292</v>
      </c>
      <c r="C1270" s="531" t="s">
        <v>5301</v>
      </c>
      <c r="D1270" s="531" t="s">
        <v>7208</v>
      </c>
      <c r="E1270" s="556" t="s">
        <v>1132</v>
      </c>
      <c r="F1270" s="531" t="s">
        <v>1130</v>
      </c>
      <c r="G1270" s="531" t="s">
        <v>1108</v>
      </c>
      <c r="H1270" s="553" t="s">
        <v>1131</v>
      </c>
      <c r="I1270" s="531" t="s">
        <v>32</v>
      </c>
      <c r="J1270" s="542" t="s">
        <v>5306</v>
      </c>
      <c r="K1270" s="542">
        <v>40100</v>
      </c>
      <c r="L1270" s="531">
        <v>3</v>
      </c>
      <c r="M1270" s="531">
        <v>40860</v>
      </c>
      <c r="N1270" s="531" t="s">
        <v>61</v>
      </c>
      <c r="O1270" s="531" t="s">
        <v>912</v>
      </c>
      <c r="P1270" s="446" t="s">
        <v>774</v>
      </c>
      <c r="Q1270" s="531" t="str">
        <f t="shared" si="83"/>
        <v>ปตรี4คศ.3(2)</v>
      </c>
      <c r="R1270" s="426" t="e">
        <f t="shared" si="84"/>
        <v>#N/A</v>
      </c>
      <c r="S1270" s="452" t="e">
        <f t="shared" ca="1" si="85"/>
        <v>#N/A</v>
      </c>
      <c r="T1270" s="531"/>
      <c r="U1270" s="531"/>
      <c r="V1270" s="531"/>
      <c r="W1270" s="531"/>
      <c r="X1270" s="531"/>
      <c r="Y1270" s="531"/>
      <c r="Z1270" s="531"/>
      <c r="AA1270" s="531"/>
    </row>
    <row r="1271" spans="1:27" ht="23.25">
      <c r="A1271" s="531">
        <v>1244</v>
      </c>
      <c r="B1271" s="531" t="s">
        <v>5292</v>
      </c>
      <c r="C1271" s="531" t="s">
        <v>5877</v>
      </c>
      <c r="D1271" s="531" t="s">
        <v>7209</v>
      </c>
      <c r="E1271" s="556" t="s">
        <v>1129</v>
      </c>
      <c r="F1271" s="531" t="s">
        <v>1127</v>
      </c>
      <c r="G1271" s="531" t="s">
        <v>1108</v>
      </c>
      <c r="H1271" s="553" t="s">
        <v>1128</v>
      </c>
      <c r="I1271" s="531" t="s">
        <v>32</v>
      </c>
      <c r="J1271" s="542" t="s">
        <v>5306</v>
      </c>
      <c r="K1271" s="542">
        <v>40100</v>
      </c>
      <c r="L1271" s="531">
        <v>3</v>
      </c>
      <c r="M1271" s="531">
        <v>40860</v>
      </c>
      <c r="N1271" s="531" t="s">
        <v>50</v>
      </c>
      <c r="O1271" s="531" t="s">
        <v>62</v>
      </c>
      <c r="P1271" s="446" t="s">
        <v>774</v>
      </c>
      <c r="Q1271" s="531" t="str">
        <f t="shared" si="83"/>
        <v>ปตรี4คศ.3(2)</v>
      </c>
      <c r="R1271" s="426" t="e">
        <f t="shared" si="84"/>
        <v>#N/A</v>
      </c>
      <c r="S1271" s="452" t="e">
        <f t="shared" ca="1" si="85"/>
        <v>#N/A</v>
      </c>
      <c r="T1271" s="531"/>
      <c r="U1271" s="531"/>
      <c r="V1271" s="531"/>
      <c r="W1271" s="531"/>
      <c r="X1271" s="531"/>
      <c r="Y1271" s="531"/>
      <c r="Z1271" s="531"/>
      <c r="AA1271" s="531"/>
    </row>
    <row r="1272" spans="1:27" ht="23.25">
      <c r="A1272" s="531">
        <v>1245</v>
      </c>
      <c r="B1272" s="531" t="s">
        <v>5292</v>
      </c>
      <c r="C1272" s="531" t="s">
        <v>7210</v>
      </c>
      <c r="D1272" s="531" t="s">
        <v>6466</v>
      </c>
      <c r="E1272" s="556" t="s">
        <v>718</v>
      </c>
      <c r="F1272" s="531" t="s">
        <v>1126</v>
      </c>
      <c r="G1272" s="531" t="s">
        <v>1108</v>
      </c>
      <c r="H1272" s="553" t="s">
        <v>720</v>
      </c>
      <c r="I1272" s="531" t="s">
        <v>32</v>
      </c>
      <c r="J1272" s="542" t="s">
        <v>48</v>
      </c>
      <c r="K1272" s="542">
        <v>28050</v>
      </c>
      <c r="L1272" s="531">
        <v>2</v>
      </c>
      <c r="M1272" s="531">
        <v>28590</v>
      </c>
      <c r="N1272" s="531" t="s">
        <v>94</v>
      </c>
      <c r="O1272" s="531" t="s">
        <v>95</v>
      </c>
      <c r="P1272" s="446" t="s">
        <v>90</v>
      </c>
      <c r="Q1272" s="531" t="str">
        <f t="shared" si="83"/>
        <v>ปโทคศ.2</v>
      </c>
      <c r="R1272" s="426">
        <f t="shared" si="84"/>
        <v>12</v>
      </c>
      <c r="S1272" s="452">
        <f t="shared" ca="1" si="85"/>
        <v>28590</v>
      </c>
      <c r="T1272" s="531"/>
      <c r="U1272" s="531"/>
      <c r="V1272" s="531"/>
      <c r="W1272" s="531"/>
      <c r="X1272" s="531"/>
      <c r="Y1272" s="531"/>
      <c r="Z1272" s="531"/>
      <c r="AA1272" s="531"/>
    </row>
    <row r="1273" spans="1:27" ht="23.25">
      <c r="A1273" s="531">
        <v>1246</v>
      </c>
      <c r="B1273" s="531" t="s">
        <v>5292</v>
      </c>
      <c r="C1273" s="531" t="s">
        <v>5545</v>
      </c>
      <c r="D1273" s="531" t="s">
        <v>7211</v>
      </c>
      <c r="E1273" s="556" t="s">
        <v>1115</v>
      </c>
      <c r="F1273" s="531" t="s">
        <v>1113</v>
      </c>
      <c r="G1273" s="531" t="s">
        <v>1108</v>
      </c>
      <c r="H1273" s="553" t="s">
        <v>1114</v>
      </c>
      <c r="I1273" s="531" t="s">
        <v>32</v>
      </c>
      <c r="J1273" s="542" t="s">
        <v>5306</v>
      </c>
      <c r="K1273" s="542">
        <v>39370</v>
      </c>
      <c r="L1273" s="531">
        <v>3</v>
      </c>
      <c r="M1273" s="531">
        <v>40100</v>
      </c>
      <c r="N1273" s="531" t="s">
        <v>50</v>
      </c>
      <c r="O1273" s="531" t="s">
        <v>158</v>
      </c>
      <c r="P1273" s="446" t="s">
        <v>774</v>
      </c>
      <c r="Q1273" s="531" t="str">
        <f t="shared" si="83"/>
        <v>ปตรี4คศ.3(2)</v>
      </c>
      <c r="R1273" s="426" t="e">
        <f t="shared" si="84"/>
        <v>#N/A</v>
      </c>
      <c r="S1273" s="452" t="e">
        <f t="shared" ca="1" si="85"/>
        <v>#N/A</v>
      </c>
      <c r="T1273" s="531"/>
      <c r="U1273" s="531"/>
      <c r="V1273" s="531"/>
      <c r="W1273" s="531"/>
      <c r="X1273" s="531"/>
      <c r="Y1273" s="531"/>
      <c r="Z1273" s="531"/>
      <c r="AA1273" s="531"/>
    </row>
    <row r="1274" spans="1:27" ht="23.25">
      <c r="A1274" s="531">
        <v>1247</v>
      </c>
      <c r="B1274" s="531" t="s">
        <v>5286</v>
      </c>
      <c r="C1274" s="531" t="s">
        <v>5898</v>
      </c>
      <c r="D1274" s="531" t="s">
        <v>5478</v>
      </c>
      <c r="E1274" s="556" t="s">
        <v>7424</v>
      </c>
      <c r="F1274" s="531" t="s">
        <v>1106</v>
      </c>
      <c r="G1274" s="531" t="s">
        <v>1108</v>
      </c>
      <c r="H1274" s="553" t="s">
        <v>732</v>
      </c>
      <c r="I1274" s="531" t="s">
        <v>32</v>
      </c>
      <c r="J1274" s="542" t="s">
        <v>36</v>
      </c>
      <c r="K1274" s="542">
        <v>17070</v>
      </c>
      <c r="L1274" s="531">
        <v>1</v>
      </c>
      <c r="M1274" s="531">
        <v>17490</v>
      </c>
      <c r="N1274" s="531" t="s">
        <v>61</v>
      </c>
      <c r="O1274" s="531" t="s">
        <v>62</v>
      </c>
      <c r="P1274" s="446" t="s">
        <v>774</v>
      </c>
      <c r="Q1274" s="531" t="str">
        <f t="shared" si="83"/>
        <v>ปตรี4คศ.1</v>
      </c>
      <c r="R1274" s="426">
        <f t="shared" si="84"/>
        <v>1</v>
      </c>
      <c r="S1274" s="452">
        <f t="shared" ca="1" si="85"/>
        <v>18270</v>
      </c>
      <c r="T1274" s="531"/>
      <c r="U1274" s="531"/>
      <c r="V1274" s="531"/>
      <c r="W1274" s="531"/>
      <c r="X1274" s="531"/>
      <c r="Y1274" s="531"/>
      <c r="Z1274" s="531"/>
      <c r="AA1274" s="531"/>
    </row>
    <row r="1275" spans="1:27" ht="23.25">
      <c r="A1275" s="531">
        <v>1248</v>
      </c>
      <c r="B1275" s="531" t="s">
        <v>5286</v>
      </c>
      <c r="C1275" s="531" t="s">
        <v>5519</v>
      </c>
      <c r="D1275" s="531" t="s">
        <v>7212</v>
      </c>
      <c r="E1275" s="556" t="s">
        <v>722</v>
      </c>
      <c r="F1275" s="531" t="s">
        <v>1116</v>
      </c>
      <c r="G1275" s="531" t="s">
        <v>1108</v>
      </c>
      <c r="H1275" s="553" t="s">
        <v>723</v>
      </c>
      <c r="I1275" s="531" t="s">
        <v>32</v>
      </c>
      <c r="J1275" s="542" t="s">
        <v>36</v>
      </c>
      <c r="K1275" s="542">
        <v>17910</v>
      </c>
      <c r="L1275" s="531">
        <v>1</v>
      </c>
      <c r="M1275" s="531">
        <v>18270</v>
      </c>
      <c r="N1275" s="531" t="s">
        <v>43</v>
      </c>
      <c r="O1275" s="531" t="s">
        <v>83</v>
      </c>
      <c r="P1275" s="446" t="s">
        <v>774</v>
      </c>
      <c r="Q1275" s="531" t="str">
        <f t="shared" si="83"/>
        <v>ปตรี4คศ.1</v>
      </c>
      <c r="R1275" s="426">
        <f t="shared" si="84"/>
        <v>1</v>
      </c>
      <c r="S1275" s="452">
        <f t="shared" ca="1" si="85"/>
        <v>19100</v>
      </c>
      <c r="T1275" s="531"/>
      <c r="U1275" s="531"/>
      <c r="V1275" s="531"/>
      <c r="W1275" s="531"/>
      <c r="X1275" s="531"/>
      <c r="Y1275" s="531"/>
      <c r="Z1275" s="531"/>
      <c r="AA1275" s="531"/>
    </row>
    <row r="1276" spans="1:27" ht="23.25">
      <c r="A1276" s="531">
        <v>1249</v>
      </c>
      <c r="B1276" s="531" t="s">
        <v>5277</v>
      </c>
      <c r="C1276" s="531" t="s">
        <v>7213</v>
      </c>
      <c r="D1276" s="531" t="s">
        <v>7214</v>
      </c>
      <c r="E1276" s="556" t="s">
        <v>1122</v>
      </c>
      <c r="F1276" s="531" t="s">
        <v>1120</v>
      </c>
      <c r="G1276" s="531" t="s">
        <v>1108</v>
      </c>
      <c r="H1276" s="553" t="s">
        <v>1121</v>
      </c>
      <c r="I1276" s="531" t="s">
        <v>32</v>
      </c>
      <c r="J1276" s="542" t="s">
        <v>48</v>
      </c>
      <c r="K1276" s="542">
        <v>33850</v>
      </c>
      <c r="L1276" s="531">
        <v>2</v>
      </c>
      <c r="M1276" s="531">
        <v>34430</v>
      </c>
      <c r="N1276" s="531" t="s">
        <v>38</v>
      </c>
      <c r="O1276" s="531" t="s">
        <v>935</v>
      </c>
      <c r="P1276" s="446" t="s">
        <v>774</v>
      </c>
      <c r="Q1276" s="531" t="str">
        <f t="shared" si="83"/>
        <v>ปตรี4คศ.2</v>
      </c>
      <c r="R1276" s="426">
        <f t="shared" si="84"/>
        <v>2</v>
      </c>
      <c r="S1276" s="452" t="e">
        <f t="shared" ca="1" si="85"/>
        <v>#N/A</v>
      </c>
      <c r="T1276" s="531"/>
      <c r="U1276" s="531"/>
      <c r="V1276" s="531"/>
      <c r="W1276" s="531"/>
      <c r="X1276" s="531"/>
      <c r="Y1276" s="531"/>
      <c r="Z1276" s="531"/>
      <c r="AA1276" s="531"/>
    </row>
    <row r="1277" spans="1:27" ht="23.25">
      <c r="A1277" s="531">
        <v>1250</v>
      </c>
      <c r="B1277" s="531" t="s">
        <v>5286</v>
      </c>
      <c r="C1277" s="531" t="s">
        <v>6171</v>
      </c>
      <c r="D1277" s="531" t="s">
        <v>7215</v>
      </c>
      <c r="E1277" s="556" t="s">
        <v>1119</v>
      </c>
      <c r="F1277" s="531" t="s">
        <v>1117</v>
      </c>
      <c r="G1277" s="531" t="s">
        <v>1108</v>
      </c>
      <c r="H1277" s="553" t="s">
        <v>1118</v>
      </c>
      <c r="I1277" s="531" t="s">
        <v>32</v>
      </c>
      <c r="J1277" s="542" t="s">
        <v>5306</v>
      </c>
      <c r="K1277" s="542">
        <v>40100</v>
      </c>
      <c r="L1277" s="531">
        <v>3</v>
      </c>
      <c r="M1277" s="531">
        <v>40860</v>
      </c>
      <c r="N1277" s="531" t="s">
        <v>50</v>
      </c>
      <c r="O1277" s="531" t="s">
        <v>164</v>
      </c>
      <c r="P1277" s="446" t="s">
        <v>774</v>
      </c>
      <c r="Q1277" s="531" t="str">
        <f t="shared" si="83"/>
        <v>ปตรี4คศ.3(2)</v>
      </c>
      <c r="R1277" s="426" t="e">
        <f t="shared" si="84"/>
        <v>#N/A</v>
      </c>
      <c r="S1277" s="452" t="e">
        <f t="shared" ca="1" si="85"/>
        <v>#N/A</v>
      </c>
      <c r="T1277" s="531"/>
      <c r="U1277" s="531"/>
      <c r="V1277" s="531"/>
      <c r="W1277" s="531"/>
      <c r="X1277" s="531"/>
      <c r="Y1277" s="531"/>
      <c r="Z1277" s="531"/>
      <c r="AA1277" s="531"/>
    </row>
    <row r="1278" spans="1:27" ht="23.25">
      <c r="A1278" s="531">
        <v>1251</v>
      </c>
      <c r="B1278" s="531" t="s">
        <v>5292</v>
      </c>
      <c r="C1278" s="531" t="s">
        <v>5692</v>
      </c>
      <c r="D1278" s="531" t="s">
        <v>7216</v>
      </c>
      <c r="E1278" s="556" t="s">
        <v>725</v>
      </c>
      <c r="F1278" s="531" t="s">
        <v>1112</v>
      </c>
      <c r="G1278" s="531" t="s">
        <v>1108</v>
      </c>
      <c r="H1278" s="553" t="s">
        <v>726</v>
      </c>
      <c r="I1278" s="531" t="s">
        <v>32</v>
      </c>
      <c r="J1278" s="542" t="s">
        <v>48</v>
      </c>
      <c r="K1278" s="542">
        <v>18970</v>
      </c>
      <c r="L1278" s="531">
        <v>2</v>
      </c>
      <c r="M1278" s="531">
        <v>19950</v>
      </c>
      <c r="N1278" s="531" t="s">
        <v>50</v>
      </c>
      <c r="O1278" s="531" t="s">
        <v>44</v>
      </c>
      <c r="P1278" s="446" t="s">
        <v>774</v>
      </c>
      <c r="Q1278" s="531" t="str">
        <f t="shared" si="83"/>
        <v>ปตรี4คศ.2</v>
      </c>
      <c r="R1278" s="426">
        <f t="shared" si="84"/>
        <v>2</v>
      </c>
      <c r="S1278" s="452">
        <f t="shared" ca="1" si="85"/>
        <v>19950</v>
      </c>
      <c r="T1278" s="531"/>
      <c r="U1278" s="531"/>
      <c r="V1278" s="531"/>
      <c r="W1278" s="531"/>
      <c r="X1278" s="531"/>
      <c r="Y1278" s="531"/>
      <c r="Z1278" s="531"/>
      <c r="AA1278" s="531"/>
    </row>
    <row r="1279" spans="1:27" ht="23.25">
      <c r="A1279" s="531">
        <v>1252</v>
      </c>
      <c r="B1279" s="531" t="s">
        <v>5292</v>
      </c>
      <c r="C1279" s="531" t="s">
        <v>7217</v>
      </c>
      <c r="D1279" s="531" t="s">
        <v>7218</v>
      </c>
      <c r="E1279" s="556" t="s">
        <v>4936</v>
      </c>
      <c r="F1279" s="531" t="s">
        <v>7219</v>
      </c>
      <c r="G1279" s="531" t="s">
        <v>1108</v>
      </c>
      <c r="H1279" s="553" t="s">
        <v>729</v>
      </c>
      <c r="I1279" s="531" t="s">
        <v>32</v>
      </c>
      <c r="J1279" s="542" t="s">
        <v>36</v>
      </c>
      <c r="K1279" s="542">
        <v>16260</v>
      </c>
      <c r="L1279" s="531">
        <v>1</v>
      </c>
      <c r="M1279" s="531">
        <v>16670</v>
      </c>
      <c r="N1279" s="531"/>
      <c r="O1279" s="531"/>
      <c r="P1279" s="531"/>
      <c r="Q1279" s="531" t="str">
        <f t="shared" si="83"/>
        <v>คศ.1</v>
      </c>
      <c r="R1279" s="426" t="e">
        <f t="shared" si="84"/>
        <v>#N/A</v>
      </c>
      <c r="S1279" s="452" t="e">
        <f t="shared" ca="1" si="85"/>
        <v>#N/A</v>
      </c>
      <c r="T1279" s="531"/>
      <c r="U1279" s="531"/>
      <c r="V1279" s="531"/>
      <c r="W1279" s="531"/>
      <c r="X1279" s="531"/>
      <c r="Y1279" s="531"/>
      <c r="Z1279" s="531"/>
      <c r="AA1279" s="531"/>
    </row>
    <row r="1280" spans="1:27" ht="23.25">
      <c r="A1280" s="531">
        <v>1253</v>
      </c>
      <c r="B1280" s="531" t="s">
        <v>5292</v>
      </c>
      <c r="C1280" s="531" t="s">
        <v>7220</v>
      </c>
      <c r="D1280" s="531" t="s">
        <v>7221</v>
      </c>
      <c r="E1280" s="556" t="s">
        <v>1229</v>
      </c>
      <c r="F1280" s="531" t="s">
        <v>1227</v>
      </c>
      <c r="G1280" s="531" t="s">
        <v>1219</v>
      </c>
      <c r="H1280" s="553" t="s">
        <v>1228</v>
      </c>
      <c r="I1280" s="531" t="s">
        <v>32</v>
      </c>
      <c r="J1280" s="542" t="s">
        <v>781</v>
      </c>
      <c r="K1280" s="542">
        <v>40100</v>
      </c>
      <c r="L1280" s="531">
        <v>3</v>
      </c>
      <c r="M1280" s="531">
        <v>40860</v>
      </c>
      <c r="N1280" s="531" t="s">
        <v>43</v>
      </c>
      <c r="O1280" s="531" t="s">
        <v>158</v>
      </c>
      <c r="P1280" s="446" t="s">
        <v>774</v>
      </c>
      <c r="Q1280" s="531" t="str">
        <f t="shared" si="83"/>
        <v>ปตรี4คศ.3</v>
      </c>
      <c r="R1280" s="426">
        <f t="shared" si="84"/>
        <v>3</v>
      </c>
      <c r="S1280" s="452" t="e">
        <f t="shared" ca="1" si="85"/>
        <v>#N/A</v>
      </c>
      <c r="T1280" s="531"/>
      <c r="U1280" s="531"/>
      <c r="V1280" s="531"/>
      <c r="W1280" s="531"/>
      <c r="X1280" s="531"/>
      <c r="Y1280" s="531"/>
      <c r="Z1280" s="531"/>
      <c r="AA1280" s="531"/>
    </row>
    <row r="1281" spans="1:27" ht="23.25">
      <c r="A1281" s="531">
        <v>1254</v>
      </c>
      <c r="B1281" s="531" t="s">
        <v>5292</v>
      </c>
      <c r="C1281" s="531" t="s">
        <v>7222</v>
      </c>
      <c r="D1281" s="531" t="s">
        <v>5642</v>
      </c>
      <c r="E1281" s="556" t="s">
        <v>1226</v>
      </c>
      <c r="F1281" s="531" t="s">
        <v>1224</v>
      </c>
      <c r="G1281" s="531" t="s">
        <v>1219</v>
      </c>
      <c r="H1281" s="553" t="s">
        <v>1225</v>
      </c>
      <c r="I1281" s="531" t="s">
        <v>32</v>
      </c>
      <c r="J1281" s="542" t="s">
        <v>781</v>
      </c>
      <c r="K1281" s="542">
        <v>34470</v>
      </c>
      <c r="L1281" s="531">
        <v>3</v>
      </c>
      <c r="M1281" s="531">
        <v>35120</v>
      </c>
      <c r="N1281" s="531" t="s">
        <v>50</v>
      </c>
      <c r="O1281" s="531" t="s">
        <v>62</v>
      </c>
      <c r="P1281" s="446" t="s">
        <v>774</v>
      </c>
      <c r="Q1281" s="531" t="str">
        <f t="shared" si="83"/>
        <v>ปตรี4คศ.3</v>
      </c>
      <c r="R1281" s="426">
        <f t="shared" si="84"/>
        <v>3</v>
      </c>
      <c r="S1281" s="452" t="e">
        <f t="shared" ca="1" si="85"/>
        <v>#N/A</v>
      </c>
      <c r="T1281" s="531"/>
      <c r="U1281" s="531"/>
      <c r="V1281" s="531"/>
      <c r="W1281" s="531"/>
      <c r="X1281" s="531"/>
      <c r="Y1281" s="531"/>
      <c r="Z1281" s="531"/>
      <c r="AA1281" s="531"/>
    </row>
    <row r="1282" spans="1:27" ht="23.25">
      <c r="A1282" s="531">
        <v>1255</v>
      </c>
      <c r="B1282" s="531" t="s">
        <v>5292</v>
      </c>
      <c r="C1282" s="531" t="s">
        <v>5496</v>
      </c>
      <c r="D1282" s="531" t="s">
        <v>7223</v>
      </c>
      <c r="E1282" s="556" t="s">
        <v>1223</v>
      </c>
      <c r="F1282" s="531" t="s">
        <v>1221</v>
      </c>
      <c r="G1282" s="531" t="s">
        <v>1219</v>
      </c>
      <c r="H1282" s="553" t="s">
        <v>1222</v>
      </c>
      <c r="I1282" s="531" t="s">
        <v>32</v>
      </c>
      <c r="J1282" s="542" t="s">
        <v>781</v>
      </c>
      <c r="K1282" s="542">
        <v>40860</v>
      </c>
      <c r="L1282" s="531">
        <v>3</v>
      </c>
      <c r="M1282" s="531">
        <v>41580</v>
      </c>
      <c r="N1282" s="531" t="s">
        <v>50</v>
      </c>
      <c r="O1282" s="531" t="s">
        <v>657</v>
      </c>
      <c r="P1282" s="446" t="s">
        <v>774</v>
      </c>
      <c r="Q1282" s="531" t="str">
        <f t="shared" si="83"/>
        <v>ปตรี4คศ.3</v>
      </c>
      <c r="R1282" s="426">
        <f t="shared" si="84"/>
        <v>3</v>
      </c>
      <c r="S1282" s="452" t="e">
        <f t="shared" ca="1" si="85"/>
        <v>#N/A</v>
      </c>
      <c r="T1282" s="531"/>
      <c r="U1282" s="531"/>
      <c r="V1282" s="531"/>
      <c r="W1282" s="531"/>
      <c r="X1282" s="531"/>
      <c r="Y1282" s="531"/>
      <c r="Z1282" s="531"/>
      <c r="AA1282" s="531"/>
    </row>
    <row r="1283" spans="1:27" ht="23.25">
      <c r="A1283" s="531">
        <v>1256</v>
      </c>
      <c r="B1283" s="531" t="s">
        <v>5292</v>
      </c>
      <c r="C1283" s="531" t="s">
        <v>6205</v>
      </c>
      <c r="D1283" s="531" t="s">
        <v>7224</v>
      </c>
      <c r="E1283" s="556" t="s">
        <v>4614</v>
      </c>
      <c r="F1283" s="531" t="s">
        <v>4613</v>
      </c>
      <c r="G1283" s="531" t="s">
        <v>1219</v>
      </c>
      <c r="H1283" s="553" t="s">
        <v>7225</v>
      </c>
      <c r="I1283" s="531" t="s">
        <v>32</v>
      </c>
      <c r="J1283" s="542" t="s">
        <v>48</v>
      </c>
      <c r="K1283" s="542">
        <v>34430</v>
      </c>
      <c r="L1283" s="531">
        <v>2</v>
      </c>
      <c r="M1283" s="531">
        <v>35050</v>
      </c>
      <c r="N1283" s="531" t="s">
        <v>50</v>
      </c>
      <c r="O1283" s="531" t="s">
        <v>62</v>
      </c>
      <c r="P1283" s="446" t="s">
        <v>774</v>
      </c>
      <c r="Q1283" s="531" t="str">
        <f t="shared" si="83"/>
        <v>ปตรี4คศ.2</v>
      </c>
      <c r="R1283" s="426">
        <f t="shared" si="84"/>
        <v>2</v>
      </c>
      <c r="S1283" s="452" t="e">
        <f t="shared" ca="1" si="85"/>
        <v>#N/A</v>
      </c>
      <c r="T1283" s="531"/>
      <c r="U1283" s="531"/>
      <c r="V1283" s="531"/>
      <c r="W1283" s="531"/>
      <c r="X1283" s="531"/>
      <c r="Y1283" s="531"/>
      <c r="Z1283" s="531"/>
      <c r="AA1283" s="531"/>
    </row>
    <row r="1284" spans="1:27" ht="23.25">
      <c r="A1284" s="531">
        <v>1257</v>
      </c>
      <c r="B1284" s="531" t="s">
        <v>5292</v>
      </c>
      <c r="C1284" s="531" t="s">
        <v>6354</v>
      </c>
      <c r="D1284" s="531" t="s">
        <v>6641</v>
      </c>
      <c r="E1284" s="556" t="s">
        <v>1218</v>
      </c>
      <c r="F1284" s="531" t="s">
        <v>1216</v>
      </c>
      <c r="G1284" s="531" t="s">
        <v>1219</v>
      </c>
      <c r="H1284" s="553" t="s">
        <v>1217</v>
      </c>
      <c r="I1284" s="531" t="s">
        <v>32</v>
      </c>
      <c r="J1284" s="542" t="s">
        <v>5306</v>
      </c>
      <c r="K1284" s="542">
        <v>40100</v>
      </c>
      <c r="L1284" s="531">
        <v>3</v>
      </c>
      <c r="M1284" s="531">
        <v>40860</v>
      </c>
      <c r="N1284" s="531" t="s">
        <v>43</v>
      </c>
      <c r="O1284" s="531" t="s">
        <v>62</v>
      </c>
      <c r="P1284" s="446" t="s">
        <v>774</v>
      </c>
      <c r="Q1284" s="531" t="str">
        <f t="shared" si="83"/>
        <v>ปตรี4คศ.3(2)</v>
      </c>
      <c r="R1284" s="426" t="e">
        <f t="shared" si="84"/>
        <v>#N/A</v>
      </c>
      <c r="S1284" s="452" t="e">
        <f t="shared" ca="1" si="85"/>
        <v>#N/A</v>
      </c>
      <c r="T1284" s="531"/>
      <c r="U1284" s="531"/>
      <c r="V1284" s="531"/>
      <c r="W1284" s="531"/>
      <c r="X1284" s="531"/>
      <c r="Y1284" s="531"/>
      <c r="Z1284" s="531"/>
      <c r="AA1284" s="531"/>
    </row>
    <row r="1285" spans="1:27" ht="23.25">
      <c r="A1285" s="531">
        <v>1258</v>
      </c>
      <c r="B1285" s="531" t="s">
        <v>5286</v>
      </c>
      <c r="C1285" s="531" t="s">
        <v>7226</v>
      </c>
      <c r="D1285" s="531" t="s">
        <v>7227</v>
      </c>
      <c r="E1285" s="556" t="s">
        <v>672</v>
      </c>
      <c r="F1285" s="531" t="s">
        <v>1333</v>
      </c>
      <c r="G1285" s="531" t="s">
        <v>1219</v>
      </c>
      <c r="H1285" s="553" t="s">
        <v>1334</v>
      </c>
      <c r="I1285" s="531" t="s">
        <v>32</v>
      </c>
      <c r="J1285" s="542" t="s">
        <v>48</v>
      </c>
      <c r="K1285" s="542">
        <v>19460</v>
      </c>
      <c r="L1285" s="531">
        <v>2</v>
      </c>
      <c r="M1285" s="531">
        <v>19950</v>
      </c>
      <c r="N1285" s="531" t="s">
        <v>76</v>
      </c>
      <c r="O1285" s="531" t="s">
        <v>95</v>
      </c>
      <c r="P1285" s="446" t="s">
        <v>90</v>
      </c>
      <c r="Q1285" s="531" t="str">
        <f t="shared" si="83"/>
        <v>ปโทคศ.2</v>
      </c>
      <c r="R1285" s="426">
        <f t="shared" si="84"/>
        <v>12</v>
      </c>
      <c r="S1285" s="452">
        <f t="shared" ca="1" si="85"/>
        <v>20470</v>
      </c>
      <c r="T1285" s="531"/>
      <c r="U1285" s="531"/>
      <c r="V1285" s="531"/>
      <c r="W1285" s="531"/>
      <c r="X1285" s="531"/>
      <c r="Y1285" s="531"/>
      <c r="Z1285" s="531"/>
      <c r="AA1285" s="531"/>
    </row>
    <row r="1286" spans="1:27" ht="23.25">
      <c r="A1286" s="531">
        <v>1259</v>
      </c>
      <c r="B1286" s="531" t="s">
        <v>5277</v>
      </c>
      <c r="C1286" s="531" t="s">
        <v>7228</v>
      </c>
      <c r="D1286" s="531" t="s">
        <v>7229</v>
      </c>
      <c r="E1286" s="556" t="s">
        <v>734</v>
      </c>
      <c r="F1286" s="531" t="s">
        <v>1105</v>
      </c>
      <c r="G1286" s="531" t="s">
        <v>1098</v>
      </c>
      <c r="H1286" s="553" t="s">
        <v>736</v>
      </c>
      <c r="I1286" s="531" t="s">
        <v>861</v>
      </c>
      <c r="J1286" s="542" t="s">
        <v>781</v>
      </c>
      <c r="K1286" s="542">
        <v>27580</v>
      </c>
      <c r="L1286" s="531">
        <v>3</v>
      </c>
      <c r="M1286" s="531">
        <v>28190</v>
      </c>
      <c r="N1286" s="531" t="s">
        <v>76</v>
      </c>
      <c r="O1286" s="531" t="s">
        <v>855</v>
      </c>
      <c r="P1286" s="446" t="s">
        <v>90</v>
      </c>
      <c r="Q1286" s="531" t="str">
        <f t="shared" si="83"/>
        <v>ปโทคศ.3</v>
      </c>
      <c r="R1286" s="426">
        <f t="shared" si="84"/>
        <v>16</v>
      </c>
      <c r="S1286" s="452">
        <f t="shared" ca="1" si="85"/>
        <v>28810</v>
      </c>
      <c r="T1286" s="531"/>
      <c r="U1286" s="531"/>
      <c r="V1286" s="531"/>
      <c r="W1286" s="531"/>
      <c r="X1286" s="531"/>
      <c r="Y1286" s="531"/>
      <c r="Z1286" s="531"/>
      <c r="AA1286" s="531"/>
    </row>
    <row r="1287" spans="1:27" ht="23.25">
      <c r="A1287" s="531">
        <v>1260</v>
      </c>
      <c r="B1287" s="531" t="s">
        <v>5292</v>
      </c>
      <c r="C1287" s="531" t="s">
        <v>7230</v>
      </c>
      <c r="D1287" s="531" t="s">
        <v>7231</v>
      </c>
      <c r="E1287" s="556" t="s">
        <v>739</v>
      </c>
      <c r="F1287" s="531" t="s">
        <v>1097</v>
      </c>
      <c r="G1287" s="531" t="s">
        <v>1098</v>
      </c>
      <c r="H1287" s="553" t="s">
        <v>740</v>
      </c>
      <c r="I1287" s="531" t="s">
        <v>32</v>
      </c>
      <c r="J1287" s="542" t="s">
        <v>36</v>
      </c>
      <c r="K1287" s="542">
        <v>18270</v>
      </c>
      <c r="L1287" s="531">
        <v>1</v>
      </c>
      <c r="M1287" s="531">
        <v>19100</v>
      </c>
      <c r="N1287" s="531" t="s">
        <v>61</v>
      </c>
      <c r="O1287" s="531" t="s">
        <v>62</v>
      </c>
      <c r="P1287" s="446" t="s">
        <v>774</v>
      </c>
      <c r="Q1287" s="531" t="str">
        <f t="shared" si="83"/>
        <v>ปตรี4คศ.1</v>
      </c>
      <c r="R1287" s="426">
        <f t="shared" si="84"/>
        <v>1</v>
      </c>
      <c r="S1287" s="452">
        <f t="shared" ca="1" si="85"/>
        <v>19510</v>
      </c>
      <c r="T1287" s="531"/>
      <c r="U1287" s="531"/>
      <c r="V1287" s="531"/>
      <c r="W1287" s="531"/>
      <c r="X1287" s="531"/>
      <c r="Y1287" s="531"/>
      <c r="Z1287" s="531"/>
      <c r="AA1287" s="531"/>
    </row>
    <row r="1288" spans="1:27" ht="23.25">
      <c r="A1288" s="531">
        <v>1261</v>
      </c>
      <c r="B1288" s="531" t="s">
        <v>5292</v>
      </c>
      <c r="C1288" s="531" t="s">
        <v>5419</v>
      </c>
      <c r="D1288" s="531" t="s">
        <v>7232</v>
      </c>
      <c r="E1288" s="556" t="s">
        <v>1104</v>
      </c>
      <c r="F1288" s="531" t="s">
        <v>1102</v>
      </c>
      <c r="G1288" s="531" t="s">
        <v>1098</v>
      </c>
      <c r="H1288" s="553" t="s">
        <v>1103</v>
      </c>
      <c r="I1288" s="531" t="s">
        <v>32</v>
      </c>
      <c r="J1288" s="542" t="s">
        <v>5303</v>
      </c>
      <c r="K1288" s="542">
        <v>59190</v>
      </c>
      <c r="L1288" s="531">
        <v>4</v>
      </c>
      <c r="M1288" s="531">
        <v>60150</v>
      </c>
      <c r="N1288" s="531" t="s">
        <v>50</v>
      </c>
      <c r="O1288" s="531" t="s">
        <v>62</v>
      </c>
      <c r="P1288" s="446" t="s">
        <v>774</v>
      </c>
      <c r="Q1288" s="531" t="str">
        <f t="shared" si="83"/>
        <v>ปตรี4คศ.4(3)</v>
      </c>
      <c r="R1288" s="426" t="e">
        <f t="shared" si="84"/>
        <v>#N/A</v>
      </c>
      <c r="S1288" s="452" t="e">
        <f t="shared" ca="1" si="85"/>
        <v>#N/A</v>
      </c>
      <c r="T1288" s="531"/>
      <c r="U1288" s="531"/>
      <c r="V1288" s="531"/>
      <c r="W1288" s="531"/>
      <c r="X1288" s="531"/>
      <c r="Y1288" s="531"/>
      <c r="Z1288" s="531"/>
      <c r="AA1288" s="531"/>
    </row>
    <row r="1289" spans="1:27" ht="23.25">
      <c r="A1289" s="531">
        <v>1262</v>
      </c>
      <c r="B1289" s="531" t="s">
        <v>5292</v>
      </c>
      <c r="C1289" s="531" t="s">
        <v>7233</v>
      </c>
      <c r="D1289" s="531" t="s">
        <v>7234</v>
      </c>
      <c r="E1289" s="556" t="s">
        <v>1101</v>
      </c>
      <c r="F1289" s="531" t="s">
        <v>1099</v>
      </c>
      <c r="G1289" s="531" t="s">
        <v>1098</v>
      </c>
      <c r="H1289" s="553" t="s">
        <v>1100</v>
      </c>
      <c r="I1289" s="531" t="s">
        <v>32</v>
      </c>
      <c r="J1289" s="542" t="s">
        <v>781</v>
      </c>
      <c r="K1289" s="542">
        <v>46760</v>
      </c>
      <c r="L1289" s="531">
        <v>3</v>
      </c>
      <c r="M1289" s="531">
        <v>47660</v>
      </c>
      <c r="N1289" s="531" t="s">
        <v>50</v>
      </c>
      <c r="O1289" s="531" t="s">
        <v>468</v>
      </c>
      <c r="P1289" s="446" t="s">
        <v>774</v>
      </c>
      <c r="Q1289" s="531" t="str">
        <f t="shared" si="83"/>
        <v>ปตรี4คศ.3</v>
      </c>
      <c r="R1289" s="426">
        <f t="shared" si="84"/>
        <v>3</v>
      </c>
      <c r="S1289" s="452" t="e">
        <f t="shared" ca="1" si="85"/>
        <v>#N/A</v>
      </c>
      <c r="T1289" s="531"/>
      <c r="U1289" s="531"/>
      <c r="V1289" s="531"/>
      <c r="W1289" s="531"/>
      <c r="X1289" s="531"/>
      <c r="Y1289" s="531"/>
      <c r="Z1289" s="531"/>
      <c r="AA1289" s="531"/>
    </row>
    <row r="1290" spans="1:27" ht="23.25">
      <c r="A1290" s="531">
        <v>1263</v>
      </c>
      <c r="B1290" s="531" t="s">
        <v>5292</v>
      </c>
      <c r="C1290" s="531" t="s">
        <v>5386</v>
      </c>
      <c r="D1290" s="531" t="s">
        <v>7235</v>
      </c>
      <c r="E1290" s="556" t="s">
        <v>1190</v>
      </c>
      <c r="F1290" s="531" t="s">
        <v>1188</v>
      </c>
      <c r="G1290" s="531" t="s">
        <v>1098</v>
      </c>
      <c r="H1290" s="553" t="s">
        <v>1189</v>
      </c>
      <c r="I1290" s="531" t="s">
        <v>32</v>
      </c>
      <c r="J1290" s="542" t="s">
        <v>781</v>
      </c>
      <c r="K1290" s="542">
        <v>50290</v>
      </c>
      <c r="L1290" s="531">
        <v>3</v>
      </c>
      <c r="M1290" s="531">
        <v>51170</v>
      </c>
      <c r="N1290" s="531" t="s">
        <v>94</v>
      </c>
      <c r="O1290" s="531" t="s">
        <v>299</v>
      </c>
      <c r="P1290" s="446" t="s">
        <v>90</v>
      </c>
      <c r="Q1290" s="531" t="str">
        <f t="shared" si="83"/>
        <v>ปโทคศ.3</v>
      </c>
      <c r="R1290" s="426">
        <f t="shared" si="84"/>
        <v>16</v>
      </c>
      <c r="S1290" s="452" t="e">
        <f t="shared" ca="1" si="85"/>
        <v>#N/A</v>
      </c>
      <c r="T1290" s="531"/>
      <c r="U1290" s="531"/>
      <c r="V1290" s="531"/>
      <c r="W1290" s="531"/>
      <c r="X1290" s="531"/>
      <c r="Y1290" s="531"/>
      <c r="Z1290" s="531"/>
      <c r="AA1290" s="531"/>
    </row>
    <row r="1291" spans="1:27" ht="23.25">
      <c r="A1291" s="531">
        <v>1264</v>
      </c>
      <c r="B1291" s="531" t="s">
        <v>5277</v>
      </c>
      <c r="C1291" s="531" t="s">
        <v>6112</v>
      </c>
      <c r="D1291" s="531" t="s">
        <v>6140</v>
      </c>
      <c r="E1291" s="556" t="s">
        <v>1215</v>
      </c>
      <c r="F1291" s="531" t="s">
        <v>1213</v>
      </c>
      <c r="G1291" s="531" t="s">
        <v>1111</v>
      </c>
      <c r="H1291" s="553" t="s">
        <v>1214</v>
      </c>
      <c r="I1291" s="531" t="s">
        <v>861</v>
      </c>
      <c r="J1291" s="542" t="s">
        <v>5303</v>
      </c>
      <c r="K1291" s="542">
        <v>59190</v>
      </c>
      <c r="L1291" s="531">
        <v>4</v>
      </c>
      <c r="M1291" s="531">
        <v>61110</v>
      </c>
      <c r="N1291" s="531" t="s">
        <v>76</v>
      </c>
      <c r="O1291" s="531" t="s">
        <v>855</v>
      </c>
      <c r="P1291" s="446" t="s">
        <v>90</v>
      </c>
      <c r="Q1291" s="531" t="str">
        <f t="shared" si="83"/>
        <v>ปโทคศ.4(3)</v>
      </c>
      <c r="R1291" s="426" t="e">
        <f t="shared" si="84"/>
        <v>#N/A</v>
      </c>
      <c r="S1291" s="452" t="e">
        <f t="shared" ca="1" si="85"/>
        <v>#N/A</v>
      </c>
      <c r="T1291" s="531"/>
      <c r="U1291" s="531"/>
      <c r="V1291" s="531"/>
      <c r="W1291" s="531"/>
      <c r="X1291" s="531"/>
      <c r="Y1291" s="531"/>
      <c r="Z1291" s="531"/>
      <c r="AA1291" s="531"/>
    </row>
    <row r="1292" spans="1:27" ht="23.25">
      <c r="A1292" s="531">
        <v>1265</v>
      </c>
      <c r="B1292" s="531" t="s">
        <v>5292</v>
      </c>
      <c r="C1292" s="531" t="s">
        <v>5348</v>
      </c>
      <c r="D1292" s="531" t="s">
        <v>7236</v>
      </c>
      <c r="E1292" s="556" t="s">
        <v>713</v>
      </c>
      <c r="F1292" s="531" t="s">
        <v>1163</v>
      </c>
      <c r="G1292" s="531" t="s">
        <v>1111</v>
      </c>
      <c r="H1292" s="553" t="s">
        <v>714</v>
      </c>
      <c r="I1292" s="531" t="s">
        <v>32</v>
      </c>
      <c r="J1292" s="542" t="s">
        <v>36</v>
      </c>
      <c r="K1292" s="542">
        <v>17070</v>
      </c>
      <c r="L1292" s="531">
        <v>1</v>
      </c>
      <c r="M1292" s="531">
        <v>17490</v>
      </c>
      <c r="N1292" s="531" t="s">
        <v>50</v>
      </c>
      <c r="O1292" s="531" t="s">
        <v>1000</v>
      </c>
      <c r="P1292" s="446" t="s">
        <v>774</v>
      </c>
      <c r="Q1292" s="531" t="str">
        <f t="shared" si="83"/>
        <v>ปตรี4คศ.1</v>
      </c>
      <c r="R1292" s="426">
        <f t="shared" si="84"/>
        <v>1</v>
      </c>
      <c r="S1292" s="452">
        <f t="shared" ca="1" si="85"/>
        <v>18270</v>
      </c>
      <c r="T1292" s="531"/>
      <c r="U1292" s="531"/>
      <c r="V1292" s="531"/>
      <c r="W1292" s="531"/>
      <c r="X1292" s="531"/>
      <c r="Y1292" s="531"/>
      <c r="Z1292" s="531"/>
      <c r="AA1292" s="531"/>
    </row>
    <row r="1293" spans="1:27" ht="23.25">
      <c r="A1293" s="531">
        <v>1266</v>
      </c>
      <c r="B1293" s="531" t="s">
        <v>5277</v>
      </c>
      <c r="C1293" s="531" t="s">
        <v>7237</v>
      </c>
      <c r="D1293" s="531" t="s">
        <v>7053</v>
      </c>
      <c r="E1293" s="556" t="s">
        <v>1212</v>
      </c>
      <c r="F1293" s="531" t="s">
        <v>1210</v>
      </c>
      <c r="G1293" s="531" t="s">
        <v>1111</v>
      </c>
      <c r="H1293" s="553" t="s">
        <v>1211</v>
      </c>
      <c r="I1293" s="531" t="s">
        <v>32</v>
      </c>
      <c r="J1293" s="542" t="s">
        <v>781</v>
      </c>
      <c r="K1293" s="542">
        <v>40100</v>
      </c>
      <c r="L1293" s="531">
        <v>3</v>
      </c>
      <c r="M1293" s="531">
        <v>41580</v>
      </c>
      <c r="N1293" s="531" t="s">
        <v>76</v>
      </c>
      <c r="O1293" s="531" t="s">
        <v>164</v>
      </c>
      <c r="P1293" s="446" t="s">
        <v>90</v>
      </c>
      <c r="Q1293" s="531" t="str">
        <f t="shared" si="83"/>
        <v>ปโทคศ.3</v>
      </c>
      <c r="R1293" s="426">
        <f t="shared" si="84"/>
        <v>16</v>
      </c>
      <c r="S1293" s="452" t="e">
        <f t="shared" ca="1" si="85"/>
        <v>#N/A</v>
      </c>
      <c r="T1293" s="531"/>
      <c r="U1293" s="531"/>
      <c r="V1293" s="531"/>
      <c r="W1293" s="531"/>
      <c r="X1293" s="531"/>
      <c r="Y1293" s="531"/>
      <c r="Z1293" s="531"/>
      <c r="AA1293" s="531"/>
    </row>
    <row r="1294" spans="1:27" ht="23.25">
      <c r="A1294" s="531">
        <v>1267</v>
      </c>
      <c r="B1294" s="531" t="s">
        <v>5277</v>
      </c>
      <c r="C1294" s="531" t="s">
        <v>7238</v>
      </c>
      <c r="D1294" s="531" t="s">
        <v>7239</v>
      </c>
      <c r="E1294" s="556" t="s">
        <v>1208</v>
      </c>
      <c r="F1294" s="531" t="s">
        <v>1206</v>
      </c>
      <c r="G1294" s="531" t="s">
        <v>1111</v>
      </c>
      <c r="H1294" s="553" t="s">
        <v>1207</v>
      </c>
      <c r="I1294" s="531" t="s">
        <v>32</v>
      </c>
      <c r="J1294" s="542" t="s">
        <v>781</v>
      </c>
      <c r="K1294" s="542">
        <v>37900</v>
      </c>
      <c r="L1294" s="531">
        <v>3</v>
      </c>
      <c r="M1294" s="531">
        <v>38620</v>
      </c>
      <c r="N1294" s="531" t="s">
        <v>50</v>
      </c>
      <c r="O1294" s="531" t="s">
        <v>62</v>
      </c>
      <c r="P1294" s="446" t="s">
        <v>774</v>
      </c>
      <c r="Q1294" s="531" t="str">
        <f t="shared" si="83"/>
        <v>ปตรี4คศ.3</v>
      </c>
      <c r="R1294" s="426">
        <f t="shared" si="84"/>
        <v>3</v>
      </c>
      <c r="S1294" s="452" t="e">
        <f t="shared" ca="1" si="85"/>
        <v>#N/A</v>
      </c>
      <c r="T1294" s="531"/>
      <c r="U1294" s="531"/>
      <c r="V1294" s="531"/>
      <c r="W1294" s="531"/>
      <c r="X1294" s="531"/>
      <c r="Y1294" s="531"/>
      <c r="Z1294" s="531"/>
      <c r="AA1294" s="531"/>
    </row>
    <row r="1295" spans="1:27" ht="23.25">
      <c r="A1295" s="531">
        <v>1268</v>
      </c>
      <c r="B1295" s="531" t="s">
        <v>5292</v>
      </c>
      <c r="C1295" s="531" t="s">
        <v>7240</v>
      </c>
      <c r="D1295" s="531" t="s">
        <v>7241</v>
      </c>
      <c r="E1295" s="556" t="s">
        <v>1205</v>
      </c>
      <c r="F1295" s="531" t="s">
        <v>1203</v>
      </c>
      <c r="G1295" s="531" t="s">
        <v>1111</v>
      </c>
      <c r="H1295" s="553" t="s">
        <v>1204</v>
      </c>
      <c r="I1295" s="531" t="s">
        <v>32</v>
      </c>
      <c r="J1295" s="542" t="s">
        <v>781</v>
      </c>
      <c r="K1295" s="542">
        <v>49420</v>
      </c>
      <c r="L1295" s="531">
        <v>3</v>
      </c>
      <c r="M1295" s="531">
        <v>50290</v>
      </c>
      <c r="N1295" s="531" t="s">
        <v>50</v>
      </c>
      <c r="O1295" s="531" t="s">
        <v>74</v>
      </c>
      <c r="P1295" s="446" t="s">
        <v>774</v>
      </c>
      <c r="Q1295" s="531" t="str">
        <f t="shared" si="83"/>
        <v>ปตรี4คศ.3</v>
      </c>
      <c r="R1295" s="426">
        <f t="shared" si="84"/>
        <v>3</v>
      </c>
      <c r="S1295" s="452" t="e">
        <f t="shared" ca="1" si="85"/>
        <v>#N/A</v>
      </c>
      <c r="T1295" s="531"/>
      <c r="U1295" s="531"/>
      <c r="V1295" s="531"/>
      <c r="W1295" s="531"/>
      <c r="X1295" s="531"/>
      <c r="Y1295" s="531"/>
      <c r="Z1295" s="531"/>
      <c r="AA1295" s="531"/>
    </row>
    <row r="1296" spans="1:27" ht="23.25">
      <c r="A1296" s="531">
        <v>1269</v>
      </c>
      <c r="B1296" s="531" t="s">
        <v>5292</v>
      </c>
      <c r="C1296" s="531" t="s">
        <v>7242</v>
      </c>
      <c r="D1296" s="531" t="s">
        <v>7243</v>
      </c>
      <c r="E1296" s="556" t="s">
        <v>1202</v>
      </c>
      <c r="F1296" s="531" t="s">
        <v>1200</v>
      </c>
      <c r="G1296" s="531" t="s">
        <v>1111</v>
      </c>
      <c r="H1296" s="553" t="s">
        <v>1201</v>
      </c>
      <c r="I1296" s="531" t="s">
        <v>32</v>
      </c>
      <c r="J1296" s="542" t="s">
        <v>781</v>
      </c>
      <c r="K1296" s="542">
        <v>32510</v>
      </c>
      <c r="L1296" s="531">
        <v>3</v>
      </c>
      <c r="M1296" s="531">
        <v>33140</v>
      </c>
      <c r="N1296" s="531" t="s">
        <v>61</v>
      </c>
      <c r="O1296" s="531" t="s">
        <v>44</v>
      </c>
      <c r="P1296" s="446" t="s">
        <v>774</v>
      </c>
      <c r="Q1296" s="531" t="str">
        <f t="shared" si="83"/>
        <v>ปตรี4คศ.3</v>
      </c>
      <c r="R1296" s="426">
        <f t="shared" si="84"/>
        <v>3</v>
      </c>
      <c r="S1296" s="452" t="e">
        <f t="shared" ca="1" si="85"/>
        <v>#N/A</v>
      </c>
      <c r="T1296" s="531"/>
      <c r="U1296" s="531"/>
      <c r="V1296" s="531"/>
      <c r="W1296" s="531"/>
      <c r="X1296" s="531"/>
      <c r="Y1296" s="531"/>
      <c r="Z1296" s="531"/>
      <c r="AA1296" s="531"/>
    </row>
    <row r="1297" spans="1:27" ht="23.25">
      <c r="A1297" s="531">
        <v>1270</v>
      </c>
      <c r="B1297" s="531" t="s">
        <v>5277</v>
      </c>
      <c r="C1297" s="531" t="s">
        <v>7244</v>
      </c>
      <c r="D1297" s="531" t="s">
        <v>6187</v>
      </c>
      <c r="E1297" s="556" t="s">
        <v>1199</v>
      </c>
      <c r="F1297" s="531" t="s">
        <v>1197</v>
      </c>
      <c r="G1297" s="531" t="s">
        <v>1111</v>
      </c>
      <c r="H1297" s="553" t="s">
        <v>1198</v>
      </c>
      <c r="I1297" s="531" t="s">
        <v>32</v>
      </c>
      <c r="J1297" s="542" t="s">
        <v>781</v>
      </c>
      <c r="K1297" s="542">
        <v>48540</v>
      </c>
      <c r="L1297" s="531">
        <v>3</v>
      </c>
      <c r="M1297" s="531">
        <v>49420</v>
      </c>
      <c r="N1297" s="531" t="s">
        <v>50</v>
      </c>
      <c r="O1297" s="531" t="s">
        <v>158</v>
      </c>
      <c r="P1297" s="446" t="s">
        <v>774</v>
      </c>
      <c r="Q1297" s="531" t="str">
        <f t="shared" ref="Q1297:Q1328" si="86">CONCATENATE(P1297,J1297)</f>
        <v>ปตรี4คศ.3</v>
      </c>
      <c r="R1297" s="426">
        <f t="shared" ref="R1297:R1328" si="87">VLOOKUP(Q1297,$Y$4:$Z$24,2,FALSE)</f>
        <v>3</v>
      </c>
      <c r="S1297" s="452" t="e">
        <f t="shared" ref="S1297:S1328" ca="1" si="88">VLOOKUP(K1297,INDIRECT("_k"&amp;R1297),2,FALSE)</f>
        <v>#N/A</v>
      </c>
      <c r="T1297" s="531"/>
      <c r="U1297" s="531"/>
      <c r="V1297" s="531"/>
      <c r="W1297" s="531"/>
      <c r="X1297" s="531"/>
      <c r="Y1297" s="541"/>
      <c r="Z1297" s="541"/>
      <c r="AA1297" s="531"/>
    </row>
    <row r="1298" spans="1:27" ht="23.25">
      <c r="A1298" s="531">
        <v>1271</v>
      </c>
      <c r="B1298" s="541" t="s">
        <v>5277</v>
      </c>
      <c r="C1298" s="541" t="s">
        <v>7245</v>
      </c>
      <c r="D1298" s="541" t="s">
        <v>7246</v>
      </c>
      <c r="E1298" s="556" t="s">
        <v>1196</v>
      </c>
      <c r="F1298" s="541" t="s">
        <v>1194</v>
      </c>
      <c r="G1298" s="541" t="s">
        <v>1111</v>
      </c>
      <c r="H1298" s="554" t="s">
        <v>1195</v>
      </c>
      <c r="I1298" s="541" t="s">
        <v>32</v>
      </c>
      <c r="J1298" s="544" t="s">
        <v>36</v>
      </c>
      <c r="K1298" s="544">
        <v>16260</v>
      </c>
      <c r="L1298" s="541">
        <v>1</v>
      </c>
      <c r="M1298" s="541">
        <v>16670</v>
      </c>
      <c r="N1298" s="541" t="s">
        <v>193</v>
      </c>
      <c r="O1298" s="541" t="s">
        <v>855</v>
      </c>
      <c r="P1298" s="446" t="s">
        <v>90</v>
      </c>
      <c r="Q1298" s="531" t="str">
        <f t="shared" si="86"/>
        <v>ปโทคศ.1</v>
      </c>
      <c r="R1298" s="426">
        <f t="shared" si="87"/>
        <v>11</v>
      </c>
      <c r="S1298" s="452" t="e">
        <f t="shared" ca="1" si="88"/>
        <v>#N/A</v>
      </c>
      <c r="T1298" s="541"/>
      <c r="U1298" s="541"/>
      <c r="V1298" s="541"/>
      <c r="W1298" s="541"/>
      <c r="X1298" s="541"/>
      <c r="Y1298" s="531"/>
      <c r="Z1298" s="531"/>
      <c r="AA1298" s="541"/>
    </row>
    <row r="1299" spans="1:27" ht="23.25">
      <c r="A1299" s="531">
        <v>1272</v>
      </c>
      <c r="B1299" s="531" t="s">
        <v>5292</v>
      </c>
      <c r="C1299" s="531" t="s">
        <v>7247</v>
      </c>
      <c r="D1299" s="531" t="s">
        <v>5425</v>
      </c>
      <c r="E1299" s="556" t="s">
        <v>7425</v>
      </c>
      <c r="F1299" s="531" t="s">
        <v>1191</v>
      </c>
      <c r="G1299" s="531" t="s">
        <v>1111</v>
      </c>
      <c r="H1299" s="553" t="s">
        <v>1192</v>
      </c>
      <c r="I1299" s="531" t="s">
        <v>32</v>
      </c>
      <c r="J1299" s="542" t="s">
        <v>781</v>
      </c>
      <c r="K1299" s="542">
        <v>40100</v>
      </c>
      <c r="L1299" s="531">
        <v>3</v>
      </c>
      <c r="M1299" s="531">
        <v>40860</v>
      </c>
      <c r="N1299" s="531" t="s">
        <v>61</v>
      </c>
      <c r="O1299" s="531" t="s">
        <v>62</v>
      </c>
      <c r="P1299" s="446" t="s">
        <v>774</v>
      </c>
      <c r="Q1299" s="531" t="str">
        <f t="shared" si="86"/>
        <v>ปตรี4คศ.3</v>
      </c>
      <c r="R1299" s="426">
        <f t="shared" si="87"/>
        <v>3</v>
      </c>
      <c r="S1299" s="452" t="e">
        <f t="shared" ca="1" si="88"/>
        <v>#N/A</v>
      </c>
      <c r="T1299" s="531"/>
      <c r="U1299" s="531"/>
      <c r="V1299" s="531"/>
      <c r="W1299" s="531"/>
      <c r="X1299" s="531"/>
      <c r="Y1299" s="531"/>
      <c r="Z1299" s="531"/>
      <c r="AA1299" s="531"/>
    </row>
    <row r="1300" spans="1:27" ht="23.25">
      <c r="A1300" s="531">
        <v>1273</v>
      </c>
      <c r="B1300" s="531" t="s">
        <v>5292</v>
      </c>
      <c r="C1300" s="531" t="s">
        <v>7248</v>
      </c>
      <c r="D1300" s="531" t="s">
        <v>7249</v>
      </c>
      <c r="E1300" s="556" t="s">
        <v>728</v>
      </c>
      <c r="F1300" s="531" t="s">
        <v>1109</v>
      </c>
      <c r="G1300" s="531" t="s">
        <v>1111</v>
      </c>
      <c r="H1300" s="553" t="s">
        <v>1110</v>
      </c>
      <c r="I1300" s="531" t="s">
        <v>32</v>
      </c>
      <c r="J1300" s="542" t="s">
        <v>48</v>
      </c>
      <c r="K1300" s="542">
        <v>21950</v>
      </c>
      <c r="L1300" s="531">
        <v>2</v>
      </c>
      <c r="M1300" s="531">
        <v>22460</v>
      </c>
      <c r="N1300" s="531" t="s">
        <v>61</v>
      </c>
      <c r="O1300" s="531" t="s">
        <v>44</v>
      </c>
      <c r="P1300" s="446" t="s">
        <v>774</v>
      </c>
      <c r="Q1300" s="531" t="str">
        <f t="shared" si="86"/>
        <v>ปตรี4คศ.2</v>
      </c>
      <c r="R1300" s="426">
        <f t="shared" si="87"/>
        <v>2</v>
      </c>
      <c r="S1300" s="452">
        <f t="shared" ca="1" si="88"/>
        <v>22460</v>
      </c>
      <c r="T1300" s="531"/>
      <c r="U1300" s="531"/>
      <c r="V1300" s="531"/>
      <c r="W1300" s="531"/>
      <c r="X1300" s="531"/>
      <c r="Y1300" s="531"/>
      <c r="Z1300" s="531"/>
      <c r="AA1300" s="531"/>
    </row>
    <row r="1301" spans="1:27" ht="23.25">
      <c r="A1301" s="531">
        <v>1274</v>
      </c>
      <c r="B1301" s="531" t="s">
        <v>5292</v>
      </c>
      <c r="C1301" s="531" t="s">
        <v>7250</v>
      </c>
      <c r="D1301" s="531" t="s">
        <v>7251</v>
      </c>
      <c r="E1301" s="556" t="s">
        <v>708</v>
      </c>
      <c r="F1301" s="531" t="s">
        <v>1187</v>
      </c>
      <c r="G1301" s="531" t="s">
        <v>1111</v>
      </c>
      <c r="H1301" s="553" t="s">
        <v>709</v>
      </c>
      <c r="I1301" s="531" t="s">
        <v>32</v>
      </c>
      <c r="J1301" s="542" t="s">
        <v>781</v>
      </c>
      <c r="K1301" s="542">
        <v>26350</v>
      </c>
      <c r="L1301" s="531">
        <v>3</v>
      </c>
      <c r="M1301" s="531">
        <v>26970</v>
      </c>
      <c r="N1301" s="531" t="s">
        <v>76</v>
      </c>
      <c r="O1301" s="531" t="s">
        <v>693</v>
      </c>
      <c r="P1301" s="446" t="s">
        <v>90</v>
      </c>
      <c r="Q1301" s="531" t="str">
        <f t="shared" si="86"/>
        <v>ปโทคศ.3</v>
      </c>
      <c r="R1301" s="426">
        <f t="shared" si="87"/>
        <v>16</v>
      </c>
      <c r="S1301" s="452">
        <f t="shared" ca="1" si="88"/>
        <v>26970</v>
      </c>
      <c r="T1301" s="531"/>
      <c r="U1301" s="531"/>
      <c r="V1301" s="531"/>
      <c r="W1301" s="531"/>
      <c r="X1301" s="531"/>
      <c r="Y1301" s="531"/>
      <c r="Z1301" s="531"/>
      <c r="AA1301" s="531"/>
    </row>
    <row r="1302" spans="1:27" ht="23.25">
      <c r="A1302" s="531">
        <v>1275</v>
      </c>
      <c r="B1302" s="531" t="s">
        <v>5277</v>
      </c>
      <c r="C1302" s="531" t="s">
        <v>7252</v>
      </c>
      <c r="D1302" s="531" t="s">
        <v>7253</v>
      </c>
      <c r="E1302" s="556" t="s">
        <v>1186</v>
      </c>
      <c r="F1302" s="531" t="s">
        <v>1184</v>
      </c>
      <c r="G1302" s="531" t="s">
        <v>1111</v>
      </c>
      <c r="H1302" s="553" t="s">
        <v>1185</v>
      </c>
      <c r="I1302" s="531" t="s">
        <v>32</v>
      </c>
      <c r="J1302" s="542" t="s">
        <v>781</v>
      </c>
      <c r="K1302" s="542">
        <v>40100</v>
      </c>
      <c r="L1302" s="531">
        <v>3</v>
      </c>
      <c r="M1302" s="531">
        <v>40860</v>
      </c>
      <c r="N1302" s="531" t="s">
        <v>50</v>
      </c>
      <c r="O1302" s="531" t="s">
        <v>657</v>
      </c>
      <c r="P1302" s="446" t="s">
        <v>774</v>
      </c>
      <c r="Q1302" s="531" t="str">
        <f t="shared" si="86"/>
        <v>ปตรี4คศ.3</v>
      </c>
      <c r="R1302" s="426">
        <f t="shared" si="87"/>
        <v>3</v>
      </c>
      <c r="S1302" s="452" t="e">
        <f t="shared" ca="1" si="88"/>
        <v>#N/A</v>
      </c>
      <c r="T1302" s="531"/>
      <c r="U1302" s="531"/>
      <c r="V1302" s="531"/>
      <c r="W1302" s="531"/>
      <c r="X1302" s="531"/>
      <c r="Y1302" s="531"/>
      <c r="Z1302" s="531"/>
      <c r="AA1302" s="531"/>
    </row>
    <row r="1303" spans="1:27" ht="23.25">
      <c r="A1303" s="531">
        <v>1276</v>
      </c>
      <c r="B1303" s="531" t="s">
        <v>5292</v>
      </c>
      <c r="C1303" s="531" t="s">
        <v>5409</v>
      </c>
      <c r="D1303" s="531" t="s">
        <v>7254</v>
      </c>
      <c r="E1303" s="556" t="s">
        <v>1150</v>
      </c>
      <c r="F1303" s="531" t="s">
        <v>1148</v>
      </c>
      <c r="G1303" s="531" t="s">
        <v>1111</v>
      </c>
      <c r="H1303" s="553" t="s">
        <v>1149</v>
      </c>
      <c r="I1303" s="531" t="s">
        <v>32</v>
      </c>
      <c r="J1303" s="542" t="s">
        <v>781</v>
      </c>
      <c r="K1303" s="542">
        <v>31870</v>
      </c>
      <c r="L1303" s="531">
        <v>3</v>
      </c>
      <c r="M1303" s="531">
        <v>32510</v>
      </c>
      <c r="N1303" s="531" t="s">
        <v>61</v>
      </c>
      <c r="O1303" s="531" t="s">
        <v>62</v>
      </c>
      <c r="P1303" s="446" t="s">
        <v>774</v>
      </c>
      <c r="Q1303" s="531" t="str">
        <f t="shared" si="86"/>
        <v>ปตรี4คศ.3</v>
      </c>
      <c r="R1303" s="426">
        <f t="shared" si="87"/>
        <v>3</v>
      </c>
      <c r="S1303" s="452" t="e">
        <f t="shared" ca="1" si="88"/>
        <v>#N/A</v>
      </c>
      <c r="T1303" s="531"/>
      <c r="U1303" s="531"/>
      <c r="V1303" s="531"/>
      <c r="W1303" s="531"/>
      <c r="X1303" s="531"/>
      <c r="Y1303" s="531"/>
      <c r="Z1303" s="531"/>
      <c r="AA1303" s="531"/>
    </row>
    <row r="1304" spans="1:27" ht="23.25">
      <c r="A1304" s="531">
        <v>1277</v>
      </c>
      <c r="B1304" s="531" t="s">
        <v>5277</v>
      </c>
      <c r="C1304" s="531" t="s">
        <v>7255</v>
      </c>
      <c r="D1304" s="531" t="s">
        <v>7235</v>
      </c>
      <c r="E1304" s="556" t="s">
        <v>1183</v>
      </c>
      <c r="F1304" s="531" t="s">
        <v>1181</v>
      </c>
      <c r="G1304" s="531" t="s">
        <v>1111</v>
      </c>
      <c r="H1304" s="553" t="s">
        <v>1182</v>
      </c>
      <c r="I1304" s="531" t="s">
        <v>32</v>
      </c>
      <c r="J1304" s="542" t="s">
        <v>781</v>
      </c>
      <c r="K1304" s="542">
        <v>40100</v>
      </c>
      <c r="L1304" s="531">
        <v>3</v>
      </c>
      <c r="M1304" s="531">
        <v>40860</v>
      </c>
      <c r="N1304" s="531" t="s">
        <v>43</v>
      </c>
      <c r="O1304" s="531" t="s">
        <v>855</v>
      </c>
      <c r="P1304" s="446" t="s">
        <v>774</v>
      </c>
      <c r="Q1304" s="531" t="str">
        <f t="shared" si="86"/>
        <v>ปตรี4คศ.3</v>
      </c>
      <c r="R1304" s="426">
        <f t="shared" si="87"/>
        <v>3</v>
      </c>
      <c r="S1304" s="452" t="e">
        <f t="shared" ca="1" si="88"/>
        <v>#N/A</v>
      </c>
      <c r="T1304" s="531"/>
      <c r="U1304" s="531"/>
      <c r="V1304" s="531"/>
      <c r="W1304" s="531"/>
      <c r="X1304" s="531"/>
      <c r="Y1304" s="531"/>
      <c r="Z1304" s="531"/>
      <c r="AA1304" s="531"/>
    </row>
    <row r="1305" spans="1:27" ht="23.25">
      <c r="A1305" s="531">
        <v>1278</v>
      </c>
      <c r="B1305" s="531" t="s">
        <v>5292</v>
      </c>
      <c r="C1305" s="531" t="s">
        <v>5677</v>
      </c>
      <c r="D1305" s="531" t="s">
        <v>7053</v>
      </c>
      <c r="E1305" s="556" t="s">
        <v>1180</v>
      </c>
      <c r="F1305" s="531" t="s">
        <v>1178</v>
      </c>
      <c r="G1305" s="531" t="s">
        <v>1111</v>
      </c>
      <c r="H1305" s="553" t="s">
        <v>1179</v>
      </c>
      <c r="I1305" s="531" t="s">
        <v>32</v>
      </c>
      <c r="J1305" s="542" t="s">
        <v>781</v>
      </c>
      <c r="K1305" s="542">
        <v>44560</v>
      </c>
      <c r="L1305" s="531">
        <v>3</v>
      </c>
      <c r="M1305" s="531">
        <v>45290</v>
      </c>
      <c r="N1305" s="531" t="s">
        <v>50</v>
      </c>
      <c r="O1305" s="531" t="s">
        <v>62</v>
      </c>
      <c r="P1305" s="446" t="s">
        <v>774</v>
      </c>
      <c r="Q1305" s="531" t="str">
        <f t="shared" si="86"/>
        <v>ปตรี4คศ.3</v>
      </c>
      <c r="R1305" s="426">
        <f t="shared" si="87"/>
        <v>3</v>
      </c>
      <c r="S1305" s="452" t="e">
        <f t="shared" ca="1" si="88"/>
        <v>#N/A</v>
      </c>
      <c r="T1305" s="531"/>
      <c r="U1305" s="531"/>
      <c r="V1305" s="531"/>
      <c r="W1305" s="531"/>
      <c r="X1305" s="531"/>
      <c r="Y1305" s="531"/>
      <c r="Z1305" s="531"/>
      <c r="AA1305" s="531"/>
    </row>
    <row r="1306" spans="1:27" ht="23.25">
      <c r="A1306" s="531">
        <v>1279</v>
      </c>
      <c r="B1306" s="531" t="s">
        <v>5292</v>
      </c>
      <c r="C1306" s="531" t="s">
        <v>7256</v>
      </c>
      <c r="D1306" s="531" t="s">
        <v>7257</v>
      </c>
      <c r="E1306" s="556" t="s">
        <v>1177</v>
      </c>
      <c r="F1306" s="531" t="s">
        <v>1175</v>
      </c>
      <c r="G1306" s="531" t="s">
        <v>1111</v>
      </c>
      <c r="H1306" s="553" t="s">
        <v>1176</v>
      </c>
      <c r="I1306" s="531" t="s">
        <v>32</v>
      </c>
      <c r="J1306" s="542" t="s">
        <v>781</v>
      </c>
      <c r="K1306" s="542">
        <v>40100</v>
      </c>
      <c r="L1306" s="531">
        <v>3</v>
      </c>
      <c r="M1306" s="531">
        <v>40860</v>
      </c>
      <c r="N1306" s="531" t="s">
        <v>50</v>
      </c>
      <c r="O1306" s="531" t="s">
        <v>863</v>
      </c>
      <c r="P1306" s="446" t="s">
        <v>774</v>
      </c>
      <c r="Q1306" s="531" t="str">
        <f t="shared" si="86"/>
        <v>ปตรี4คศ.3</v>
      </c>
      <c r="R1306" s="426">
        <f t="shared" si="87"/>
        <v>3</v>
      </c>
      <c r="S1306" s="452" t="e">
        <f t="shared" ca="1" si="88"/>
        <v>#N/A</v>
      </c>
      <c r="T1306" s="531"/>
      <c r="U1306" s="531"/>
      <c r="V1306" s="531"/>
      <c r="W1306" s="531"/>
      <c r="X1306" s="531"/>
      <c r="Y1306" s="531"/>
      <c r="Z1306" s="531"/>
      <c r="AA1306" s="531"/>
    </row>
    <row r="1307" spans="1:27" ht="23.25">
      <c r="A1307" s="531">
        <v>1280</v>
      </c>
      <c r="B1307" s="531" t="s">
        <v>5277</v>
      </c>
      <c r="C1307" s="531" t="s">
        <v>7258</v>
      </c>
      <c r="D1307" s="531" t="s">
        <v>7259</v>
      </c>
      <c r="E1307" s="556" t="s">
        <v>650</v>
      </c>
      <c r="F1307" s="531" t="s">
        <v>1372</v>
      </c>
      <c r="G1307" s="531" t="s">
        <v>1111</v>
      </c>
      <c r="H1307" s="553" t="s">
        <v>1172</v>
      </c>
      <c r="I1307" s="531" t="s">
        <v>32</v>
      </c>
      <c r="J1307" s="542" t="s">
        <v>48</v>
      </c>
      <c r="K1307" s="542">
        <v>23940</v>
      </c>
      <c r="L1307" s="531">
        <v>2</v>
      </c>
      <c r="M1307" s="531">
        <v>24440</v>
      </c>
      <c r="N1307" s="531" t="s">
        <v>67</v>
      </c>
      <c r="O1307" s="531" t="s">
        <v>652</v>
      </c>
      <c r="P1307" s="446" t="s">
        <v>774</v>
      </c>
      <c r="Q1307" s="531" t="str">
        <f t="shared" si="86"/>
        <v>ปตรี4คศ.2</v>
      </c>
      <c r="R1307" s="426">
        <f t="shared" si="87"/>
        <v>2</v>
      </c>
      <c r="S1307" s="452">
        <f t="shared" ca="1" si="88"/>
        <v>24440</v>
      </c>
      <c r="T1307" s="531"/>
      <c r="U1307" s="531"/>
      <c r="V1307" s="531"/>
      <c r="W1307" s="531"/>
      <c r="X1307" s="531"/>
      <c r="Y1307" s="531"/>
      <c r="Z1307" s="531"/>
      <c r="AA1307" s="531"/>
    </row>
    <row r="1308" spans="1:27" ht="23.25">
      <c r="A1308" s="531">
        <v>1281</v>
      </c>
      <c r="B1308" s="531" t="s">
        <v>5292</v>
      </c>
      <c r="C1308" s="531" t="s">
        <v>5572</v>
      </c>
      <c r="D1308" s="531" t="s">
        <v>7260</v>
      </c>
      <c r="E1308" s="556" t="s">
        <v>1167</v>
      </c>
      <c r="F1308" s="531" t="s">
        <v>1165</v>
      </c>
      <c r="G1308" s="531" t="s">
        <v>1111</v>
      </c>
      <c r="H1308" s="553" t="s">
        <v>1166</v>
      </c>
      <c r="I1308" s="531" t="s">
        <v>32</v>
      </c>
      <c r="J1308" s="542" t="s">
        <v>781</v>
      </c>
      <c r="K1308" s="542">
        <v>40100</v>
      </c>
      <c r="L1308" s="531">
        <v>3</v>
      </c>
      <c r="M1308" s="531">
        <v>41580</v>
      </c>
      <c r="N1308" s="531" t="s">
        <v>50</v>
      </c>
      <c r="O1308" s="531" t="s">
        <v>1164</v>
      </c>
      <c r="P1308" s="446" t="s">
        <v>774</v>
      </c>
      <c r="Q1308" s="531" t="str">
        <f t="shared" si="86"/>
        <v>ปตรี4คศ.3</v>
      </c>
      <c r="R1308" s="426">
        <f t="shared" si="87"/>
        <v>3</v>
      </c>
      <c r="S1308" s="452" t="e">
        <f t="shared" ca="1" si="88"/>
        <v>#N/A</v>
      </c>
      <c r="T1308" s="531"/>
      <c r="U1308" s="531"/>
      <c r="V1308" s="531"/>
      <c r="W1308" s="531"/>
      <c r="X1308" s="531"/>
      <c r="Y1308" s="531"/>
      <c r="Z1308" s="531"/>
      <c r="AA1308" s="531"/>
    </row>
    <row r="1309" spans="1:27" ht="23.25">
      <c r="A1309" s="531">
        <v>1282</v>
      </c>
      <c r="B1309" s="531" t="s">
        <v>5277</v>
      </c>
      <c r="C1309" s="531" t="s">
        <v>7261</v>
      </c>
      <c r="D1309" s="531" t="s">
        <v>7262</v>
      </c>
      <c r="E1309" s="556" t="s">
        <v>711</v>
      </c>
      <c r="F1309" s="531" t="s">
        <v>1169</v>
      </c>
      <c r="G1309" s="531" t="s">
        <v>1111</v>
      </c>
      <c r="H1309" s="553" t="s">
        <v>712</v>
      </c>
      <c r="I1309" s="531" t="s">
        <v>32</v>
      </c>
      <c r="J1309" s="542" t="s">
        <v>48</v>
      </c>
      <c r="K1309" s="542">
        <v>22460</v>
      </c>
      <c r="L1309" s="531">
        <v>2</v>
      </c>
      <c r="M1309" s="531">
        <v>22940</v>
      </c>
      <c r="N1309" s="531" t="s">
        <v>50</v>
      </c>
      <c r="O1309" s="531" t="s">
        <v>1168</v>
      </c>
      <c r="P1309" s="446" t="s">
        <v>774</v>
      </c>
      <c r="Q1309" s="531" t="str">
        <f t="shared" si="86"/>
        <v>ปตรี4คศ.2</v>
      </c>
      <c r="R1309" s="426">
        <f t="shared" si="87"/>
        <v>2</v>
      </c>
      <c r="S1309" s="452">
        <f t="shared" ca="1" si="88"/>
        <v>22940</v>
      </c>
      <c r="T1309" s="531"/>
      <c r="U1309" s="531"/>
      <c r="V1309" s="531"/>
      <c r="W1309" s="531"/>
      <c r="X1309" s="531"/>
      <c r="Y1309" s="531"/>
      <c r="Z1309" s="531"/>
      <c r="AA1309" s="531"/>
    </row>
    <row r="1310" spans="1:27" ht="23.25">
      <c r="A1310" s="531">
        <v>1283</v>
      </c>
      <c r="B1310" s="531" t="s">
        <v>5292</v>
      </c>
      <c r="C1310" s="531" t="s">
        <v>7263</v>
      </c>
      <c r="D1310" s="531" t="s">
        <v>7264</v>
      </c>
      <c r="E1310" s="556" t="s">
        <v>1162</v>
      </c>
      <c r="F1310" s="531" t="s">
        <v>1160</v>
      </c>
      <c r="G1310" s="531" t="s">
        <v>1111</v>
      </c>
      <c r="H1310" s="553" t="s">
        <v>1161</v>
      </c>
      <c r="I1310" s="531" t="s">
        <v>32</v>
      </c>
      <c r="J1310" s="542" t="s">
        <v>781</v>
      </c>
      <c r="K1310" s="542">
        <v>53080</v>
      </c>
      <c r="L1310" s="531">
        <v>4</v>
      </c>
      <c r="M1310" s="531">
        <v>54690</v>
      </c>
      <c r="N1310" s="531" t="s">
        <v>43</v>
      </c>
      <c r="O1310" s="531" t="s">
        <v>158</v>
      </c>
      <c r="P1310" s="446" t="s">
        <v>774</v>
      </c>
      <c r="Q1310" s="531" t="str">
        <f t="shared" si="86"/>
        <v>ปตรี4คศ.3</v>
      </c>
      <c r="R1310" s="426">
        <f t="shared" si="87"/>
        <v>3</v>
      </c>
      <c r="S1310" s="452" t="e">
        <f t="shared" ca="1" si="88"/>
        <v>#N/A</v>
      </c>
      <c r="T1310" s="531"/>
      <c r="U1310" s="531"/>
      <c r="V1310" s="531"/>
      <c r="W1310" s="531"/>
      <c r="X1310" s="531"/>
      <c r="Y1310" s="531"/>
      <c r="Z1310" s="531"/>
      <c r="AA1310" s="531"/>
    </row>
    <row r="1311" spans="1:27" ht="23.25">
      <c r="A1311" s="531">
        <v>1284</v>
      </c>
      <c r="B1311" s="531" t="s">
        <v>5286</v>
      </c>
      <c r="C1311" s="531" t="s">
        <v>7265</v>
      </c>
      <c r="D1311" s="531" t="s">
        <v>7266</v>
      </c>
      <c r="E1311" s="556" t="s">
        <v>4896</v>
      </c>
      <c r="F1311" s="531" t="s">
        <v>4897</v>
      </c>
      <c r="G1311" s="531" t="s">
        <v>1111</v>
      </c>
      <c r="H1311" s="553" t="s">
        <v>1158</v>
      </c>
      <c r="I1311" s="531" t="s">
        <v>32</v>
      </c>
      <c r="J1311" s="542" t="s">
        <v>48</v>
      </c>
      <c r="K1311" s="542">
        <v>27500</v>
      </c>
      <c r="L1311" s="531">
        <v>2</v>
      </c>
      <c r="M1311" s="531">
        <v>28050</v>
      </c>
      <c r="N1311" s="531" t="s">
        <v>76</v>
      </c>
      <c r="O1311" s="531" t="s">
        <v>62</v>
      </c>
      <c r="P1311" s="446" t="s">
        <v>90</v>
      </c>
      <c r="Q1311" s="531" t="str">
        <f t="shared" si="86"/>
        <v>ปโทคศ.2</v>
      </c>
      <c r="R1311" s="426">
        <f t="shared" si="87"/>
        <v>12</v>
      </c>
      <c r="S1311" s="452">
        <f t="shared" ca="1" si="88"/>
        <v>28050</v>
      </c>
      <c r="T1311" s="531"/>
      <c r="U1311" s="531"/>
      <c r="V1311" s="531"/>
      <c r="W1311" s="531"/>
      <c r="X1311" s="531"/>
      <c r="Y1311" s="531"/>
      <c r="Z1311" s="531"/>
      <c r="AA1311" s="531"/>
    </row>
    <row r="1312" spans="1:27" ht="23.25">
      <c r="A1312" s="531">
        <v>1285</v>
      </c>
      <c r="B1312" s="531" t="s">
        <v>5292</v>
      </c>
      <c r="C1312" s="531" t="s">
        <v>5558</v>
      </c>
      <c r="D1312" s="531" t="s">
        <v>7214</v>
      </c>
      <c r="E1312" s="556" t="s">
        <v>1155</v>
      </c>
      <c r="F1312" s="531" t="s">
        <v>1153</v>
      </c>
      <c r="G1312" s="531" t="s">
        <v>1111</v>
      </c>
      <c r="H1312" s="553" t="s">
        <v>1154</v>
      </c>
      <c r="I1312" s="531" t="s">
        <v>32</v>
      </c>
      <c r="J1312" s="542" t="s">
        <v>781</v>
      </c>
      <c r="K1312" s="542">
        <v>32510</v>
      </c>
      <c r="L1312" s="531">
        <v>3</v>
      </c>
      <c r="M1312" s="531">
        <v>33140</v>
      </c>
      <c r="N1312" s="531" t="s">
        <v>1152</v>
      </c>
      <c r="O1312" s="531" t="s">
        <v>1151</v>
      </c>
      <c r="P1312" s="446" t="s">
        <v>774</v>
      </c>
      <c r="Q1312" s="531" t="str">
        <f t="shared" si="86"/>
        <v>ปตรี4คศ.3</v>
      </c>
      <c r="R1312" s="426">
        <f t="shared" si="87"/>
        <v>3</v>
      </c>
      <c r="S1312" s="452" t="e">
        <f t="shared" ca="1" si="88"/>
        <v>#N/A</v>
      </c>
      <c r="T1312" s="531"/>
      <c r="U1312" s="531"/>
      <c r="V1312" s="531"/>
      <c r="W1312" s="531"/>
      <c r="X1312" s="531"/>
      <c r="Y1312" s="531"/>
      <c r="Z1312" s="531"/>
      <c r="AA1312" s="531"/>
    </row>
    <row r="1313" spans="1:27" ht="23.25">
      <c r="A1313" s="531">
        <v>1286</v>
      </c>
      <c r="B1313" s="531" t="s">
        <v>5286</v>
      </c>
      <c r="C1313" s="531" t="s">
        <v>6094</v>
      </c>
      <c r="D1313" s="531" t="s">
        <v>5619</v>
      </c>
      <c r="E1313" s="556" t="s">
        <v>1147</v>
      </c>
      <c r="F1313" s="531" t="s">
        <v>1145</v>
      </c>
      <c r="G1313" s="531" t="s">
        <v>1111</v>
      </c>
      <c r="H1313" s="553" t="s">
        <v>1146</v>
      </c>
      <c r="I1313" s="531" t="s">
        <v>32</v>
      </c>
      <c r="J1313" s="542" t="s">
        <v>36</v>
      </c>
      <c r="K1313" s="542">
        <v>16260</v>
      </c>
      <c r="L1313" s="531">
        <v>1</v>
      </c>
      <c r="M1313" s="531">
        <v>16670</v>
      </c>
      <c r="N1313" s="531" t="s">
        <v>50</v>
      </c>
      <c r="O1313" s="531" t="s">
        <v>62</v>
      </c>
      <c r="P1313" s="446" t="s">
        <v>774</v>
      </c>
      <c r="Q1313" s="531" t="str">
        <f t="shared" si="86"/>
        <v>ปตรี4คศ.1</v>
      </c>
      <c r="R1313" s="426">
        <f t="shared" si="87"/>
        <v>1</v>
      </c>
      <c r="S1313" s="452">
        <f t="shared" ca="1" si="88"/>
        <v>17910</v>
      </c>
      <c r="T1313" s="531"/>
      <c r="U1313" s="531"/>
      <c r="V1313" s="531"/>
      <c r="W1313" s="531"/>
      <c r="X1313" s="531"/>
      <c r="Y1313" s="531"/>
      <c r="Z1313" s="531"/>
      <c r="AA1313" s="531"/>
    </row>
    <row r="1314" spans="1:27" ht="23.25">
      <c r="A1314" s="531">
        <v>1287</v>
      </c>
      <c r="B1314" s="531" t="s">
        <v>5277</v>
      </c>
      <c r="C1314" s="531" t="s">
        <v>7267</v>
      </c>
      <c r="D1314" s="531" t="s">
        <v>7268</v>
      </c>
      <c r="E1314" s="556" t="s">
        <v>1068</v>
      </c>
      <c r="F1314" s="531" t="s">
        <v>1066</v>
      </c>
      <c r="G1314" s="531" t="s">
        <v>1025</v>
      </c>
      <c r="H1314" s="553" t="s">
        <v>1067</v>
      </c>
      <c r="I1314" s="531" t="s">
        <v>861</v>
      </c>
      <c r="J1314" s="542" t="s">
        <v>781</v>
      </c>
      <c r="K1314" s="542">
        <v>52060</v>
      </c>
      <c r="L1314" s="531">
        <v>3</v>
      </c>
      <c r="M1314" s="531">
        <v>52940</v>
      </c>
      <c r="N1314" s="531" t="s">
        <v>76</v>
      </c>
      <c r="O1314" s="531" t="s">
        <v>855</v>
      </c>
      <c r="P1314" s="446" t="s">
        <v>90</v>
      </c>
      <c r="Q1314" s="531" t="str">
        <f t="shared" si="86"/>
        <v>ปโทคศ.3</v>
      </c>
      <c r="R1314" s="426">
        <f t="shared" si="87"/>
        <v>16</v>
      </c>
      <c r="S1314" s="452" t="e">
        <f t="shared" ca="1" si="88"/>
        <v>#N/A</v>
      </c>
      <c r="T1314" s="531"/>
      <c r="U1314" s="531"/>
      <c r="V1314" s="531"/>
      <c r="W1314" s="531"/>
      <c r="X1314" s="531"/>
      <c r="Y1314" s="531"/>
      <c r="Z1314" s="531"/>
      <c r="AA1314" s="531"/>
    </row>
    <row r="1315" spans="1:27" ht="23.25">
      <c r="A1315" s="531">
        <v>1288</v>
      </c>
      <c r="B1315" s="531" t="s">
        <v>5292</v>
      </c>
      <c r="C1315" s="531" t="s">
        <v>5890</v>
      </c>
      <c r="D1315" s="531" t="s">
        <v>7269</v>
      </c>
      <c r="E1315" s="556" t="s">
        <v>1037</v>
      </c>
      <c r="F1315" s="531" t="s">
        <v>1035</v>
      </c>
      <c r="G1315" s="531" t="s">
        <v>1025</v>
      </c>
      <c r="H1315" s="553" t="s">
        <v>1036</v>
      </c>
      <c r="I1315" s="531" t="s">
        <v>32</v>
      </c>
      <c r="J1315" s="542" t="s">
        <v>781</v>
      </c>
      <c r="K1315" s="542">
        <v>52060</v>
      </c>
      <c r="L1315" s="531">
        <v>3</v>
      </c>
      <c r="M1315" s="531">
        <v>53080</v>
      </c>
      <c r="N1315" s="531" t="s">
        <v>43</v>
      </c>
      <c r="O1315" s="531" t="s">
        <v>62</v>
      </c>
      <c r="P1315" s="446" t="s">
        <v>774</v>
      </c>
      <c r="Q1315" s="531" t="str">
        <f t="shared" si="86"/>
        <v>ปตรี4คศ.3</v>
      </c>
      <c r="R1315" s="426">
        <f t="shared" si="87"/>
        <v>3</v>
      </c>
      <c r="S1315" s="452" t="e">
        <f t="shared" ca="1" si="88"/>
        <v>#N/A</v>
      </c>
      <c r="T1315" s="531"/>
      <c r="U1315" s="531"/>
      <c r="V1315" s="531"/>
      <c r="W1315" s="531"/>
      <c r="X1315" s="531"/>
      <c r="Y1315" s="531"/>
      <c r="Z1315" s="531"/>
      <c r="AA1315" s="531"/>
    </row>
    <row r="1316" spans="1:27" ht="23.25">
      <c r="A1316" s="531">
        <v>1289</v>
      </c>
      <c r="B1316" s="531" t="s">
        <v>5286</v>
      </c>
      <c r="C1316" s="531" t="s">
        <v>7270</v>
      </c>
      <c r="D1316" s="531" t="s">
        <v>7271</v>
      </c>
      <c r="E1316" s="556" t="s">
        <v>1034</v>
      </c>
      <c r="F1316" s="531" t="s">
        <v>1032</v>
      </c>
      <c r="G1316" s="531" t="s">
        <v>1025</v>
      </c>
      <c r="H1316" s="553" t="s">
        <v>1033</v>
      </c>
      <c r="I1316" s="531" t="s">
        <v>32</v>
      </c>
      <c r="J1316" s="542" t="s">
        <v>5306</v>
      </c>
      <c r="K1316" s="542">
        <v>40100</v>
      </c>
      <c r="L1316" s="531">
        <v>3</v>
      </c>
      <c r="M1316" s="531">
        <v>40860</v>
      </c>
      <c r="N1316" s="531" t="s">
        <v>50</v>
      </c>
      <c r="O1316" s="531" t="s">
        <v>158</v>
      </c>
      <c r="P1316" s="446" t="s">
        <v>774</v>
      </c>
      <c r="Q1316" s="531" t="str">
        <f t="shared" si="86"/>
        <v>ปตรี4คศ.3(2)</v>
      </c>
      <c r="R1316" s="426" t="e">
        <f t="shared" si="87"/>
        <v>#N/A</v>
      </c>
      <c r="S1316" s="452" t="e">
        <f t="shared" ca="1" si="88"/>
        <v>#N/A</v>
      </c>
      <c r="T1316" s="531"/>
      <c r="U1316" s="531"/>
      <c r="V1316" s="531"/>
      <c r="W1316" s="531"/>
      <c r="X1316" s="531"/>
      <c r="Y1316" s="531"/>
      <c r="Z1316" s="531"/>
      <c r="AA1316" s="531"/>
    </row>
    <row r="1317" spans="1:27" ht="23.25">
      <c r="A1317" s="531">
        <v>1290</v>
      </c>
      <c r="B1317" s="531" t="s">
        <v>5292</v>
      </c>
      <c r="C1317" s="531" t="s">
        <v>7272</v>
      </c>
      <c r="D1317" s="531" t="s">
        <v>7273</v>
      </c>
      <c r="E1317" s="556" t="s">
        <v>1065</v>
      </c>
      <c r="F1317" s="531" t="s">
        <v>1063</v>
      </c>
      <c r="G1317" s="531" t="s">
        <v>1025</v>
      </c>
      <c r="H1317" s="553" t="s">
        <v>1064</v>
      </c>
      <c r="I1317" s="531" t="s">
        <v>32</v>
      </c>
      <c r="J1317" s="542" t="s">
        <v>5306</v>
      </c>
      <c r="K1317" s="542">
        <v>40100</v>
      </c>
      <c r="L1317" s="531">
        <v>3</v>
      </c>
      <c r="M1317" s="531">
        <v>40860</v>
      </c>
      <c r="N1317" s="531" t="s">
        <v>1062</v>
      </c>
      <c r="O1317" s="531" t="s">
        <v>912</v>
      </c>
      <c r="P1317" s="446" t="s">
        <v>774</v>
      </c>
      <c r="Q1317" s="531" t="str">
        <f t="shared" si="86"/>
        <v>ปตรี4คศ.3(2)</v>
      </c>
      <c r="R1317" s="426" t="e">
        <f t="shared" si="87"/>
        <v>#N/A</v>
      </c>
      <c r="S1317" s="452" t="e">
        <f t="shared" ca="1" si="88"/>
        <v>#N/A</v>
      </c>
      <c r="T1317" s="531"/>
      <c r="U1317" s="531"/>
      <c r="V1317" s="531"/>
      <c r="W1317" s="531"/>
      <c r="X1317" s="531"/>
      <c r="Y1317" s="531"/>
      <c r="Z1317" s="531"/>
      <c r="AA1317" s="531"/>
    </row>
    <row r="1318" spans="1:27" ht="23.25">
      <c r="A1318" s="531">
        <v>1291</v>
      </c>
      <c r="B1318" s="531" t="s">
        <v>5292</v>
      </c>
      <c r="C1318" s="531" t="s">
        <v>5553</v>
      </c>
      <c r="D1318" s="531" t="s">
        <v>7269</v>
      </c>
      <c r="E1318" s="556" t="s">
        <v>1061</v>
      </c>
      <c r="F1318" s="531" t="s">
        <v>1059</v>
      </c>
      <c r="G1318" s="531" t="s">
        <v>1025</v>
      </c>
      <c r="H1318" s="553" t="s">
        <v>1060</v>
      </c>
      <c r="I1318" s="531" t="s">
        <v>32</v>
      </c>
      <c r="J1318" s="542" t="s">
        <v>48</v>
      </c>
      <c r="K1318" s="542">
        <v>30280</v>
      </c>
      <c r="L1318" s="531">
        <v>2</v>
      </c>
      <c r="M1318" s="531">
        <v>30850</v>
      </c>
      <c r="N1318" s="531" t="s">
        <v>50</v>
      </c>
      <c r="O1318" s="531" t="s">
        <v>1000</v>
      </c>
      <c r="P1318" s="446" t="s">
        <v>774</v>
      </c>
      <c r="Q1318" s="531" t="str">
        <f t="shared" si="86"/>
        <v>ปตรี4คศ.2</v>
      </c>
      <c r="R1318" s="426">
        <f t="shared" si="87"/>
        <v>2</v>
      </c>
      <c r="S1318" s="452" t="e">
        <f t="shared" ca="1" si="88"/>
        <v>#N/A</v>
      </c>
      <c r="T1318" s="531"/>
      <c r="U1318" s="531"/>
      <c r="V1318" s="531"/>
      <c r="W1318" s="531"/>
      <c r="X1318" s="531"/>
      <c r="Y1318" s="531"/>
      <c r="Z1318" s="531"/>
      <c r="AA1318" s="531"/>
    </row>
    <row r="1319" spans="1:27" ht="23.25">
      <c r="A1319" s="531">
        <v>1292</v>
      </c>
      <c r="B1319" s="531" t="s">
        <v>5292</v>
      </c>
      <c r="C1319" s="531" t="s">
        <v>6109</v>
      </c>
      <c r="D1319" s="531" t="s">
        <v>5671</v>
      </c>
      <c r="E1319" s="556" t="s">
        <v>1058</v>
      </c>
      <c r="F1319" s="531" t="s">
        <v>1056</v>
      </c>
      <c r="G1319" s="531" t="s">
        <v>1025</v>
      </c>
      <c r="H1319" s="553" t="s">
        <v>1057</v>
      </c>
      <c r="I1319" s="531" t="s">
        <v>32</v>
      </c>
      <c r="J1319" s="542" t="s">
        <v>5306</v>
      </c>
      <c r="K1319" s="542">
        <v>40100</v>
      </c>
      <c r="L1319" s="531">
        <v>3</v>
      </c>
      <c r="M1319" s="531">
        <v>41580</v>
      </c>
      <c r="N1319" s="531" t="s">
        <v>61</v>
      </c>
      <c r="O1319" s="531" t="s">
        <v>158</v>
      </c>
      <c r="P1319" s="446" t="s">
        <v>774</v>
      </c>
      <c r="Q1319" s="531" t="str">
        <f t="shared" si="86"/>
        <v>ปตรี4คศ.3(2)</v>
      </c>
      <c r="R1319" s="426" t="e">
        <f t="shared" si="87"/>
        <v>#N/A</v>
      </c>
      <c r="S1319" s="452" t="e">
        <f t="shared" ca="1" si="88"/>
        <v>#N/A</v>
      </c>
      <c r="T1319" s="531"/>
      <c r="U1319" s="531"/>
      <c r="V1319" s="531"/>
      <c r="W1319" s="531"/>
      <c r="X1319" s="531"/>
      <c r="Y1319" s="531"/>
      <c r="Z1319" s="531"/>
      <c r="AA1319" s="531"/>
    </row>
    <row r="1320" spans="1:27" ht="23.25">
      <c r="A1320" s="531">
        <v>1293</v>
      </c>
      <c r="B1320" s="531" t="s">
        <v>5286</v>
      </c>
      <c r="C1320" s="531" t="s">
        <v>7274</v>
      </c>
      <c r="D1320" s="531" t="s">
        <v>7232</v>
      </c>
      <c r="E1320" s="556" t="s">
        <v>1055</v>
      </c>
      <c r="F1320" s="531" t="s">
        <v>1053</v>
      </c>
      <c r="G1320" s="531" t="s">
        <v>1025</v>
      </c>
      <c r="H1320" s="553" t="s">
        <v>1054</v>
      </c>
      <c r="I1320" s="531" t="s">
        <v>32</v>
      </c>
      <c r="J1320" s="542" t="s">
        <v>5306</v>
      </c>
      <c r="K1320" s="542">
        <v>40100</v>
      </c>
      <c r="L1320" s="531">
        <v>3</v>
      </c>
      <c r="M1320" s="531">
        <v>40860</v>
      </c>
      <c r="N1320" s="531" t="s">
        <v>43</v>
      </c>
      <c r="O1320" s="531" t="s">
        <v>62</v>
      </c>
      <c r="P1320" s="446" t="s">
        <v>774</v>
      </c>
      <c r="Q1320" s="531" t="str">
        <f t="shared" si="86"/>
        <v>ปตรี4คศ.3(2)</v>
      </c>
      <c r="R1320" s="426" t="e">
        <f t="shared" si="87"/>
        <v>#N/A</v>
      </c>
      <c r="S1320" s="452" t="e">
        <f t="shared" ca="1" si="88"/>
        <v>#N/A</v>
      </c>
      <c r="T1320" s="531"/>
      <c r="U1320" s="531"/>
      <c r="V1320" s="531"/>
      <c r="W1320" s="531"/>
      <c r="X1320" s="531"/>
      <c r="Y1320" s="531"/>
      <c r="Z1320" s="531"/>
      <c r="AA1320" s="531"/>
    </row>
    <row r="1321" spans="1:27" ht="23.25">
      <c r="A1321" s="531">
        <v>1294</v>
      </c>
      <c r="B1321" s="531" t="s">
        <v>5292</v>
      </c>
      <c r="C1321" s="531" t="s">
        <v>7275</v>
      </c>
      <c r="D1321" s="531" t="s">
        <v>7239</v>
      </c>
      <c r="E1321" s="556" t="s">
        <v>1052</v>
      </c>
      <c r="F1321" s="531" t="s">
        <v>1050</v>
      </c>
      <c r="G1321" s="531" t="s">
        <v>1025</v>
      </c>
      <c r="H1321" s="553" t="s">
        <v>1051</v>
      </c>
      <c r="I1321" s="531" t="s">
        <v>32</v>
      </c>
      <c r="J1321" s="542" t="s">
        <v>48</v>
      </c>
      <c r="K1321" s="542">
        <v>25440</v>
      </c>
      <c r="L1321" s="531">
        <v>2</v>
      </c>
      <c r="M1321" s="531">
        <v>25930</v>
      </c>
      <c r="N1321" s="531" t="s">
        <v>61</v>
      </c>
      <c r="O1321" s="531" t="s">
        <v>44</v>
      </c>
      <c r="P1321" s="446" t="s">
        <v>774</v>
      </c>
      <c r="Q1321" s="531" t="str">
        <f t="shared" si="86"/>
        <v>ปตรี4คศ.2</v>
      </c>
      <c r="R1321" s="426">
        <f t="shared" si="87"/>
        <v>2</v>
      </c>
      <c r="S1321" s="452" t="e">
        <f t="shared" ca="1" si="88"/>
        <v>#N/A</v>
      </c>
      <c r="T1321" s="531"/>
      <c r="U1321" s="531"/>
      <c r="V1321" s="531"/>
      <c r="W1321" s="531"/>
      <c r="X1321" s="531"/>
      <c r="Y1321" s="531"/>
      <c r="Z1321" s="531"/>
      <c r="AA1321" s="531"/>
    </row>
    <row r="1322" spans="1:27" ht="23.25">
      <c r="A1322" s="531">
        <v>1295</v>
      </c>
      <c r="B1322" s="531" t="s">
        <v>5292</v>
      </c>
      <c r="C1322" s="531" t="s">
        <v>7276</v>
      </c>
      <c r="D1322" s="531" t="s">
        <v>7268</v>
      </c>
      <c r="E1322" s="556" t="s">
        <v>1049</v>
      </c>
      <c r="F1322" s="531" t="s">
        <v>1047</v>
      </c>
      <c r="G1322" s="531" t="s">
        <v>1025</v>
      </c>
      <c r="H1322" s="553" t="s">
        <v>1048</v>
      </c>
      <c r="I1322" s="531" t="s">
        <v>32</v>
      </c>
      <c r="J1322" s="542" t="s">
        <v>781</v>
      </c>
      <c r="K1322" s="542">
        <v>43080</v>
      </c>
      <c r="L1322" s="531">
        <v>3</v>
      </c>
      <c r="M1322" s="531">
        <v>43800</v>
      </c>
      <c r="N1322" s="531" t="s">
        <v>61</v>
      </c>
      <c r="O1322" s="531" t="s">
        <v>1000</v>
      </c>
      <c r="P1322" s="446" t="s">
        <v>774</v>
      </c>
      <c r="Q1322" s="531" t="str">
        <f t="shared" si="86"/>
        <v>ปตรี4คศ.3</v>
      </c>
      <c r="R1322" s="426">
        <f t="shared" si="87"/>
        <v>3</v>
      </c>
      <c r="S1322" s="452" t="e">
        <f t="shared" ca="1" si="88"/>
        <v>#N/A</v>
      </c>
      <c r="T1322" s="531"/>
      <c r="U1322" s="531"/>
      <c r="V1322" s="531"/>
      <c r="W1322" s="531"/>
      <c r="X1322" s="531"/>
      <c r="Y1322" s="531"/>
      <c r="Z1322" s="531"/>
      <c r="AA1322" s="531"/>
    </row>
    <row r="1323" spans="1:27" ht="23.25">
      <c r="A1323" s="531">
        <v>1296</v>
      </c>
      <c r="B1323" s="531" t="s">
        <v>5292</v>
      </c>
      <c r="C1323" s="531" t="s">
        <v>7277</v>
      </c>
      <c r="D1323" s="531" t="s">
        <v>7239</v>
      </c>
      <c r="E1323" s="556" t="s">
        <v>1046</v>
      </c>
      <c r="F1323" s="531" t="s">
        <v>1044</v>
      </c>
      <c r="G1323" s="531" t="s">
        <v>1025</v>
      </c>
      <c r="H1323" s="553" t="s">
        <v>1045</v>
      </c>
      <c r="I1323" s="531" t="s">
        <v>32</v>
      </c>
      <c r="J1323" s="542" t="s">
        <v>781</v>
      </c>
      <c r="K1323" s="542">
        <v>46040</v>
      </c>
      <c r="L1323" s="531">
        <v>3</v>
      </c>
      <c r="M1323" s="531">
        <v>46760</v>
      </c>
      <c r="N1323" s="531" t="s">
        <v>61</v>
      </c>
      <c r="O1323" s="531" t="s">
        <v>1000</v>
      </c>
      <c r="P1323" s="446" t="s">
        <v>774</v>
      </c>
      <c r="Q1323" s="531" t="str">
        <f t="shared" si="86"/>
        <v>ปตรี4คศ.3</v>
      </c>
      <c r="R1323" s="426">
        <f t="shared" si="87"/>
        <v>3</v>
      </c>
      <c r="S1323" s="452" t="e">
        <f t="shared" ca="1" si="88"/>
        <v>#N/A</v>
      </c>
      <c r="T1323" s="531"/>
      <c r="U1323" s="531"/>
      <c r="V1323" s="531"/>
      <c r="W1323" s="531"/>
      <c r="X1323" s="531"/>
      <c r="Y1323" s="531"/>
      <c r="Z1323" s="531"/>
      <c r="AA1323" s="531"/>
    </row>
    <row r="1324" spans="1:27" ht="23.25">
      <c r="A1324" s="531">
        <v>1297</v>
      </c>
      <c r="B1324" s="531" t="s">
        <v>5292</v>
      </c>
      <c r="C1324" s="531" t="s">
        <v>7278</v>
      </c>
      <c r="D1324" s="531" t="s">
        <v>7279</v>
      </c>
      <c r="E1324" s="556" t="s">
        <v>1043</v>
      </c>
      <c r="F1324" s="531" t="s">
        <v>1041</v>
      </c>
      <c r="G1324" s="531" t="s">
        <v>1025</v>
      </c>
      <c r="H1324" s="553" t="s">
        <v>1042</v>
      </c>
      <c r="I1324" s="531" t="s">
        <v>32</v>
      </c>
      <c r="J1324" s="542" t="s">
        <v>781</v>
      </c>
      <c r="K1324" s="542">
        <v>40100</v>
      </c>
      <c r="L1324" s="531">
        <v>3</v>
      </c>
      <c r="M1324" s="531">
        <v>40860</v>
      </c>
      <c r="N1324" s="531" t="s">
        <v>43</v>
      </c>
      <c r="O1324" s="531" t="s">
        <v>62</v>
      </c>
      <c r="P1324" s="446" t="s">
        <v>774</v>
      </c>
      <c r="Q1324" s="531" t="str">
        <f t="shared" si="86"/>
        <v>ปตรี4คศ.3</v>
      </c>
      <c r="R1324" s="426">
        <f t="shared" si="87"/>
        <v>3</v>
      </c>
      <c r="S1324" s="452" t="e">
        <f t="shared" ca="1" si="88"/>
        <v>#N/A</v>
      </c>
      <c r="T1324" s="531"/>
      <c r="U1324" s="531"/>
      <c r="V1324" s="531"/>
      <c r="W1324" s="531"/>
      <c r="X1324" s="531"/>
      <c r="Y1324" s="531"/>
      <c r="Z1324" s="531"/>
      <c r="AA1324" s="531"/>
    </row>
    <row r="1325" spans="1:27" ht="23.25">
      <c r="A1325" s="531">
        <v>1298</v>
      </c>
      <c r="B1325" s="531" t="s">
        <v>5292</v>
      </c>
      <c r="C1325" s="531" t="s">
        <v>6527</v>
      </c>
      <c r="D1325" s="531" t="s">
        <v>5351</v>
      </c>
      <c r="E1325" s="556" t="s">
        <v>1040</v>
      </c>
      <c r="F1325" s="531" t="s">
        <v>1038</v>
      </c>
      <c r="G1325" s="531" t="s">
        <v>1025</v>
      </c>
      <c r="H1325" s="553" t="s">
        <v>1039</v>
      </c>
      <c r="I1325" s="531" t="s">
        <v>32</v>
      </c>
      <c r="J1325" s="542" t="s">
        <v>781</v>
      </c>
      <c r="K1325" s="542">
        <v>52940</v>
      </c>
      <c r="L1325" s="531">
        <v>3</v>
      </c>
      <c r="M1325" s="531">
        <v>53080</v>
      </c>
      <c r="N1325" s="531" t="s">
        <v>94</v>
      </c>
      <c r="O1325" s="531" t="s">
        <v>299</v>
      </c>
      <c r="P1325" s="446" t="s">
        <v>90</v>
      </c>
      <c r="Q1325" s="531" t="str">
        <f t="shared" si="86"/>
        <v>ปโทคศ.3</v>
      </c>
      <c r="R1325" s="426">
        <f t="shared" si="87"/>
        <v>16</v>
      </c>
      <c r="S1325" s="452" t="e">
        <f t="shared" ca="1" si="88"/>
        <v>#N/A</v>
      </c>
      <c r="T1325" s="531"/>
      <c r="U1325" s="531"/>
      <c r="V1325" s="531"/>
      <c r="W1325" s="531"/>
      <c r="X1325" s="531"/>
      <c r="Y1325" s="531"/>
      <c r="Z1325" s="531"/>
      <c r="AA1325" s="531"/>
    </row>
    <row r="1326" spans="1:27" ht="23.25">
      <c r="A1326" s="531">
        <v>1299</v>
      </c>
      <c r="B1326" s="531" t="s">
        <v>5286</v>
      </c>
      <c r="C1326" s="531" t="s">
        <v>6090</v>
      </c>
      <c r="D1326" s="531" t="s">
        <v>7280</v>
      </c>
      <c r="E1326" s="556" t="s">
        <v>1028</v>
      </c>
      <c r="F1326" s="531" t="s">
        <v>1026</v>
      </c>
      <c r="G1326" s="531" t="s">
        <v>1025</v>
      </c>
      <c r="H1326" s="553" t="s">
        <v>1027</v>
      </c>
      <c r="I1326" s="531" t="s">
        <v>32</v>
      </c>
      <c r="J1326" s="542" t="s">
        <v>48</v>
      </c>
      <c r="K1326" s="542">
        <v>25440</v>
      </c>
      <c r="L1326" s="531">
        <v>2</v>
      </c>
      <c r="M1326" s="531">
        <v>25930</v>
      </c>
      <c r="N1326" s="531" t="s">
        <v>50</v>
      </c>
      <c r="O1326" s="531" t="s">
        <v>863</v>
      </c>
      <c r="P1326" s="446" t="s">
        <v>774</v>
      </c>
      <c r="Q1326" s="531" t="str">
        <f t="shared" si="86"/>
        <v>ปตรี4คศ.2</v>
      </c>
      <c r="R1326" s="426">
        <f t="shared" si="87"/>
        <v>2</v>
      </c>
      <c r="S1326" s="452" t="e">
        <f t="shared" ca="1" si="88"/>
        <v>#N/A</v>
      </c>
      <c r="T1326" s="531"/>
      <c r="U1326" s="531"/>
      <c r="V1326" s="531"/>
      <c r="W1326" s="531"/>
      <c r="X1326" s="531"/>
      <c r="Y1326" s="531"/>
      <c r="Z1326" s="531"/>
      <c r="AA1326" s="531"/>
    </row>
    <row r="1327" spans="1:27" ht="23.25">
      <c r="A1327" s="531">
        <v>1300</v>
      </c>
      <c r="B1327" s="531" t="s">
        <v>5292</v>
      </c>
      <c r="C1327" s="531" t="s">
        <v>7281</v>
      </c>
      <c r="D1327" s="531" t="s">
        <v>5899</v>
      </c>
      <c r="E1327" s="556" t="s">
        <v>748</v>
      </c>
      <c r="F1327" s="531" t="s">
        <v>1024</v>
      </c>
      <c r="G1327" s="531" t="s">
        <v>1025</v>
      </c>
      <c r="H1327" s="553" t="s">
        <v>750</v>
      </c>
      <c r="I1327" s="531" t="s">
        <v>32</v>
      </c>
      <c r="J1327" s="542" t="s">
        <v>48</v>
      </c>
      <c r="K1327" s="542">
        <v>24440</v>
      </c>
      <c r="L1327" s="531">
        <v>2</v>
      </c>
      <c r="M1327" s="531">
        <v>24930</v>
      </c>
      <c r="N1327" s="531" t="s">
        <v>50</v>
      </c>
      <c r="O1327" s="531" t="s">
        <v>39</v>
      </c>
      <c r="P1327" s="446" t="s">
        <v>774</v>
      </c>
      <c r="Q1327" s="531" t="str">
        <f t="shared" si="86"/>
        <v>ปตรี4คศ.2</v>
      </c>
      <c r="R1327" s="426">
        <f t="shared" si="87"/>
        <v>2</v>
      </c>
      <c r="S1327" s="452">
        <f t="shared" ca="1" si="88"/>
        <v>24930</v>
      </c>
      <c r="T1327" s="531"/>
      <c r="U1327" s="531"/>
      <c r="V1327" s="531"/>
      <c r="W1327" s="531"/>
      <c r="X1327" s="531"/>
      <c r="Y1327" s="531"/>
      <c r="Z1327" s="531"/>
      <c r="AA1327" s="531"/>
    </row>
    <row r="1328" spans="1:27" ht="23.25">
      <c r="A1328" s="531">
        <v>1301</v>
      </c>
      <c r="B1328" s="531" t="s">
        <v>5277</v>
      </c>
      <c r="C1328" s="531" t="s">
        <v>6959</v>
      </c>
      <c r="D1328" s="531" t="s">
        <v>7282</v>
      </c>
      <c r="E1328" s="556" t="s">
        <v>1031</v>
      </c>
      <c r="F1328" s="531" t="s">
        <v>1029</v>
      </c>
      <c r="G1328" s="531" t="s">
        <v>1025</v>
      </c>
      <c r="H1328" s="553" t="s">
        <v>1030</v>
      </c>
      <c r="I1328" s="531" t="s">
        <v>32</v>
      </c>
      <c r="J1328" s="542" t="s">
        <v>781</v>
      </c>
      <c r="K1328" s="542">
        <v>40100</v>
      </c>
      <c r="L1328" s="531">
        <v>3</v>
      </c>
      <c r="M1328" s="531">
        <v>40860</v>
      </c>
      <c r="N1328" s="531" t="s">
        <v>61</v>
      </c>
      <c r="O1328" s="531" t="s">
        <v>158</v>
      </c>
      <c r="P1328" s="446" t="s">
        <v>774</v>
      </c>
      <c r="Q1328" s="531" t="str">
        <f t="shared" si="86"/>
        <v>ปตรี4คศ.3</v>
      </c>
      <c r="R1328" s="426">
        <f t="shared" si="87"/>
        <v>3</v>
      </c>
      <c r="S1328" s="452" t="e">
        <f t="shared" ca="1" si="88"/>
        <v>#N/A</v>
      </c>
      <c r="T1328" s="531"/>
      <c r="U1328" s="531"/>
      <c r="V1328" s="531"/>
      <c r="W1328" s="531"/>
      <c r="X1328" s="531"/>
      <c r="Y1328" s="531"/>
      <c r="Z1328" s="531"/>
      <c r="AA1328" s="531"/>
    </row>
    <row r="1329" spans="1:27" ht="23.25">
      <c r="A1329" s="531">
        <v>1302</v>
      </c>
      <c r="B1329" s="531" t="s">
        <v>5277</v>
      </c>
      <c r="C1329" s="531" t="s">
        <v>7283</v>
      </c>
      <c r="D1329" s="531" t="s">
        <v>7284</v>
      </c>
      <c r="E1329" s="556" t="s">
        <v>1023</v>
      </c>
      <c r="F1329" s="531" t="s">
        <v>1021</v>
      </c>
      <c r="G1329" s="531" t="s">
        <v>982</v>
      </c>
      <c r="H1329" s="553" t="s">
        <v>1022</v>
      </c>
      <c r="I1329" s="531" t="s">
        <v>861</v>
      </c>
      <c r="J1329" s="542" t="s">
        <v>781</v>
      </c>
      <c r="K1329" s="542">
        <v>43080</v>
      </c>
      <c r="L1329" s="531">
        <v>3</v>
      </c>
      <c r="M1329" s="531">
        <v>43800</v>
      </c>
      <c r="N1329" s="531" t="s">
        <v>76</v>
      </c>
      <c r="O1329" s="531" t="s">
        <v>855</v>
      </c>
      <c r="P1329" s="446" t="s">
        <v>90</v>
      </c>
      <c r="Q1329" s="531" t="str">
        <f t="shared" ref="Q1329:Q1339" si="89">CONCATENATE(P1329,J1329)</f>
        <v>ปโทคศ.3</v>
      </c>
      <c r="R1329" s="426">
        <f t="shared" ref="R1329:R1339" si="90">VLOOKUP(Q1329,$Y$4:$Z$24,2,FALSE)</f>
        <v>16</v>
      </c>
      <c r="S1329" s="452" t="e">
        <f t="shared" ref="S1329:S1339" ca="1" si="91">VLOOKUP(K1329,INDIRECT("_k"&amp;R1329),2,FALSE)</f>
        <v>#N/A</v>
      </c>
      <c r="T1329" s="531"/>
      <c r="U1329" s="531"/>
      <c r="V1329" s="531"/>
      <c r="W1329" s="531"/>
      <c r="X1329" s="531"/>
      <c r="Y1329" s="531"/>
      <c r="Z1329" s="531"/>
      <c r="AA1329" s="531"/>
    </row>
    <row r="1330" spans="1:27" ht="23.25">
      <c r="A1330" s="531">
        <v>1303</v>
      </c>
      <c r="B1330" s="531" t="s">
        <v>5277</v>
      </c>
      <c r="C1330" s="531" t="s">
        <v>5376</v>
      </c>
      <c r="D1330" s="531" t="s">
        <v>7279</v>
      </c>
      <c r="E1330" s="556" t="s">
        <v>1020</v>
      </c>
      <c r="F1330" s="531" t="s">
        <v>1017</v>
      </c>
      <c r="G1330" s="531" t="s">
        <v>982</v>
      </c>
      <c r="H1330" s="553" t="s">
        <v>1018</v>
      </c>
      <c r="I1330" s="531" t="s">
        <v>1019</v>
      </c>
      <c r="J1330" s="542" t="s">
        <v>781</v>
      </c>
      <c r="K1330" s="542">
        <v>53080</v>
      </c>
      <c r="L1330" s="531">
        <v>4</v>
      </c>
      <c r="M1330" s="531">
        <v>54690</v>
      </c>
      <c r="N1330" s="531" t="s">
        <v>94</v>
      </c>
      <c r="O1330" s="531" t="s">
        <v>855</v>
      </c>
      <c r="P1330" s="446" t="s">
        <v>90</v>
      </c>
      <c r="Q1330" s="531" t="str">
        <f t="shared" si="89"/>
        <v>ปโทคศ.3</v>
      </c>
      <c r="R1330" s="426">
        <f t="shared" si="90"/>
        <v>16</v>
      </c>
      <c r="S1330" s="452" t="e">
        <f t="shared" ca="1" si="91"/>
        <v>#N/A</v>
      </c>
      <c r="T1330" s="531"/>
      <c r="U1330" s="531"/>
      <c r="V1330" s="531"/>
      <c r="W1330" s="531"/>
      <c r="X1330" s="531"/>
      <c r="Y1330" s="531"/>
      <c r="Z1330" s="531"/>
      <c r="AA1330" s="531"/>
    </row>
    <row r="1331" spans="1:27" ht="23.25">
      <c r="A1331" s="531">
        <v>1304</v>
      </c>
      <c r="B1331" s="531" t="s">
        <v>5286</v>
      </c>
      <c r="C1331" s="531" t="s">
        <v>7285</v>
      </c>
      <c r="D1331" s="531" t="s">
        <v>7286</v>
      </c>
      <c r="E1331" s="556" t="s">
        <v>1016</v>
      </c>
      <c r="F1331" s="531" t="s">
        <v>1014</v>
      </c>
      <c r="G1331" s="531" t="s">
        <v>982</v>
      </c>
      <c r="H1331" s="553" t="s">
        <v>1015</v>
      </c>
      <c r="I1331" s="531" t="s">
        <v>32</v>
      </c>
      <c r="J1331" s="542" t="s">
        <v>5306</v>
      </c>
      <c r="K1331" s="542">
        <v>40100</v>
      </c>
      <c r="L1331" s="531">
        <v>3</v>
      </c>
      <c r="M1331" s="531">
        <v>40860</v>
      </c>
      <c r="N1331" s="531" t="s">
        <v>50</v>
      </c>
      <c r="O1331" s="531" t="s">
        <v>287</v>
      </c>
      <c r="P1331" s="446" t="s">
        <v>774</v>
      </c>
      <c r="Q1331" s="531" t="str">
        <f t="shared" si="89"/>
        <v>ปตรี4คศ.3(2)</v>
      </c>
      <c r="R1331" s="426" t="e">
        <f t="shared" si="90"/>
        <v>#N/A</v>
      </c>
      <c r="S1331" s="452" t="e">
        <f t="shared" ca="1" si="91"/>
        <v>#N/A</v>
      </c>
      <c r="T1331" s="531"/>
      <c r="U1331" s="531"/>
      <c r="V1331" s="531"/>
      <c r="W1331" s="531"/>
      <c r="X1331" s="531"/>
      <c r="Y1331" s="531"/>
      <c r="Z1331" s="531"/>
      <c r="AA1331" s="531"/>
    </row>
    <row r="1332" spans="1:27" ht="23.25">
      <c r="A1332" s="531">
        <v>1305</v>
      </c>
      <c r="B1332" s="531" t="s">
        <v>5277</v>
      </c>
      <c r="C1332" s="531" t="s">
        <v>5446</v>
      </c>
      <c r="D1332" s="531" t="s">
        <v>7287</v>
      </c>
      <c r="E1332" s="556" t="s">
        <v>1012</v>
      </c>
      <c r="F1332" s="531" t="s">
        <v>1010</v>
      </c>
      <c r="G1332" s="531" t="s">
        <v>982</v>
      </c>
      <c r="H1332" s="553" t="s">
        <v>1011</v>
      </c>
      <c r="I1332" s="531" t="s">
        <v>32</v>
      </c>
      <c r="J1332" s="542" t="s">
        <v>5306</v>
      </c>
      <c r="K1332" s="542">
        <v>40100</v>
      </c>
      <c r="L1332" s="531">
        <v>3</v>
      </c>
      <c r="M1332" s="531">
        <v>40860</v>
      </c>
      <c r="N1332" s="531" t="s">
        <v>918</v>
      </c>
      <c r="O1332" s="531" t="s">
        <v>1000</v>
      </c>
      <c r="P1332" s="531"/>
      <c r="Q1332" s="531" t="str">
        <f t="shared" si="89"/>
        <v>คศ.3(2)</v>
      </c>
      <c r="R1332" s="426" t="e">
        <f t="shared" si="90"/>
        <v>#N/A</v>
      </c>
      <c r="S1332" s="452" t="e">
        <f t="shared" ca="1" si="91"/>
        <v>#N/A</v>
      </c>
      <c r="T1332" s="531"/>
      <c r="U1332" s="531"/>
      <c r="V1332" s="531"/>
      <c r="W1332" s="531"/>
      <c r="X1332" s="531"/>
      <c r="Y1332" s="531"/>
      <c r="Z1332" s="531"/>
      <c r="AA1332" s="531"/>
    </row>
    <row r="1333" spans="1:27" ht="23.25">
      <c r="A1333" s="531">
        <v>1306</v>
      </c>
      <c r="B1333" s="531" t="s">
        <v>5286</v>
      </c>
      <c r="C1333" s="531" t="s">
        <v>7288</v>
      </c>
      <c r="D1333" s="531" t="s">
        <v>6892</v>
      </c>
      <c r="E1333" s="556" t="s">
        <v>1009</v>
      </c>
      <c r="F1333" s="531" t="s">
        <v>1007</v>
      </c>
      <c r="G1333" s="531" t="s">
        <v>982</v>
      </c>
      <c r="H1333" s="553" t="s">
        <v>1008</v>
      </c>
      <c r="I1333" s="531" t="s">
        <v>32</v>
      </c>
      <c r="J1333" s="542" t="s">
        <v>781</v>
      </c>
      <c r="K1333" s="542">
        <v>40100</v>
      </c>
      <c r="L1333" s="531">
        <v>3</v>
      </c>
      <c r="M1333" s="531">
        <v>41580</v>
      </c>
      <c r="N1333" s="531" t="s">
        <v>61</v>
      </c>
      <c r="O1333" s="531" t="s">
        <v>83</v>
      </c>
      <c r="P1333" s="446" t="s">
        <v>774</v>
      </c>
      <c r="Q1333" s="531" t="str">
        <f t="shared" si="89"/>
        <v>ปตรี4คศ.3</v>
      </c>
      <c r="R1333" s="426">
        <f t="shared" si="90"/>
        <v>3</v>
      </c>
      <c r="S1333" s="452" t="e">
        <f t="shared" ca="1" si="91"/>
        <v>#N/A</v>
      </c>
      <c r="T1333" s="531"/>
      <c r="U1333" s="531"/>
      <c r="V1333" s="531"/>
      <c r="W1333" s="531"/>
      <c r="X1333" s="531"/>
      <c r="Y1333" s="531"/>
      <c r="Z1333" s="531"/>
      <c r="AA1333" s="531"/>
    </row>
    <row r="1334" spans="1:27" ht="23.25">
      <c r="A1334" s="531">
        <v>1307</v>
      </c>
      <c r="B1334" s="531" t="s">
        <v>5292</v>
      </c>
      <c r="C1334" s="531" t="s">
        <v>5572</v>
      </c>
      <c r="D1334" s="531" t="s">
        <v>7289</v>
      </c>
      <c r="E1334" s="556" t="s">
        <v>1006</v>
      </c>
      <c r="F1334" s="531" t="s">
        <v>1004</v>
      </c>
      <c r="G1334" s="531" t="s">
        <v>982</v>
      </c>
      <c r="H1334" s="553" t="s">
        <v>1005</v>
      </c>
      <c r="I1334" s="531" t="s">
        <v>32</v>
      </c>
      <c r="J1334" s="542" t="s">
        <v>5306</v>
      </c>
      <c r="K1334" s="542">
        <v>40100</v>
      </c>
      <c r="L1334" s="531">
        <v>3</v>
      </c>
      <c r="M1334" s="531">
        <v>40860</v>
      </c>
      <c r="N1334" s="531" t="s">
        <v>50</v>
      </c>
      <c r="O1334" s="531" t="s">
        <v>863</v>
      </c>
      <c r="P1334" s="446" t="s">
        <v>774</v>
      </c>
      <c r="Q1334" s="531" t="str">
        <f t="shared" si="89"/>
        <v>ปตรี4คศ.3(2)</v>
      </c>
      <c r="R1334" s="426" t="e">
        <f t="shared" si="90"/>
        <v>#N/A</v>
      </c>
      <c r="S1334" s="452" t="e">
        <f t="shared" ca="1" si="91"/>
        <v>#N/A</v>
      </c>
      <c r="T1334" s="531"/>
      <c r="U1334" s="531"/>
      <c r="V1334" s="531"/>
      <c r="W1334" s="531"/>
      <c r="X1334" s="531"/>
      <c r="Y1334" s="531"/>
      <c r="Z1334" s="531"/>
      <c r="AA1334" s="531"/>
    </row>
    <row r="1335" spans="1:27" ht="23.25">
      <c r="A1335" s="531">
        <v>1308</v>
      </c>
      <c r="B1335" s="531" t="s">
        <v>5286</v>
      </c>
      <c r="C1335" s="531" t="s">
        <v>7290</v>
      </c>
      <c r="D1335" s="531" t="s">
        <v>7291</v>
      </c>
      <c r="E1335" s="556" t="s">
        <v>1003</v>
      </c>
      <c r="F1335" s="531" t="s">
        <v>1001</v>
      </c>
      <c r="G1335" s="531" t="s">
        <v>982</v>
      </c>
      <c r="H1335" s="553" t="s">
        <v>1002</v>
      </c>
      <c r="I1335" s="531" t="s">
        <v>32</v>
      </c>
      <c r="J1335" s="542" t="s">
        <v>5306</v>
      </c>
      <c r="K1335" s="542">
        <v>40860</v>
      </c>
      <c r="L1335" s="531">
        <v>3</v>
      </c>
      <c r="M1335" s="531">
        <v>41580</v>
      </c>
      <c r="N1335" s="531" t="s">
        <v>50</v>
      </c>
      <c r="O1335" s="531" t="s">
        <v>1000</v>
      </c>
      <c r="P1335" s="446" t="s">
        <v>774</v>
      </c>
      <c r="Q1335" s="531" t="str">
        <f t="shared" si="89"/>
        <v>ปตรี4คศ.3(2)</v>
      </c>
      <c r="R1335" s="426" t="e">
        <f t="shared" si="90"/>
        <v>#N/A</v>
      </c>
      <c r="S1335" s="452" t="e">
        <f t="shared" ca="1" si="91"/>
        <v>#N/A</v>
      </c>
      <c r="T1335" s="531"/>
      <c r="U1335" s="531"/>
      <c r="V1335" s="531"/>
      <c r="W1335" s="531"/>
      <c r="X1335" s="531"/>
      <c r="Y1335" s="531"/>
      <c r="Z1335" s="531"/>
      <c r="AA1335" s="531"/>
    </row>
    <row r="1336" spans="1:27" ht="23.25">
      <c r="A1336" s="531">
        <v>1309</v>
      </c>
      <c r="B1336" s="531" t="s">
        <v>5286</v>
      </c>
      <c r="C1336" s="531" t="s">
        <v>7292</v>
      </c>
      <c r="D1336" s="531" t="s">
        <v>7293</v>
      </c>
      <c r="E1336" s="556" t="s">
        <v>998</v>
      </c>
      <c r="F1336" s="531" t="s">
        <v>996</v>
      </c>
      <c r="G1336" s="531" t="s">
        <v>982</v>
      </c>
      <c r="H1336" s="553" t="s">
        <v>997</v>
      </c>
      <c r="I1336" s="531" t="s">
        <v>32</v>
      </c>
      <c r="J1336" s="542" t="s">
        <v>5306</v>
      </c>
      <c r="K1336" s="542">
        <v>40100</v>
      </c>
      <c r="L1336" s="531">
        <v>3</v>
      </c>
      <c r="M1336" s="531">
        <v>40860</v>
      </c>
      <c r="N1336" s="531" t="s">
        <v>61</v>
      </c>
      <c r="O1336" s="531" t="s">
        <v>158</v>
      </c>
      <c r="P1336" s="446" t="s">
        <v>774</v>
      </c>
      <c r="Q1336" s="531" t="str">
        <f t="shared" si="89"/>
        <v>ปตรี4คศ.3(2)</v>
      </c>
      <c r="R1336" s="426" t="e">
        <f t="shared" si="90"/>
        <v>#N/A</v>
      </c>
      <c r="S1336" s="452" t="e">
        <f t="shared" ca="1" si="91"/>
        <v>#N/A</v>
      </c>
      <c r="T1336" s="531"/>
      <c r="U1336" s="531"/>
      <c r="V1336" s="531"/>
      <c r="W1336" s="531"/>
      <c r="X1336" s="531"/>
      <c r="Y1336" s="531"/>
      <c r="Z1336" s="531"/>
      <c r="AA1336" s="531"/>
    </row>
    <row r="1337" spans="1:27" ht="23.25">
      <c r="A1337" s="531">
        <v>1310</v>
      </c>
      <c r="B1337" s="531" t="s">
        <v>5292</v>
      </c>
      <c r="C1337" s="531" t="s">
        <v>7294</v>
      </c>
      <c r="D1337" s="531" t="s">
        <v>7295</v>
      </c>
      <c r="E1337" s="556" t="s">
        <v>995</v>
      </c>
      <c r="F1337" s="531" t="s">
        <v>993</v>
      </c>
      <c r="G1337" s="531" t="s">
        <v>982</v>
      </c>
      <c r="H1337" s="553" t="s">
        <v>994</v>
      </c>
      <c r="I1337" s="531" t="s">
        <v>32</v>
      </c>
      <c r="J1337" s="542" t="s">
        <v>5306</v>
      </c>
      <c r="K1337" s="542">
        <v>40100</v>
      </c>
      <c r="L1337" s="531">
        <v>3</v>
      </c>
      <c r="M1337" s="531">
        <v>40860</v>
      </c>
      <c r="N1337" s="531" t="s">
        <v>50</v>
      </c>
      <c r="O1337" s="531" t="s">
        <v>62</v>
      </c>
      <c r="P1337" s="446" t="s">
        <v>774</v>
      </c>
      <c r="Q1337" s="531" t="str">
        <f t="shared" si="89"/>
        <v>ปตรี4คศ.3(2)</v>
      </c>
      <c r="R1337" s="426" t="e">
        <f t="shared" si="90"/>
        <v>#N/A</v>
      </c>
      <c r="S1337" s="452" t="e">
        <f t="shared" ca="1" si="91"/>
        <v>#N/A</v>
      </c>
      <c r="T1337" s="531"/>
      <c r="U1337" s="531"/>
      <c r="V1337" s="531"/>
      <c r="W1337" s="531"/>
      <c r="X1337" s="531"/>
      <c r="Y1337" s="531"/>
      <c r="Z1337" s="531"/>
      <c r="AA1337" s="531"/>
    </row>
    <row r="1338" spans="1:27" ht="23.25">
      <c r="A1338" s="531">
        <v>1311</v>
      </c>
      <c r="B1338" s="531" t="s">
        <v>5286</v>
      </c>
      <c r="C1338" s="531" t="s">
        <v>7296</v>
      </c>
      <c r="D1338" s="531" t="s">
        <v>7197</v>
      </c>
      <c r="E1338" s="556" t="s">
        <v>992</v>
      </c>
      <c r="F1338" s="531" t="s">
        <v>990</v>
      </c>
      <c r="G1338" s="531" t="s">
        <v>982</v>
      </c>
      <c r="H1338" s="553" t="s">
        <v>991</v>
      </c>
      <c r="I1338" s="531" t="s">
        <v>32</v>
      </c>
      <c r="J1338" s="542" t="s">
        <v>781</v>
      </c>
      <c r="K1338" s="542">
        <v>40100</v>
      </c>
      <c r="L1338" s="531">
        <v>3</v>
      </c>
      <c r="M1338" s="531">
        <v>40860</v>
      </c>
      <c r="N1338" s="531" t="s">
        <v>50</v>
      </c>
      <c r="O1338" s="531" t="s">
        <v>62</v>
      </c>
      <c r="P1338" s="446" t="s">
        <v>774</v>
      </c>
      <c r="Q1338" s="531" t="str">
        <f t="shared" si="89"/>
        <v>ปตรี4คศ.3</v>
      </c>
      <c r="R1338" s="426">
        <f t="shared" si="90"/>
        <v>3</v>
      </c>
      <c r="S1338" s="452" t="e">
        <f t="shared" ca="1" si="91"/>
        <v>#N/A</v>
      </c>
      <c r="T1338" s="531"/>
      <c r="U1338" s="531"/>
      <c r="V1338" s="531"/>
      <c r="W1338" s="531"/>
      <c r="X1338" s="531"/>
      <c r="Y1338" s="531"/>
      <c r="Z1338" s="531"/>
      <c r="AA1338" s="531"/>
    </row>
    <row r="1339" spans="1:27" ht="23.25">
      <c r="A1339" s="531">
        <v>1312</v>
      </c>
      <c r="B1339" s="531" t="s">
        <v>5292</v>
      </c>
      <c r="C1339" s="531" t="s">
        <v>7297</v>
      </c>
      <c r="D1339" s="531" t="s">
        <v>7298</v>
      </c>
      <c r="E1339" s="556" t="s">
        <v>989</v>
      </c>
      <c r="F1339" s="531" t="s">
        <v>987</v>
      </c>
      <c r="G1339" s="531" t="s">
        <v>982</v>
      </c>
      <c r="H1339" s="553" t="s">
        <v>988</v>
      </c>
      <c r="I1339" s="531" t="s">
        <v>32</v>
      </c>
      <c r="J1339" s="542" t="s">
        <v>5306</v>
      </c>
      <c r="K1339" s="542">
        <v>39370</v>
      </c>
      <c r="L1339" s="531">
        <v>3</v>
      </c>
      <c r="M1339" s="531">
        <v>40100</v>
      </c>
      <c r="N1339" s="531" t="s">
        <v>50</v>
      </c>
      <c r="O1339" s="531" t="s">
        <v>62</v>
      </c>
      <c r="P1339" s="446" t="s">
        <v>774</v>
      </c>
      <c r="Q1339" s="531" t="str">
        <f t="shared" si="89"/>
        <v>ปตรี4คศ.3(2)</v>
      </c>
      <c r="R1339" s="426" t="e">
        <f t="shared" si="90"/>
        <v>#N/A</v>
      </c>
      <c r="S1339" s="452" t="e">
        <f t="shared" ca="1" si="91"/>
        <v>#N/A</v>
      </c>
      <c r="T1339" s="531"/>
      <c r="U1339" s="531"/>
      <c r="V1339" s="531"/>
      <c r="W1339" s="531"/>
      <c r="X1339" s="531"/>
      <c r="Y1339" s="531"/>
      <c r="Z1339" s="531"/>
      <c r="AA1339" s="531"/>
    </row>
    <row r="1340" spans="1:27" ht="24">
      <c r="A1340" s="531"/>
      <c r="B1340" s="531"/>
      <c r="C1340" s="531"/>
      <c r="D1340" s="531"/>
      <c r="E1340" s="558" t="s">
        <v>986</v>
      </c>
      <c r="F1340" s="531"/>
      <c r="G1340" s="531"/>
      <c r="H1340" s="553"/>
      <c r="I1340" s="531"/>
      <c r="J1340" s="559" t="s">
        <v>5306</v>
      </c>
      <c r="K1340" s="46">
        <v>40100</v>
      </c>
      <c r="L1340" s="531"/>
      <c r="M1340" s="531"/>
      <c r="N1340" s="531"/>
      <c r="O1340" s="531"/>
      <c r="P1340" s="446"/>
      <c r="Q1340" s="531"/>
      <c r="R1340" s="426"/>
      <c r="S1340" s="452"/>
      <c r="T1340" s="531"/>
      <c r="U1340" s="531"/>
      <c r="V1340" s="531"/>
      <c r="W1340" s="531"/>
      <c r="X1340" s="531"/>
      <c r="Y1340" s="531"/>
      <c r="Z1340" s="531"/>
      <c r="AA1340" s="531"/>
    </row>
    <row r="1341" spans="1:27" ht="23.25">
      <c r="A1341" s="531">
        <v>1313</v>
      </c>
      <c r="B1341" s="531" t="s">
        <v>5292</v>
      </c>
      <c r="C1341" s="531" t="s">
        <v>7299</v>
      </c>
      <c r="D1341" s="531" t="s">
        <v>7300</v>
      </c>
      <c r="E1341" s="556" t="s">
        <v>981</v>
      </c>
      <c r="F1341" s="531" t="s">
        <v>979</v>
      </c>
      <c r="G1341" s="531" t="s">
        <v>982</v>
      </c>
      <c r="H1341" s="553" t="s">
        <v>980</v>
      </c>
      <c r="I1341" s="531" t="s">
        <v>32</v>
      </c>
      <c r="J1341" s="542" t="s">
        <v>781</v>
      </c>
      <c r="K1341" s="542">
        <v>39370</v>
      </c>
      <c r="L1341" s="531">
        <v>3</v>
      </c>
      <c r="M1341" s="531">
        <v>40100</v>
      </c>
      <c r="N1341" s="531" t="s">
        <v>94</v>
      </c>
      <c r="O1341" s="531" t="s">
        <v>855</v>
      </c>
      <c r="P1341" s="446" t="s">
        <v>90</v>
      </c>
      <c r="Q1341" s="531" t="str">
        <f t="shared" ref="Q1341:Q1383" si="92">CONCATENATE(P1341,J1341)</f>
        <v>ปโทคศ.3</v>
      </c>
      <c r="R1341" s="426">
        <f t="shared" ref="R1341:R1383" si="93">VLOOKUP(Q1341,$Y$4:$Z$24,2,FALSE)</f>
        <v>16</v>
      </c>
      <c r="S1341" s="452" t="e">
        <f t="shared" ref="S1341:S1383" ca="1" si="94">VLOOKUP(K1341,INDIRECT("_k"&amp;R1341),2,FALSE)</f>
        <v>#N/A</v>
      </c>
      <c r="T1341" s="531"/>
      <c r="U1341" s="531"/>
      <c r="V1341" s="531"/>
      <c r="W1341" s="531"/>
      <c r="X1341" s="531"/>
      <c r="Y1341" s="531"/>
      <c r="Z1341" s="531"/>
      <c r="AA1341" s="531"/>
    </row>
    <row r="1342" spans="1:27" ht="23.25">
      <c r="A1342" s="531">
        <v>1314</v>
      </c>
      <c r="B1342" s="531" t="s">
        <v>5277</v>
      </c>
      <c r="C1342" s="531" t="s">
        <v>7301</v>
      </c>
      <c r="D1342" s="531" t="s">
        <v>5687</v>
      </c>
      <c r="E1342" s="556" t="s">
        <v>952</v>
      </c>
      <c r="F1342" s="531" t="s">
        <v>950</v>
      </c>
      <c r="G1342" s="531" t="s">
        <v>932</v>
      </c>
      <c r="H1342" s="553" t="s">
        <v>951</v>
      </c>
      <c r="I1342" s="531" t="s">
        <v>861</v>
      </c>
      <c r="J1342" s="542" t="s">
        <v>5303</v>
      </c>
      <c r="K1342" s="542">
        <v>60150</v>
      </c>
      <c r="L1342" s="531">
        <v>4</v>
      </c>
      <c r="M1342" s="531">
        <v>61110</v>
      </c>
      <c r="N1342" s="531" t="s">
        <v>61</v>
      </c>
      <c r="O1342" s="531" t="s">
        <v>855</v>
      </c>
      <c r="P1342" s="446" t="s">
        <v>774</v>
      </c>
      <c r="Q1342" s="531" t="str">
        <f t="shared" si="92"/>
        <v>ปตรี4คศ.4(3)</v>
      </c>
      <c r="R1342" s="426" t="e">
        <f t="shared" si="93"/>
        <v>#N/A</v>
      </c>
      <c r="S1342" s="452" t="e">
        <f t="shared" ca="1" si="94"/>
        <v>#N/A</v>
      </c>
      <c r="T1342" s="531"/>
      <c r="U1342" s="531"/>
      <c r="V1342" s="531"/>
      <c r="W1342" s="531"/>
      <c r="X1342" s="531"/>
      <c r="Y1342" s="531"/>
      <c r="Z1342" s="531"/>
      <c r="AA1342" s="531"/>
    </row>
    <row r="1343" spans="1:27" ht="23.25">
      <c r="A1343" s="531">
        <v>1315</v>
      </c>
      <c r="B1343" s="531" t="s">
        <v>5292</v>
      </c>
      <c r="C1343" s="531" t="s">
        <v>7302</v>
      </c>
      <c r="D1343" s="531" t="s">
        <v>6161</v>
      </c>
      <c r="E1343" s="556" t="s">
        <v>931</v>
      </c>
      <c r="F1343" s="531" t="s">
        <v>929</v>
      </c>
      <c r="G1343" s="531" t="s">
        <v>932</v>
      </c>
      <c r="H1343" s="553" t="s">
        <v>930</v>
      </c>
      <c r="I1343" s="531" t="s">
        <v>32</v>
      </c>
      <c r="J1343" s="542" t="s">
        <v>5306</v>
      </c>
      <c r="K1343" s="542">
        <v>40100</v>
      </c>
      <c r="L1343" s="531">
        <v>3</v>
      </c>
      <c r="M1343" s="531">
        <v>40860</v>
      </c>
      <c r="N1343" s="531" t="s">
        <v>43</v>
      </c>
      <c r="O1343" s="531" t="s">
        <v>62</v>
      </c>
      <c r="P1343" s="446" t="s">
        <v>774</v>
      </c>
      <c r="Q1343" s="531" t="str">
        <f t="shared" si="92"/>
        <v>ปตรี4คศ.3(2)</v>
      </c>
      <c r="R1343" s="426" t="e">
        <f t="shared" si="93"/>
        <v>#N/A</v>
      </c>
      <c r="S1343" s="452" t="e">
        <f t="shared" ca="1" si="94"/>
        <v>#N/A</v>
      </c>
      <c r="T1343" s="531"/>
      <c r="U1343" s="531"/>
      <c r="V1343" s="531"/>
      <c r="W1343" s="531"/>
      <c r="X1343" s="531"/>
      <c r="Y1343" s="531"/>
      <c r="Z1343" s="531"/>
      <c r="AA1343" s="531"/>
    </row>
    <row r="1344" spans="1:27" ht="23.25">
      <c r="A1344" s="531">
        <v>1316</v>
      </c>
      <c r="B1344" s="531" t="s">
        <v>5292</v>
      </c>
      <c r="C1344" s="531" t="s">
        <v>7303</v>
      </c>
      <c r="D1344" s="531" t="s">
        <v>7304</v>
      </c>
      <c r="E1344" s="556" t="s">
        <v>949</v>
      </c>
      <c r="F1344" s="531" t="s">
        <v>947</v>
      </c>
      <c r="G1344" s="531" t="s">
        <v>932</v>
      </c>
      <c r="H1344" s="553" t="s">
        <v>948</v>
      </c>
      <c r="I1344" s="531" t="s">
        <v>32</v>
      </c>
      <c r="J1344" s="542" t="s">
        <v>781</v>
      </c>
      <c r="K1344" s="542">
        <v>50290</v>
      </c>
      <c r="L1344" s="531">
        <v>3</v>
      </c>
      <c r="M1344" s="531">
        <v>51170</v>
      </c>
      <c r="N1344" s="531" t="s">
        <v>50</v>
      </c>
      <c r="O1344" s="531" t="s">
        <v>62</v>
      </c>
      <c r="P1344" s="446" t="s">
        <v>774</v>
      </c>
      <c r="Q1344" s="531" t="str">
        <f t="shared" si="92"/>
        <v>ปตรี4คศ.3</v>
      </c>
      <c r="R1344" s="426">
        <f t="shared" si="93"/>
        <v>3</v>
      </c>
      <c r="S1344" s="452" t="e">
        <f t="shared" ca="1" si="94"/>
        <v>#N/A</v>
      </c>
      <c r="T1344" s="531"/>
      <c r="U1344" s="531"/>
      <c r="V1344" s="531"/>
      <c r="W1344" s="531"/>
      <c r="X1344" s="531"/>
      <c r="Y1344" s="531"/>
      <c r="Z1344" s="531"/>
      <c r="AA1344" s="531"/>
    </row>
    <row r="1345" spans="1:27" ht="23.25">
      <c r="A1345" s="531">
        <v>1317</v>
      </c>
      <c r="B1345" s="531" t="s">
        <v>5292</v>
      </c>
      <c r="C1345" s="531" t="s">
        <v>6775</v>
      </c>
      <c r="D1345" s="531" t="s">
        <v>7305</v>
      </c>
      <c r="E1345" s="556" t="s">
        <v>946</v>
      </c>
      <c r="F1345" s="531" t="s">
        <v>944</v>
      </c>
      <c r="G1345" s="531" t="s">
        <v>932</v>
      </c>
      <c r="H1345" s="553" t="s">
        <v>945</v>
      </c>
      <c r="I1345" s="531" t="s">
        <v>32</v>
      </c>
      <c r="J1345" s="542" t="s">
        <v>781</v>
      </c>
      <c r="K1345" s="542">
        <v>52060</v>
      </c>
      <c r="L1345" s="531">
        <v>3</v>
      </c>
      <c r="M1345" s="531">
        <v>52940</v>
      </c>
      <c r="N1345" s="531" t="s">
        <v>50</v>
      </c>
      <c r="O1345" s="531" t="s">
        <v>943</v>
      </c>
      <c r="P1345" s="446" t="s">
        <v>774</v>
      </c>
      <c r="Q1345" s="531" t="str">
        <f t="shared" si="92"/>
        <v>ปตรี4คศ.3</v>
      </c>
      <c r="R1345" s="426">
        <f t="shared" si="93"/>
        <v>3</v>
      </c>
      <c r="S1345" s="452" t="e">
        <f t="shared" ca="1" si="94"/>
        <v>#N/A</v>
      </c>
      <c r="T1345" s="531"/>
      <c r="U1345" s="531"/>
      <c r="V1345" s="531"/>
      <c r="W1345" s="531"/>
      <c r="X1345" s="531"/>
      <c r="Y1345" s="531"/>
      <c r="Z1345" s="531"/>
      <c r="AA1345" s="531"/>
    </row>
    <row r="1346" spans="1:27" ht="23.25">
      <c r="A1346" s="531">
        <v>1318</v>
      </c>
      <c r="B1346" s="531" t="s">
        <v>5292</v>
      </c>
      <c r="C1346" s="531" t="s">
        <v>6525</v>
      </c>
      <c r="D1346" s="531" t="s">
        <v>7306</v>
      </c>
      <c r="E1346" s="556" t="s">
        <v>942</v>
      </c>
      <c r="F1346" s="531" t="s">
        <v>940</v>
      </c>
      <c r="G1346" s="531" t="s">
        <v>932</v>
      </c>
      <c r="H1346" s="553" t="s">
        <v>941</v>
      </c>
      <c r="I1346" s="531" t="s">
        <v>32</v>
      </c>
      <c r="J1346" s="542" t="s">
        <v>5306</v>
      </c>
      <c r="K1346" s="542">
        <v>40100</v>
      </c>
      <c r="L1346" s="531">
        <v>3</v>
      </c>
      <c r="M1346" s="531">
        <v>40860</v>
      </c>
      <c r="N1346" s="531" t="s">
        <v>50</v>
      </c>
      <c r="O1346" s="531" t="s">
        <v>62</v>
      </c>
      <c r="P1346" s="446" t="s">
        <v>774</v>
      </c>
      <c r="Q1346" s="531" t="str">
        <f t="shared" si="92"/>
        <v>ปตรี4คศ.3(2)</v>
      </c>
      <c r="R1346" s="426" t="e">
        <f t="shared" si="93"/>
        <v>#N/A</v>
      </c>
      <c r="S1346" s="452" t="e">
        <f t="shared" ca="1" si="94"/>
        <v>#N/A</v>
      </c>
      <c r="T1346" s="531"/>
      <c r="U1346" s="531"/>
      <c r="V1346" s="531"/>
      <c r="W1346" s="531"/>
      <c r="X1346" s="531"/>
      <c r="Y1346" s="531"/>
      <c r="Z1346" s="531"/>
      <c r="AA1346" s="531"/>
    </row>
    <row r="1347" spans="1:27" ht="23.25">
      <c r="A1347" s="531">
        <v>1319</v>
      </c>
      <c r="B1347" s="531" t="s">
        <v>5277</v>
      </c>
      <c r="C1347" s="531" t="s">
        <v>7307</v>
      </c>
      <c r="D1347" s="531" t="s">
        <v>7308</v>
      </c>
      <c r="E1347" s="556" t="s">
        <v>939</v>
      </c>
      <c r="F1347" s="531" t="s">
        <v>937</v>
      </c>
      <c r="G1347" s="531" t="s">
        <v>932</v>
      </c>
      <c r="H1347" s="553" t="s">
        <v>938</v>
      </c>
      <c r="I1347" s="531" t="s">
        <v>32</v>
      </c>
      <c r="J1347" s="542" t="s">
        <v>5306</v>
      </c>
      <c r="K1347" s="542">
        <v>40100</v>
      </c>
      <c r="L1347" s="531">
        <v>3</v>
      </c>
      <c r="M1347" s="531">
        <v>41580</v>
      </c>
      <c r="N1347" s="531" t="s">
        <v>936</v>
      </c>
      <c r="O1347" s="531" t="s">
        <v>935</v>
      </c>
      <c r="P1347" s="446" t="s">
        <v>774</v>
      </c>
      <c r="Q1347" s="531" t="str">
        <f t="shared" si="92"/>
        <v>ปตรี4คศ.3(2)</v>
      </c>
      <c r="R1347" s="426" t="e">
        <f t="shared" si="93"/>
        <v>#N/A</v>
      </c>
      <c r="S1347" s="452" t="e">
        <f t="shared" ca="1" si="94"/>
        <v>#N/A</v>
      </c>
      <c r="T1347" s="531"/>
      <c r="U1347" s="531"/>
      <c r="V1347" s="531"/>
      <c r="W1347" s="531"/>
      <c r="X1347" s="531"/>
      <c r="Y1347" s="531"/>
      <c r="Z1347" s="531"/>
      <c r="AA1347" s="531"/>
    </row>
    <row r="1348" spans="1:27" ht="23.25">
      <c r="A1348" s="531">
        <v>1320</v>
      </c>
      <c r="B1348" s="531" t="s">
        <v>5277</v>
      </c>
      <c r="C1348" s="531" t="s">
        <v>5658</v>
      </c>
      <c r="D1348" s="531" t="s">
        <v>5458</v>
      </c>
      <c r="E1348" s="556" t="s">
        <v>911</v>
      </c>
      <c r="F1348" s="531" t="s">
        <v>909</v>
      </c>
      <c r="G1348" s="531" t="s">
        <v>865</v>
      </c>
      <c r="H1348" s="553" t="s">
        <v>910</v>
      </c>
      <c r="I1348" s="531" t="s">
        <v>861</v>
      </c>
      <c r="J1348" s="542" t="s">
        <v>781</v>
      </c>
      <c r="K1348" s="542">
        <v>51170</v>
      </c>
      <c r="L1348" s="531">
        <v>3</v>
      </c>
      <c r="M1348" s="531">
        <v>52060</v>
      </c>
      <c r="N1348" s="531" t="s">
        <v>43</v>
      </c>
      <c r="O1348" s="531" t="s">
        <v>855</v>
      </c>
      <c r="P1348" s="446" t="s">
        <v>774</v>
      </c>
      <c r="Q1348" s="531" t="str">
        <f t="shared" si="92"/>
        <v>ปตรี4คศ.3</v>
      </c>
      <c r="R1348" s="426">
        <f t="shared" si="93"/>
        <v>3</v>
      </c>
      <c r="S1348" s="452" t="e">
        <f t="shared" ca="1" si="94"/>
        <v>#N/A</v>
      </c>
      <c r="T1348" s="531"/>
      <c r="U1348" s="531"/>
      <c r="V1348" s="531"/>
      <c r="W1348" s="531"/>
      <c r="X1348" s="531"/>
      <c r="Y1348" s="531"/>
      <c r="Z1348" s="531"/>
      <c r="AA1348" s="531"/>
    </row>
    <row r="1349" spans="1:27" ht="23.25">
      <c r="A1349" s="531">
        <v>1321</v>
      </c>
      <c r="B1349" s="531" t="s">
        <v>5286</v>
      </c>
      <c r="C1349" s="531" t="s">
        <v>6559</v>
      </c>
      <c r="D1349" s="531" t="s">
        <v>5708</v>
      </c>
      <c r="E1349" s="556" t="s">
        <v>758</v>
      </c>
      <c r="F1349" s="531" t="s">
        <v>866</v>
      </c>
      <c r="G1349" s="531" t="s">
        <v>865</v>
      </c>
      <c r="H1349" s="553" t="s">
        <v>760</v>
      </c>
      <c r="I1349" s="531" t="s">
        <v>32</v>
      </c>
      <c r="J1349" s="542" t="s">
        <v>48</v>
      </c>
      <c r="K1349" s="542">
        <v>25440</v>
      </c>
      <c r="L1349" s="531">
        <v>2</v>
      </c>
      <c r="M1349" s="531">
        <v>25930</v>
      </c>
      <c r="N1349" s="531" t="s">
        <v>76</v>
      </c>
      <c r="O1349" s="531" t="s">
        <v>299</v>
      </c>
      <c r="P1349" s="446" t="s">
        <v>90</v>
      </c>
      <c r="Q1349" s="531" t="str">
        <f t="shared" si="92"/>
        <v>ปโทคศ.2</v>
      </c>
      <c r="R1349" s="426">
        <f t="shared" si="93"/>
        <v>12</v>
      </c>
      <c r="S1349" s="452">
        <f t="shared" ca="1" si="94"/>
        <v>25930</v>
      </c>
      <c r="T1349" s="531"/>
      <c r="U1349" s="531"/>
      <c r="V1349" s="531"/>
      <c r="W1349" s="531"/>
      <c r="X1349" s="531"/>
      <c r="Y1349" s="531"/>
      <c r="Z1349" s="531"/>
      <c r="AA1349" s="531"/>
    </row>
    <row r="1350" spans="1:27" ht="23.25">
      <c r="A1350" s="531">
        <v>1322</v>
      </c>
      <c r="B1350" s="531" t="s">
        <v>5277</v>
      </c>
      <c r="C1350" s="531" t="s">
        <v>5536</v>
      </c>
      <c r="D1350" s="531" t="s">
        <v>7309</v>
      </c>
      <c r="E1350" s="556" t="s">
        <v>908</v>
      </c>
      <c r="F1350" s="531" t="s">
        <v>906</v>
      </c>
      <c r="G1350" s="531" t="s">
        <v>865</v>
      </c>
      <c r="H1350" s="553" t="s">
        <v>907</v>
      </c>
      <c r="I1350" s="531" t="s">
        <v>32</v>
      </c>
      <c r="J1350" s="542" t="s">
        <v>781</v>
      </c>
      <c r="K1350" s="542">
        <v>40100</v>
      </c>
      <c r="L1350" s="531">
        <v>3</v>
      </c>
      <c r="M1350" s="531">
        <v>40860</v>
      </c>
      <c r="N1350" s="531" t="s">
        <v>43</v>
      </c>
      <c r="O1350" s="531" t="s">
        <v>158</v>
      </c>
      <c r="P1350" s="446" t="s">
        <v>774</v>
      </c>
      <c r="Q1350" s="531" t="str">
        <f t="shared" si="92"/>
        <v>ปตรี4คศ.3</v>
      </c>
      <c r="R1350" s="426">
        <f t="shared" si="93"/>
        <v>3</v>
      </c>
      <c r="S1350" s="452" t="e">
        <f t="shared" ca="1" si="94"/>
        <v>#N/A</v>
      </c>
      <c r="T1350" s="531"/>
      <c r="U1350" s="531"/>
      <c r="V1350" s="531"/>
      <c r="W1350" s="531"/>
      <c r="X1350" s="531"/>
      <c r="Y1350" s="531"/>
      <c r="Z1350" s="531"/>
      <c r="AA1350" s="531"/>
    </row>
    <row r="1351" spans="1:27" ht="23.25">
      <c r="A1351" s="531">
        <v>1323</v>
      </c>
      <c r="B1351" s="531" t="s">
        <v>5277</v>
      </c>
      <c r="C1351" s="531" t="s">
        <v>5637</v>
      </c>
      <c r="D1351" s="531" t="s">
        <v>6701</v>
      </c>
      <c r="E1351" s="556" t="s">
        <v>905</v>
      </c>
      <c r="F1351" s="531" t="s">
        <v>903</v>
      </c>
      <c r="G1351" s="531" t="s">
        <v>865</v>
      </c>
      <c r="H1351" s="553" t="s">
        <v>904</v>
      </c>
      <c r="I1351" s="531" t="s">
        <v>32</v>
      </c>
      <c r="J1351" s="542" t="s">
        <v>781</v>
      </c>
      <c r="K1351" s="542">
        <v>42330</v>
      </c>
      <c r="L1351" s="531">
        <v>3</v>
      </c>
      <c r="M1351" s="531">
        <v>43080</v>
      </c>
      <c r="N1351" s="531" t="s">
        <v>61</v>
      </c>
      <c r="O1351" s="531" t="s">
        <v>83</v>
      </c>
      <c r="P1351" s="446" t="s">
        <v>774</v>
      </c>
      <c r="Q1351" s="531" t="str">
        <f t="shared" si="92"/>
        <v>ปตรี4คศ.3</v>
      </c>
      <c r="R1351" s="426">
        <f t="shared" si="93"/>
        <v>3</v>
      </c>
      <c r="S1351" s="452" t="e">
        <f t="shared" ca="1" si="94"/>
        <v>#N/A</v>
      </c>
      <c r="T1351" s="531"/>
      <c r="U1351" s="531"/>
      <c r="V1351" s="531"/>
      <c r="W1351" s="531"/>
      <c r="X1351" s="531"/>
      <c r="Y1351" s="531"/>
      <c r="Z1351" s="531"/>
      <c r="AA1351" s="531"/>
    </row>
    <row r="1352" spans="1:27" ht="23.25">
      <c r="A1352" s="531">
        <v>1324</v>
      </c>
      <c r="B1352" s="531" t="s">
        <v>5277</v>
      </c>
      <c r="C1352" s="531" t="s">
        <v>5847</v>
      </c>
      <c r="D1352" s="531" t="s">
        <v>6574</v>
      </c>
      <c r="E1352" s="556" t="s">
        <v>902</v>
      </c>
      <c r="F1352" s="531" t="s">
        <v>900</v>
      </c>
      <c r="G1352" s="531" t="s">
        <v>865</v>
      </c>
      <c r="H1352" s="553" t="s">
        <v>901</v>
      </c>
      <c r="I1352" s="531" t="s">
        <v>32</v>
      </c>
      <c r="J1352" s="542" t="s">
        <v>5306</v>
      </c>
      <c r="K1352" s="542">
        <v>40860</v>
      </c>
      <c r="L1352" s="531">
        <v>3</v>
      </c>
      <c r="M1352" s="531">
        <v>41580</v>
      </c>
      <c r="N1352" s="531" t="s">
        <v>50</v>
      </c>
      <c r="O1352" s="531" t="s">
        <v>855</v>
      </c>
      <c r="P1352" s="446" t="s">
        <v>774</v>
      </c>
      <c r="Q1352" s="531" t="str">
        <f t="shared" si="92"/>
        <v>ปตรี4คศ.3(2)</v>
      </c>
      <c r="R1352" s="426" t="e">
        <f t="shared" si="93"/>
        <v>#N/A</v>
      </c>
      <c r="S1352" s="452" t="e">
        <f t="shared" ca="1" si="94"/>
        <v>#N/A</v>
      </c>
      <c r="T1352" s="531"/>
      <c r="U1352" s="531"/>
      <c r="V1352" s="531"/>
      <c r="W1352" s="531"/>
      <c r="X1352" s="531"/>
      <c r="Y1352" s="531"/>
      <c r="Z1352" s="531"/>
      <c r="AA1352" s="531"/>
    </row>
    <row r="1353" spans="1:27" ht="23.25">
      <c r="A1353" s="531">
        <v>1325</v>
      </c>
      <c r="B1353" s="531" t="s">
        <v>5277</v>
      </c>
      <c r="C1353" s="531" t="s">
        <v>7310</v>
      </c>
      <c r="D1353" s="531" t="s">
        <v>7311</v>
      </c>
      <c r="E1353" s="556" t="s">
        <v>899</v>
      </c>
      <c r="F1353" s="531" t="s">
        <v>897</v>
      </c>
      <c r="G1353" s="531" t="s">
        <v>865</v>
      </c>
      <c r="H1353" s="553" t="s">
        <v>898</v>
      </c>
      <c r="I1353" s="531" t="s">
        <v>32</v>
      </c>
      <c r="J1353" s="542" t="s">
        <v>5306</v>
      </c>
      <c r="K1353" s="542">
        <v>40100</v>
      </c>
      <c r="L1353" s="531">
        <v>3</v>
      </c>
      <c r="M1353" s="531">
        <v>40100</v>
      </c>
      <c r="N1353" s="531" t="s">
        <v>43</v>
      </c>
      <c r="O1353" s="531" t="s">
        <v>62</v>
      </c>
      <c r="P1353" s="446" t="s">
        <v>774</v>
      </c>
      <c r="Q1353" s="531" t="str">
        <f t="shared" si="92"/>
        <v>ปตรี4คศ.3(2)</v>
      </c>
      <c r="R1353" s="426" t="e">
        <f t="shared" si="93"/>
        <v>#N/A</v>
      </c>
      <c r="S1353" s="452" t="e">
        <f t="shared" ca="1" si="94"/>
        <v>#N/A</v>
      </c>
      <c r="T1353" s="531"/>
      <c r="U1353" s="531"/>
      <c r="V1353" s="531"/>
      <c r="W1353" s="531"/>
      <c r="X1353" s="531"/>
      <c r="Y1353" s="531"/>
      <c r="Z1353" s="531"/>
      <c r="AA1353" s="531"/>
    </row>
    <row r="1354" spans="1:27" ht="23.25">
      <c r="A1354" s="531">
        <v>1326</v>
      </c>
      <c r="B1354" s="531" t="s">
        <v>5292</v>
      </c>
      <c r="C1354" s="531" t="s">
        <v>5559</v>
      </c>
      <c r="D1354" s="531" t="s">
        <v>7312</v>
      </c>
      <c r="E1354" s="556" t="s">
        <v>896</v>
      </c>
      <c r="F1354" s="531" t="s">
        <v>894</v>
      </c>
      <c r="G1354" s="531" t="s">
        <v>865</v>
      </c>
      <c r="H1354" s="553" t="s">
        <v>895</v>
      </c>
      <c r="I1354" s="531" t="s">
        <v>32</v>
      </c>
      <c r="J1354" s="542" t="s">
        <v>781</v>
      </c>
      <c r="K1354" s="542">
        <v>43800</v>
      </c>
      <c r="L1354" s="531">
        <v>3</v>
      </c>
      <c r="M1354" s="531">
        <v>45290</v>
      </c>
      <c r="N1354" s="531" t="s">
        <v>61</v>
      </c>
      <c r="O1354" s="531" t="s">
        <v>158</v>
      </c>
      <c r="P1354" s="446" t="s">
        <v>774</v>
      </c>
      <c r="Q1354" s="531" t="str">
        <f t="shared" si="92"/>
        <v>ปตรี4คศ.3</v>
      </c>
      <c r="R1354" s="426">
        <f t="shared" si="93"/>
        <v>3</v>
      </c>
      <c r="S1354" s="452" t="e">
        <f t="shared" ca="1" si="94"/>
        <v>#N/A</v>
      </c>
      <c r="T1354" s="531"/>
      <c r="U1354" s="531"/>
      <c r="V1354" s="531"/>
      <c r="W1354" s="531"/>
      <c r="X1354" s="531"/>
      <c r="Y1354" s="531"/>
      <c r="Z1354" s="531"/>
      <c r="AA1354" s="531"/>
    </row>
    <row r="1355" spans="1:27" ht="23.25">
      <c r="A1355" s="531">
        <v>1327</v>
      </c>
      <c r="B1355" s="531" t="s">
        <v>5292</v>
      </c>
      <c r="C1355" s="531" t="s">
        <v>7313</v>
      </c>
      <c r="D1355" s="531" t="s">
        <v>7211</v>
      </c>
      <c r="E1355" s="556" t="s">
        <v>893</v>
      </c>
      <c r="F1355" s="531" t="s">
        <v>891</v>
      </c>
      <c r="G1355" s="531" t="s">
        <v>865</v>
      </c>
      <c r="H1355" s="553" t="s">
        <v>892</v>
      </c>
      <c r="I1355" s="531" t="s">
        <v>32</v>
      </c>
      <c r="J1355" s="542" t="s">
        <v>5306</v>
      </c>
      <c r="K1355" s="542">
        <v>40100</v>
      </c>
      <c r="L1355" s="531">
        <v>3</v>
      </c>
      <c r="M1355" s="531">
        <v>40860</v>
      </c>
      <c r="N1355" s="531" t="s">
        <v>67</v>
      </c>
      <c r="O1355" s="531" t="s">
        <v>395</v>
      </c>
      <c r="P1355" s="446" t="s">
        <v>774</v>
      </c>
      <c r="Q1355" s="531" t="str">
        <f t="shared" si="92"/>
        <v>ปตรี4คศ.3(2)</v>
      </c>
      <c r="R1355" s="426" t="e">
        <f t="shared" si="93"/>
        <v>#N/A</v>
      </c>
      <c r="S1355" s="452" t="e">
        <f t="shared" ca="1" si="94"/>
        <v>#N/A</v>
      </c>
      <c r="T1355" s="531"/>
      <c r="U1355" s="531"/>
      <c r="V1355" s="531"/>
      <c r="W1355" s="531"/>
      <c r="X1355" s="531"/>
      <c r="Y1355" s="531"/>
      <c r="Z1355" s="531"/>
      <c r="AA1355" s="531"/>
    </row>
    <row r="1356" spans="1:27" ht="23.25">
      <c r="A1356" s="531">
        <v>1328</v>
      </c>
      <c r="B1356" s="531" t="s">
        <v>5277</v>
      </c>
      <c r="C1356" s="531" t="s">
        <v>7314</v>
      </c>
      <c r="D1356" s="531" t="s">
        <v>6117</v>
      </c>
      <c r="E1356" s="556" t="s">
        <v>890</v>
      </c>
      <c r="F1356" s="531" t="s">
        <v>888</v>
      </c>
      <c r="G1356" s="531" t="s">
        <v>865</v>
      </c>
      <c r="H1356" s="553" t="s">
        <v>889</v>
      </c>
      <c r="I1356" s="531" t="s">
        <v>32</v>
      </c>
      <c r="J1356" s="542" t="s">
        <v>5306</v>
      </c>
      <c r="K1356" s="542">
        <v>40100</v>
      </c>
      <c r="L1356" s="531">
        <v>3</v>
      </c>
      <c r="M1356" s="531">
        <v>40860</v>
      </c>
      <c r="N1356" s="531" t="s">
        <v>320</v>
      </c>
      <c r="O1356" s="531" t="s">
        <v>321</v>
      </c>
      <c r="P1356" s="446" t="s">
        <v>90</v>
      </c>
      <c r="Q1356" s="531" t="str">
        <f t="shared" si="92"/>
        <v>ปโทคศ.3(2)</v>
      </c>
      <c r="R1356" s="426" t="e">
        <f t="shared" si="93"/>
        <v>#N/A</v>
      </c>
      <c r="S1356" s="452" t="e">
        <f t="shared" ca="1" si="94"/>
        <v>#N/A</v>
      </c>
      <c r="T1356" s="531"/>
      <c r="U1356" s="531"/>
      <c r="V1356" s="531"/>
      <c r="W1356" s="531"/>
      <c r="X1356" s="531"/>
      <c r="Y1356" s="531"/>
      <c r="Z1356" s="531"/>
      <c r="AA1356" s="531"/>
    </row>
    <row r="1357" spans="1:27" ht="23.25">
      <c r="A1357" s="531">
        <v>1329</v>
      </c>
      <c r="B1357" s="531" t="s">
        <v>5292</v>
      </c>
      <c r="C1357" s="531" t="s">
        <v>7315</v>
      </c>
      <c r="D1357" s="531" t="s">
        <v>7316</v>
      </c>
      <c r="E1357" s="556" t="s">
        <v>887</v>
      </c>
      <c r="F1357" s="531" t="s">
        <v>885</v>
      </c>
      <c r="G1357" s="531" t="s">
        <v>865</v>
      </c>
      <c r="H1357" s="553" t="s">
        <v>886</v>
      </c>
      <c r="I1357" s="531" t="s">
        <v>32</v>
      </c>
      <c r="J1357" s="542" t="s">
        <v>781</v>
      </c>
      <c r="K1357" s="542">
        <v>44560</v>
      </c>
      <c r="L1357" s="531">
        <v>3</v>
      </c>
      <c r="M1357" s="531">
        <v>45290</v>
      </c>
      <c r="N1357" s="531" t="s">
        <v>43</v>
      </c>
      <c r="O1357" s="531" t="s">
        <v>62</v>
      </c>
      <c r="P1357" s="446" t="s">
        <v>774</v>
      </c>
      <c r="Q1357" s="531" t="str">
        <f t="shared" si="92"/>
        <v>ปตรี4คศ.3</v>
      </c>
      <c r="R1357" s="426">
        <f t="shared" si="93"/>
        <v>3</v>
      </c>
      <c r="S1357" s="452" t="e">
        <f t="shared" ca="1" si="94"/>
        <v>#N/A</v>
      </c>
      <c r="T1357" s="531"/>
      <c r="U1357" s="531"/>
      <c r="V1357" s="531"/>
      <c r="W1357" s="531"/>
      <c r="X1357" s="531"/>
      <c r="Y1357" s="531"/>
      <c r="Z1357" s="531"/>
      <c r="AA1357" s="531"/>
    </row>
    <row r="1358" spans="1:27" ht="23.25">
      <c r="A1358" s="531">
        <v>1330</v>
      </c>
      <c r="B1358" s="531" t="s">
        <v>5277</v>
      </c>
      <c r="C1358" s="531" t="s">
        <v>7317</v>
      </c>
      <c r="D1358" s="531" t="s">
        <v>6574</v>
      </c>
      <c r="E1358" s="556" t="s">
        <v>884</v>
      </c>
      <c r="F1358" s="531" t="s">
        <v>882</v>
      </c>
      <c r="G1358" s="531" t="s">
        <v>865</v>
      </c>
      <c r="H1358" s="553" t="s">
        <v>883</v>
      </c>
      <c r="I1358" s="531" t="s">
        <v>32</v>
      </c>
      <c r="J1358" s="542" t="s">
        <v>781</v>
      </c>
      <c r="K1358" s="542">
        <v>53080</v>
      </c>
      <c r="L1358" s="531">
        <v>4</v>
      </c>
      <c r="M1358" s="531">
        <v>54690</v>
      </c>
      <c r="N1358" s="531" t="s">
        <v>320</v>
      </c>
      <c r="O1358" s="531" t="s">
        <v>321</v>
      </c>
      <c r="P1358" s="446" t="s">
        <v>90</v>
      </c>
      <c r="Q1358" s="531" t="str">
        <f t="shared" si="92"/>
        <v>ปโทคศ.3</v>
      </c>
      <c r="R1358" s="426">
        <f t="shared" si="93"/>
        <v>16</v>
      </c>
      <c r="S1358" s="452" t="e">
        <f t="shared" ca="1" si="94"/>
        <v>#N/A</v>
      </c>
      <c r="T1358" s="531"/>
      <c r="U1358" s="531"/>
      <c r="V1358" s="531"/>
      <c r="W1358" s="531"/>
      <c r="X1358" s="531"/>
      <c r="Y1358" s="531"/>
      <c r="Z1358" s="531"/>
      <c r="AA1358" s="531"/>
    </row>
    <row r="1359" spans="1:27" ht="23.25">
      <c r="A1359" s="531">
        <v>1331</v>
      </c>
      <c r="B1359" s="531" t="s">
        <v>5292</v>
      </c>
      <c r="C1359" s="531" t="s">
        <v>6165</v>
      </c>
      <c r="D1359" s="531" t="s">
        <v>7318</v>
      </c>
      <c r="E1359" s="556" t="s">
        <v>881</v>
      </c>
      <c r="F1359" s="531" t="s">
        <v>879</v>
      </c>
      <c r="G1359" s="531" t="s">
        <v>865</v>
      </c>
      <c r="H1359" s="553" t="s">
        <v>880</v>
      </c>
      <c r="I1359" s="531" t="s">
        <v>32</v>
      </c>
      <c r="J1359" s="542" t="s">
        <v>5306</v>
      </c>
      <c r="K1359" s="542">
        <v>40100</v>
      </c>
      <c r="L1359" s="531">
        <v>3</v>
      </c>
      <c r="M1359" s="531">
        <v>40860</v>
      </c>
      <c r="N1359" s="531" t="s">
        <v>43</v>
      </c>
      <c r="O1359" s="531" t="s">
        <v>62</v>
      </c>
      <c r="P1359" s="446" t="s">
        <v>774</v>
      </c>
      <c r="Q1359" s="531" t="str">
        <f t="shared" si="92"/>
        <v>ปตรี4คศ.3(2)</v>
      </c>
      <c r="R1359" s="426" t="e">
        <f t="shared" si="93"/>
        <v>#N/A</v>
      </c>
      <c r="S1359" s="452" t="e">
        <f t="shared" ca="1" si="94"/>
        <v>#N/A</v>
      </c>
      <c r="T1359" s="531"/>
      <c r="U1359" s="531"/>
      <c r="V1359" s="531"/>
      <c r="W1359" s="531"/>
      <c r="X1359" s="531"/>
      <c r="Y1359" s="531"/>
      <c r="Z1359" s="531"/>
      <c r="AA1359" s="531"/>
    </row>
    <row r="1360" spans="1:27" ht="23.25">
      <c r="A1360" s="531">
        <v>1332</v>
      </c>
      <c r="B1360" s="531" t="s">
        <v>5277</v>
      </c>
      <c r="C1360" s="531" t="s">
        <v>7319</v>
      </c>
      <c r="D1360" s="531" t="s">
        <v>7320</v>
      </c>
      <c r="E1360" s="556" t="s">
        <v>878</v>
      </c>
      <c r="F1360" s="531" t="s">
        <v>876</v>
      </c>
      <c r="G1360" s="531" t="s">
        <v>865</v>
      </c>
      <c r="H1360" s="553" t="s">
        <v>877</v>
      </c>
      <c r="I1360" s="531" t="s">
        <v>32</v>
      </c>
      <c r="J1360" s="542" t="s">
        <v>5306</v>
      </c>
      <c r="K1360" s="542">
        <v>40860</v>
      </c>
      <c r="L1360" s="531">
        <v>3</v>
      </c>
      <c r="M1360" s="531">
        <v>41580</v>
      </c>
      <c r="N1360" s="531" t="s">
        <v>50</v>
      </c>
      <c r="O1360" s="531" t="s">
        <v>657</v>
      </c>
      <c r="P1360" s="446" t="s">
        <v>774</v>
      </c>
      <c r="Q1360" s="531" t="str">
        <f t="shared" si="92"/>
        <v>ปตรี4คศ.3(2)</v>
      </c>
      <c r="R1360" s="426" t="e">
        <f t="shared" si="93"/>
        <v>#N/A</v>
      </c>
      <c r="S1360" s="452" t="e">
        <f t="shared" ca="1" si="94"/>
        <v>#N/A</v>
      </c>
      <c r="T1360" s="531"/>
      <c r="U1360" s="531"/>
      <c r="V1360" s="531"/>
      <c r="W1360" s="531"/>
      <c r="X1360" s="531"/>
      <c r="Y1360" s="531"/>
      <c r="Z1360" s="531"/>
      <c r="AA1360" s="531"/>
    </row>
    <row r="1361" spans="1:27" ht="23.25">
      <c r="A1361" s="531">
        <v>1333</v>
      </c>
      <c r="B1361" s="531" t="s">
        <v>5292</v>
      </c>
      <c r="C1361" s="531" t="s">
        <v>6916</v>
      </c>
      <c r="D1361" s="531" t="s">
        <v>7321</v>
      </c>
      <c r="E1361" s="556" t="s">
        <v>875</v>
      </c>
      <c r="F1361" s="531" t="s">
        <v>873</v>
      </c>
      <c r="G1361" s="531" t="s">
        <v>865</v>
      </c>
      <c r="H1361" s="553" t="s">
        <v>874</v>
      </c>
      <c r="I1361" s="531" t="s">
        <v>32</v>
      </c>
      <c r="J1361" s="542" t="s">
        <v>781</v>
      </c>
      <c r="K1361" s="542">
        <v>40100</v>
      </c>
      <c r="L1361" s="531">
        <v>3</v>
      </c>
      <c r="M1361" s="531">
        <v>40860</v>
      </c>
      <c r="N1361" s="531" t="s">
        <v>50</v>
      </c>
      <c r="O1361" s="531" t="s">
        <v>395</v>
      </c>
      <c r="P1361" s="446" t="s">
        <v>774</v>
      </c>
      <c r="Q1361" s="531" t="str">
        <f t="shared" si="92"/>
        <v>ปตรี4คศ.3</v>
      </c>
      <c r="R1361" s="426">
        <f t="shared" si="93"/>
        <v>3</v>
      </c>
      <c r="S1361" s="452" t="e">
        <f t="shared" ca="1" si="94"/>
        <v>#N/A</v>
      </c>
      <c r="T1361" s="531"/>
      <c r="U1361" s="531"/>
      <c r="V1361" s="531"/>
      <c r="W1361" s="531"/>
      <c r="X1361" s="531"/>
      <c r="Y1361" s="531"/>
      <c r="Z1361" s="531"/>
      <c r="AA1361" s="531"/>
    </row>
    <row r="1362" spans="1:27" ht="23.25">
      <c r="A1362" s="531">
        <v>1334</v>
      </c>
      <c r="B1362" s="531" t="s">
        <v>5286</v>
      </c>
      <c r="C1362" s="531" t="s">
        <v>7322</v>
      </c>
      <c r="D1362" s="531" t="s">
        <v>7323</v>
      </c>
      <c r="E1362" s="556" t="s">
        <v>872</v>
      </c>
      <c r="F1362" s="531" t="s">
        <v>870</v>
      </c>
      <c r="G1362" s="531" t="s">
        <v>865</v>
      </c>
      <c r="H1362" s="553" t="s">
        <v>871</v>
      </c>
      <c r="I1362" s="531" t="s">
        <v>32</v>
      </c>
      <c r="J1362" s="542" t="s">
        <v>5306</v>
      </c>
      <c r="K1362" s="542">
        <v>39370</v>
      </c>
      <c r="L1362" s="531">
        <v>3</v>
      </c>
      <c r="M1362" s="531">
        <v>40100</v>
      </c>
      <c r="N1362" s="531" t="s">
        <v>50</v>
      </c>
      <c r="O1362" s="531" t="s">
        <v>164</v>
      </c>
      <c r="P1362" s="446" t="s">
        <v>774</v>
      </c>
      <c r="Q1362" s="531" t="str">
        <f t="shared" si="92"/>
        <v>ปตรี4คศ.3(2)</v>
      </c>
      <c r="R1362" s="426" t="e">
        <f t="shared" si="93"/>
        <v>#N/A</v>
      </c>
      <c r="S1362" s="452" t="e">
        <f t="shared" ca="1" si="94"/>
        <v>#N/A</v>
      </c>
      <c r="T1362" s="531"/>
      <c r="U1362" s="531"/>
      <c r="V1362" s="531"/>
      <c r="W1362" s="531"/>
      <c r="X1362" s="531"/>
      <c r="Y1362" s="531"/>
      <c r="Z1362" s="531"/>
      <c r="AA1362" s="531"/>
    </row>
    <row r="1363" spans="1:27" ht="23.25">
      <c r="A1363" s="531">
        <v>1335</v>
      </c>
      <c r="B1363" s="531" t="s">
        <v>5292</v>
      </c>
      <c r="C1363" s="531" t="s">
        <v>7324</v>
      </c>
      <c r="D1363" s="531" t="s">
        <v>5571</v>
      </c>
      <c r="E1363" s="556" t="s">
        <v>869</v>
      </c>
      <c r="F1363" s="531" t="s">
        <v>867</v>
      </c>
      <c r="G1363" s="531" t="s">
        <v>865</v>
      </c>
      <c r="H1363" s="553" t="s">
        <v>868</v>
      </c>
      <c r="I1363" s="531" t="s">
        <v>32</v>
      </c>
      <c r="J1363" s="542" t="s">
        <v>781</v>
      </c>
      <c r="K1363" s="542">
        <v>40100</v>
      </c>
      <c r="L1363" s="531">
        <v>3</v>
      </c>
      <c r="M1363" s="531">
        <v>41580</v>
      </c>
      <c r="N1363" s="531" t="s">
        <v>61</v>
      </c>
      <c r="O1363" s="531" t="s">
        <v>44</v>
      </c>
      <c r="P1363" s="446" t="s">
        <v>774</v>
      </c>
      <c r="Q1363" s="531" t="str">
        <f t="shared" si="92"/>
        <v>ปตรี4คศ.3</v>
      </c>
      <c r="R1363" s="426">
        <f t="shared" si="93"/>
        <v>3</v>
      </c>
      <c r="S1363" s="452" t="e">
        <f t="shared" ca="1" si="94"/>
        <v>#N/A</v>
      </c>
      <c r="T1363" s="531"/>
      <c r="U1363" s="531"/>
      <c r="V1363" s="531"/>
      <c r="W1363" s="531"/>
      <c r="X1363" s="531"/>
      <c r="Y1363" s="531"/>
      <c r="Z1363" s="531"/>
      <c r="AA1363" s="531"/>
    </row>
    <row r="1364" spans="1:27" ht="23.25">
      <c r="A1364" s="531">
        <v>1336</v>
      </c>
      <c r="B1364" s="531" t="s">
        <v>5292</v>
      </c>
      <c r="C1364" s="531" t="s">
        <v>7325</v>
      </c>
      <c r="D1364" s="531" t="s">
        <v>7326</v>
      </c>
      <c r="E1364" s="556" t="s">
        <v>762</v>
      </c>
      <c r="F1364" s="531" t="s">
        <v>864</v>
      </c>
      <c r="G1364" s="531" t="s">
        <v>865</v>
      </c>
      <c r="H1364" s="553" t="s">
        <v>763</v>
      </c>
      <c r="I1364" s="531" t="s">
        <v>32</v>
      </c>
      <c r="J1364" s="542" t="s">
        <v>36</v>
      </c>
      <c r="K1364" s="542">
        <v>16670</v>
      </c>
      <c r="L1364" s="531">
        <v>1</v>
      </c>
      <c r="M1364" s="531">
        <v>17070</v>
      </c>
      <c r="N1364" s="531" t="s">
        <v>50</v>
      </c>
      <c r="O1364" s="531" t="s">
        <v>56</v>
      </c>
      <c r="P1364" s="446" t="s">
        <v>774</v>
      </c>
      <c r="Q1364" s="531" t="str">
        <f t="shared" si="92"/>
        <v>ปตรี4คศ.1</v>
      </c>
      <c r="R1364" s="426">
        <f t="shared" si="93"/>
        <v>1</v>
      </c>
      <c r="S1364" s="452">
        <f t="shared" ca="1" si="94"/>
        <v>17910</v>
      </c>
      <c r="T1364" s="531"/>
      <c r="U1364" s="531"/>
      <c r="V1364" s="531"/>
      <c r="W1364" s="531"/>
      <c r="X1364" s="531"/>
      <c r="Y1364" s="531"/>
      <c r="Z1364" s="531"/>
      <c r="AA1364" s="531"/>
    </row>
    <row r="1365" spans="1:27" ht="23.25">
      <c r="A1365" s="531">
        <v>1337</v>
      </c>
      <c r="B1365" s="531" t="s">
        <v>5277</v>
      </c>
      <c r="C1365" s="531" t="s">
        <v>6601</v>
      </c>
      <c r="D1365" s="531" t="s">
        <v>6002</v>
      </c>
      <c r="E1365" s="556" t="s">
        <v>1096</v>
      </c>
      <c r="F1365" s="531" t="s">
        <v>1094</v>
      </c>
      <c r="G1365" s="531" t="s">
        <v>1070</v>
      </c>
      <c r="H1365" s="553" t="s">
        <v>1095</v>
      </c>
      <c r="I1365" s="531" t="s">
        <v>861</v>
      </c>
      <c r="J1365" s="542" t="s">
        <v>781</v>
      </c>
      <c r="K1365" s="542">
        <v>50290</v>
      </c>
      <c r="L1365" s="531">
        <v>3</v>
      </c>
      <c r="M1365" s="531">
        <v>51170</v>
      </c>
      <c r="N1365" s="531" t="s">
        <v>50</v>
      </c>
      <c r="O1365" s="531" t="s">
        <v>855</v>
      </c>
      <c r="P1365" s="446" t="s">
        <v>774</v>
      </c>
      <c r="Q1365" s="531" t="str">
        <f t="shared" si="92"/>
        <v>ปตรี4คศ.3</v>
      </c>
      <c r="R1365" s="426">
        <f t="shared" si="93"/>
        <v>3</v>
      </c>
      <c r="S1365" s="452" t="e">
        <f t="shared" ca="1" si="94"/>
        <v>#N/A</v>
      </c>
      <c r="T1365" s="531"/>
      <c r="U1365" s="531"/>
      <c r="V1365" s="531"/>
      <c r="W1365" s="531"/>
      <c r="X1365" s="531"/>
      <c r="Y1365" s="531"/>
      <c r="Z1365" s="531"/>
      <c r="AA1365" s="531"/>
    </row>
    <row r="1366" spans="1:27" ht="23.25">
      <c r="A1366" s="531">
        <v>1338</v>
      </c>
      <c r="B1366" s="531" t="s">
        <v>5292</v>
      </c>
      <c r="C1366" s="531" t="s">
        <v>7327</v>
      </c>
      <c r="D1366" s="531" t="s">
        <v>7328</v>
      </c>
      <c r="E1366" s="556" t="s">
        <v>1244</v>
      </c>
      <c r="F1366" s="531" t="s">
        <v>1243</v>
      </c>
      <c r="G1366" s="531" t="s">
        <v>1070</v>
      </c>
      <c r="H1366" s="553" t="s">
        <v>743</v>
      </c>
      <c r="I1366" s="531" t="s">
        <v>32</v>
      </c>
      <c r="J1366" s="542" t="s">
        <v>781</v>
      </c>
      <c r="K1366" s="542">
        <v>34470</v>
      </c>
      <c r="L1366" s="531">
        <v>3</v>
      </c>
      <c r="M1366" s="531">
        <v>35120</v>
      </c>
      <c r="N1366" s="531" t="s">
        <v>50</v>
      </c>
      <c r="O1366" s="531" t="s">
        <v>468</v>
      </c>
      <c r="P1366" s="446" t="s">
        <v>774</v>
      </c>
      <c r="Q1366" s="531" t="str">
        <f t="shared" si="92"/>
        <v>ปตรี4คศ.3</v>
      </c>
      <c r="R1366" s="426">
        <f t="shared" si="93"/>
        <v>3</v>
      </c>
      <c r="S1366" s="452" t="e">
        <f t="shared" ca="1" si="94"/>
        <v>#N/A</v>
      </c>
      <c r="T1366" s="531"/>
      <c r="U1366" s="531"/>
      <c r="V1366" s="531"/>
      <c r="W1366" s="531"/>
      <c r="X1366" s="531"/>
      <c r="Y1366" s="531"/>
      <c r="Z1366" s="531"/>
      <c r="AA1366" s="531"/>
    </row>
    <row r="1367" spans="1:27" ht="23.25">
      <c r="A1367" s="531">
        <v>1339</v>
      </c>
      <c r="B1367" s="531" t="s">
        <v>5277</v>
      </c>
      <c r="C1367" s="531" t="s">
        <v>7329</v>
      </c>
      <c r="D1367" s="531" t="s">
        <v>7330</v>
      </c>
      <c r="E1367" s="556" t="s">
        <v>1093</v>
      </c>
      <c r="F1367" s="531" t="s">
        <v>1091</v>
      </c>
      <c r="G1367" s="531" t="s">
        <v>1070</v>
      </c>
      <c r="H1367" s="553" t="s">
        <v>1092</v>
      </c>
      <c r="I1367" s="531" t="s">
        <v>32</v>
      </c>
      <c r="J1367" s="542" t="s">
        <v>5306</v>
      </c>
      <c r="K1367" s="542">
        <v>40100</v>
      </c>
      <c r="L1367" s="531">
        <v>3</v>
      </c>
      <c r="M1367" s="531">
        <v>41580</v>
      </c>
      <c r="N1367" s="531" t="s">
        <v>1090</v>
      </c>
      <c r="O1367" s="531" t="s">
        <v>1089</v>
      </c>
      <c r="P1367" s="531"/>
      <c r="Q1367" s="531" t="str">
        <f t="shared" si="92"/>
        <v>คศ.3(2)</v>
      </c>
      <c r="R1367" s="426" t="e">
        <f t="shared" si="93"/>
        <v>#N/A</v>
      </c>
      <c r="S1367" s="452" t="e">
        <f t="shared" ca="1" si="94"/>
        <v>#N/A</v>
      </c>
      <c r="T1367" s="531"/>
      <c r="U1367" s="531"/>
      <c r="V1367" s="531"/>
      <c r="W1367" s="531"/>
      <c r="X1367" s="531"/>
      <c r="Y1367" s="531"/>
      <c r="Z1367" s="531"/>
      <c r="AA1367" s="531"/>
    </row>
    <row r="1368" spans="1:27" ht="23.25">
      <c r="A1368" s="531">
        <v>1340</v>
      </c>
      <c r="B1368" s="531" t="s">
        <v>5292</v>
      </c>
      <c r="C1368" s="531" t="s">
        <v>7331</v>
      </c>
      <c r="D1368" s="531" t="s">
        <v>7332</v>
      </c>
      <c r="E1368" s="556" t="s">
        <v>1088</v>
      </c>
      <c r="F1368" s="531" t="s">
        <v>1086</v>
      </c>
      <c r="G1368" s="531" t="s">
        <v>1070</v>
      </c>
      <c r="H1368" s="553" t="s">
        <v>1087</v>
      </c>
      <c r="I1368" s="531" t="s">
        <v>32</v>
      </c>
      <c r="J1368" s="542" t="s">
        <v>5306</v>
      </c>
      <c r="K1368" s="542">
        <v>40100</v>
      </c>
      <c r="L1368" s="531">
        <v>3</v>
      </c>
      <c r="M1368" s="531">
        <v>40860</v>
      </c>
      <c r="N1368" s="531" t="s">
        <v>50</v>
      </c>
      <c r="O1368" s="531" t="s">
        <v>44</v>
      </c>
      <c r="P1368" s="446" t="s">
        <v>774</v>
      </c>
      <c r="Q1368" s="531" t="str">
        <f t="shared" si="92"/>
        <v>ปตรี4คศ.3(2)</v>
      </c>
      <c r="R1368" s="426" t="e">
        <f t="shared" si="93"/>
        <v>#N/A</v>
      </c>
      <c r="S1368" s="452" t="e">
        <f t="shared" ca="1" si="94"/>
        <v>#N/A</v>
      </c>
      <c r="T1368" s="531"/>
      <c r="U1368" s="531"/>
      <c r="V1368" s="531"/>
      <c r="W1368" s="531"/>
      <c r="X1368" s="531"/>
      <c r="Y1368" s="531"/>
      <c r="Z1368" s="531"/>
      <c r="AA1368" s="531"/>
    </row>
    <row r="1369" spans="1:27" ht="23.25">
      <c r="A1369" s="531">
        <v>1341</v>
      </c>
      <c r="B1369" s="531" t="s">
        <v>5292</v>
      </c>
      <c r="C1369" s="531" t="s">
        <v>7333</v>
      </c>
      <c r="D1369" s="531" t="s">
        <v>7330</v>
      </c>
      <c r="E1369" s="556" t="s">
        <v>1085</v>
      </c>
      <c r="F1369" s="531" t="s">
        <v>1083</v>
      </c>
      <c r="G1369" s="531" t="s">
        <v>1070</v>
      </c>
      <c r="H1369" s="553" t="s">
        <v>1084</v>
      </c>
      <c r="I1369" s="531" t="s">
        <v>32</v>
      </c>
      <c r="J1369" s="542" t="s">
        <v>781</v>
      </c>
      <c r="K1369" s="542">
        <v>53080</v>
      </c>
      <c r="L1369" s="531">
        <v>4</v>
      </c>
      <c r="M1369" s="531">
        <v>55570</v>
      </c>
      <c r="N1369" s="531" t="s">
        <v>61</v>
      </c>
      <c r="O1369" s="531" t="s">
        <v>44</v>
      </c>
      <c r="P1369" s="446" t="s">
        <v>774</v>
      </c>
      <c r="Q1369" s="531" t="str">
        <f t="shared" si="92"/>
        <v>ปตรี4คศ.3</v>
      </c>
      <c r="R1369" s="426">
        <f t="shared" si="93"/>
        <v>3</v>
      </c>
      <c r="S1369" s="452" t="e">
        <f t="shared" ca="1" si="94"/>
        <v>#N/A</v>
      </c>
      <c r="T1369" s="531"/>
      <c r="U1369" s="531"/>
      <c r="V1369" s="531"/>
      <c r="W1369" s="531"/>
      <c r="X1369" s="531"/>
      <c r="Y1369" s="531"/>
      <c r="Z1369" s="531"/>
      <c r="AA1369" s="531"/>
    </row>
    <row r="1370" spans="1:27" ht="23.25">
      <c r="A1370" s="531">
        <v>1342</v>
      </c>
      <c r="B1370" s="531" t="s">
        <v>5292</v>
      </c>
      <c r="C1370" s="531" t="s">
        <v>7334</v>
      </c>
      <c r="D1370" s="531" t="s">
        <v>6456</v>
      </c>
      <c r="E1370" s="556" t="s">
        <v>1082</v>
      </c>
      <c r="F1370" s="531" t="s">
        <v>1080</v>
      </c>
      <c r="G1370" s="531" t="s">
        <v>1070</v>
      </c>
      <c r="H1370" s="553" t="s">
        <v>1081</v>
      </c>
      <c r="I1370" s="531" t="s">
        <v>32</v>
      </c>
      <c r="J1370" s="542" t="s">
        <v>781</v>
      </c>
      <c r="K1370" s="542">
        <v>40100</v>
      </c>
      <c r="L1370" s="531">
        <v>3</v>
      </c>
      <c r="M1370" s="531">
        <v>40860</v>
      </c>
      <c r="N1370" s="531" t="s">
        <v>50</v>
      </c>
      <c r="O1370" s="531" t="s">
        <v>83</v>
      </c>
      <c r="P1370" s="446" t="s">
        <v>774</v>
      </c>
      <c r="Q1370" s="531" t="str">
        <f t="shared" si="92"/>
        <v>ปตรี4คศ.3</v>
      </c>
      <c r="R1370" s="426">
        <f t="shared" si="93"/>
        <v>3</v>
      </c>
      <c r="S1370" s="452" t="e">
        <f t="shared" ca="1" si="94"/>
        <v>#N/A</v>
      </c>
      <c r="T1370" s="531"/>
      <c r="U1370" s="531"/>
      <c r="V1370" s="531"/>
      <c r="W1370" s="531"/>
      <c r="X1370" s="531"/>
      <c r="Y1370" s="531"/>
      <c r="Z1370" s="531"/>
      <c r="AA1370" s="531"/>
    </row>
    <row r="1371" spans="1:27" ht="23.25">
      <c r="A1371" s="531">
        <v>1343</v>
      </c>
      <c r="B1371" s="531" t="s">
        <v>5277</v>
      </c>
      <c r="C1371" s="531" t="s">
        <v>6173</v>
      </c>
      <c r="D1371" s="531" t="s">
        <v>7305</v>
      </c>
      <c r="E1371" s="556" t="s">
        <v>1079</v>
      </c>
      <c r="F1371" s="531" t="s">
        <v>1077</v>
      </c>
      <c r="G1371" s="531" t="s">
        <v>1070</v>
      </c>
      <c r="H1371" s="553" t="s">
        <v>1078</v>
      </c>
      <c r="I1371" s="531" t="s">
        <v>32</v>
      </c>
      <c r="J1371" s="542" t="s">
        <v>5306</v>
      </c>
      <c r="K1371" s="542">
        <v>40100</v>
      </c>
      <c r="L1371" s="531">
        <v>3</v>
      </c>
      <c r="M1371" s="531">
        <v>40860</v>
      </c>
      <c r="N1371" s="531" t="s">
        <v>43</v>
      </c>
      <c r="O1371" s="531" t="s">
        <v>855</v>
      </c>
      <c r="P1371" s="446" t="s">
        <v>774</v>
      </c>
      <c r="Q1371" s="531" t="str">
        <f t="shared" si="92"/>
        <v>ปตรี4คศ.3(2)</v>
      </c>
      <c r="R1371" s="426" t="e">
        <f t="shared" si="93"/>
        <v>#N/A</v>
      </c>
      <c r="S1371" s="452" t="e">
        <f t="shared" ca="1" si="94"/>
        <v>#N/A</v>
      </c>
      <c r="T1371" s="531"/>
      <c r="U1371" s="531"/>
      <c r="V1371" s="531"/>
      <c r="W1371" s="531"/>
      <c r="X1371" s="531"/>
      <c r="Y1371" s="531"/>
      <c r="Z1371" s="531"/>
      <c r="AA1371" s="531"/>
    </row>
    <row r="1372" spans="1:27" ht="23.25">
      <c r="A1372" s="531">
        <v>1344</v>
      </c>
      <c r="B1372" s="531" t="s">
        <v>5292</v>
      </c>
      <c r="C1372" s="531" t="s">
        <v>7335</v>
      </c>
      <c r="D1372" s="531" t="s">
        <v>7336</v>
      </c>
      <c r="E1372" s="556" t="s">
        <v>1076</v>
      </c>
      <c r="F1372" s="531" t="s">
        <v>1074</v>
      </c>
      <c r="G1372" s="531" t="s">
        <v>1070</v>
      </c>
      <c r="H1372" s="553" t="s">
        <v>1075</v>
      </c>
      <c r="I1372" s="531" t="s">
        <v>32</v>
      </c>
      <c r="J1372" s="542" t="s">
        <v>781</v>
      </c>
      <c r="K1372" s="542">
        <v>40860</v>
      </c>
      <c r="L1372" s="531">
        <v>3</v>
      </c>
      <c r="M1372" s="531">
        <v>41580</v>
      </c>
      <c r="N1372" s="531" t="s">
        <v>76</v>
      </c>
      <c r="O1372" s="531" t="s">
        <v>855</v>
      </c>
      <c r="P1372" s="446" t="s">
        <v>90</v>
      </c>
      <c r="Q1372" s="531" t="str">
        <f t="shared" si="92"/>
        <v>ปโทคศ.3</v>
      </c>
      <c r="R1372" s="426">
        <f t="shared" si="93"/>
        <v>16</v>
      </c>
      <c r="S1372" s="452" t="e">
        <f t="shared" ca="1" si="94"/>
        <v>#N/A</v>
      </c>
      <c r="T1372" s="531"/>
      <c r="U1372" s="531"/>
      <c r="V1372" s="531"/>
      <c r="W1372" s="531"/>
      <c r="X1372" s="531"/>
      <c r="Y1372" s="531"/>
      <c r="Z1372" s="531"/>
      <c r="AA1372" s="531"/>
    </row>
    <row r="1373" spans="1:27" ht="23.25">
      <c r="A1373" s="531">
        <v>1345</v>
      </c>
      <c r="B1373" s="218" t="s">
        <v>7357</v>
      </c>
      <c r="C1373" s="531" t="s">
        <v>7358</v>
      </c>
      <c r="D1373" s="531" t="s">
        <v>7356</v>
      </c>
      <c r="E1373" s="446" t="s">
        <v>744</v>
      </c>
      <c r="F1373" s="446" t="s">
        <v>1069</v>
      </c>
      <c r="G1373" s="531" t="s">
        <v>1070</v>
      </c>
      <c r="H1373" s="540" t="s">
        <v>745</v>
      </c>
      <c r="I1373" s="479" t="s">
        <v>65</v>
      </c>
      <c r="J1373" s="446" t="s">
        <v>65</v>
      </c>
      <c r="K1373" s="542">
        <v>0</v>
      </c>
      <c r="L1373" s="531"/>
      <c r="M1373" s="531"/>
      <c r="N1373" s="447" t="s">
        <v>50</v>
      </c>
      <c r="O1373" s="531" t="s">
        <v>56</v>
      </c>
      <c r="P1373" s="446" t="s">
        <v>775</v>
      </c>
      <c r="Q1373" s="531" t="str">
        <f t="shared" si="92"/>
        <v>ปตรี5ครูผู้ช่วย</v>
      </c>
      <c r="R1373" s="426">
        <f t="shared" si="93"/>
        <v>4</v>
      </c>
      <c r="S1373" s="452" t="e">
        <f t="shared" ca="1" si="94"/>
        <v>#N/A</v>
      </c>
      <c r="T1373" s="531"/>
      <c r="U1373" s="531"/>
      <c r="V1373" s="531"/>
      <c r="W1373" s="531"/>
      <c r="X1373" s="531"/>
      <c r="Y1373" s="541"/>
      <c r="Z1373" s="541"/>
      <c r="AA1373" s="531"/>
    </row>
    <row r="1374" spans="1:27" ht="23.25">
      <c r="A1374" s="531">
        <v>1346</v>
      </c>
      <c r="B1374" s="541" t="s">
        <v>5292</v>
      </c>
      <c r="C1374" s="541" t="s">
        <v>6916</v>
      </c>
      <c r="D1374" s="541" t="s">
        <v>7337</v>
      </c>
      <c r="E1374" s="556" t="s">
        <v>64</v>
      </c>
      <c r="F1374" s="541" t="s">
        <v>3799</v>
      </c>
      <c r="G1374" s="541" t="s">
        <v>1070</v>
      </c>
      <c r="H1374" s="554" t="s">
        <v>3800</v>
      </c>
      <c r="I1374" s="541" t="s">
        <v>32</v>
      </c>
      <c r="J1374" s="544" t="s">
        <v>36</v>
      </c>
      <c r="K1374" s="544">
        <v>14620</v>
      </c>
      <c r="L1374" s="541">
        <v>1</v>
      </c>
      <c r="M1374" s="541">
        <v>15020</v>
      </c>
      <c r="N1374" s="541" t="s">
        <v>76</v>
      </c>
      <c r="O1374" s="541" t="s">
        <v>855</v>
      </c>
      <c r="P1374" s="446" t="s">
        <v>90</v>
      </c>
      <c r="Q1374" s="531" t="str">
        <f t="shared" si="92"/>
        <v>ปโทคศ.1</v>
      </c>
      <c r="R1374" s="426">
        <f t="shared" si="93"/>
        <v>11</v>
      </c>
      <c r="S1374" s="452" t="e">
        <f t="shared" ca="1" si="94"/>
        <v>#N/A</v>
      </c>
      <c r="T1374" s="541"/>
      <c r="U1374" s="541"/>
      <c r="V1374" s="541"/>
      <c r="W1374" s="541"/>
      <c r="X1374" s="541"/>
      <c r="Y1374" s="531"/>
      <c r="Z1374" s="531"/>
      <c r="AA1374" s="541"/>
    </row>
    <row r="1375" spans="1:27" ht="23.25">
      <c r="A1375" s="531">
        <v>1347</v>
      </c>
      <c r="B1375" s="531" t="s">
        <v>5277</v>
      </c>
      <c r="C1375" s="531" t="s">
        <v>7338</v>
      </c>
      <c r="D1375" s="531" t="s">
        <v>5351</v>
      </c>
      <c r="E1375" s="556" t="s">
        <v>978</v>
      </c>
      <c r="F1375" s="531" t="s">
        <v>976</v>
      </c>
      <c r="G1375" s="531" t="s">
        <v>956</v>
      </c>
      <c r="H1375" s="553" t="s">
        <v>977</v>
      </c>
      <c r="I1375" s="531" t="s">
        <v>861</v>
      </c>
      <c r="J1375" s="542" t="s">
        <v>5303</v>
      </c>
      <c r="K1375" s="542">
        <v>59190</v>
      </c>
      <c r="L1375" s="531">
        <v>4</v>
      </c>
      <c r="M1375" s="531">
        <v>60150</v>
      </c>
      <c r="N1375" s="531" t="s">
        <v>94</v>
      </c>
      <c r="O1375" s="531" t="s">
        <v>855</v>
      </c>
      <c r="P1375" s="446" t="s">
        <v>90</v>
      </c>
      <c r="Q1375" s="531" t="str">
        <f t="shared" si="92"/>
        <v>ปโทคศ.4(3)</v>
      </c>
      <c r="R1375" s="426" t="e">
        <f t="shared" si="93"/>
        <v>#N/A</v>
      </c>
      <c r="S1375" s="452" t="e">
        <f t="shared" ca="1" si="94"/>
        <v>#N/A</v>
      </c>
      <c r="T1375" s="531"/>
      <c r="U1375" s="531"/>
      <c r="V1375" s="531"/>
      <c r="W1375" s="531"/>
      <c r="X1375" s="531"/>
      <c r="Y1375" s="531"/>
      <c r="Z1375" s="531"/>
      <c r="AA1375" s="531"/>
    </row>
    <row r="1376" spans="1:27" ht="23.25">
      <c r="A1376" s="531">
        <v>1348</v>
      </c>
      <c r="B1376" s="531" t="s">
        <v>5286</v>
      </c>
      <c r="C1376" s="531" t="s">
        <v>7339</v>
      </c>
      <c r="D1376" s="531" t="s">
        <v>7340</v>
      </c>
      <c r="E1376" s="556" t="s">
        <v>975</v>
      </c>
      <c r="F1376" s="531" t="s">
        <v>973</v>
      </c>
      <c r="G1376" s="531" t="s">
        <v>956</v>
      </c>
      <c r="H1376" s="553" t="s">
        <v>974</v>
      </c>
      <c r="I1376" s="531" t="s">
        <v>32</v>
      </c>
      <c r="J1376" s="542" t="s">
        <v>781</v>
      </c>
      <c r="K1376" s="542">
        <v>31250</v>
      </c>
      <c r="L1376" s="531">
        <v>3</v>
      </c>
      <c r="M1376" s="531">
        <v>31870</v>
      </c>
      <c r="N1376" s="531" t="s">
        <v>193</v>
      </c>
      <c r="O1376" s="531" t="s">
        <v>83</v>
      </c>
      <c r="P1376" s="446" t="s">
        <v>90</v>
      </c>
      <c r="Q1376" s="531" t="str">
        <f t="shared" si="92"/>
        <v>ปโทคศ.3</v>
      </c>
      <c r="R1376" s="426">
        <f t="shared" si="93"/>
        <v>16</v>
      </c>
      <c r="S1376" s="452" t="e">
        <f t="shared" ca="1" si="94"/>
        <v>#N/A</v>
      </c>
      <c r="T1376" s="531"/>
      <c r="U1376" s="531"/>
      <c r="V1376" s="531"/>
      <c r="W1376" s="531"/>
      <c r="X1376" s="531"/>
      <c r="Y1376" s="531"/>
      <c r="Z1376" s="531"/>
      <c r="AA1376" s="531"/>
    </row>
    <row r="1377" spans="1:27" ht="23.25">
      <c r="A1377" s="531">
        <v>1349</v>
      </c>
      <c r="B1377" s="531" t="s">
        <v>5292</v>
      </c>
      <c r="C1377" s="531" t="s">
        <v>7302</v>
      </c>
      <c r="D1377" s="531" t="s">
        <v>7341</v>
      </c>
      <c r="E1377" s="556" t="s">
        <v>1159</v>
      </c>
      <c r="F1377" s="531" t="s">
        <v>1156</v>
      </c>
      <c r="G1377" s="531" t="s">
        <v>956</v>
      </c>
      <c r="H1377" s="553" t="s">
        <v>1157</v>
      </c>
      <c r="I1377" s="531" t="s">
        <v>32</v>
      </c>
      <c r="J1377" s="542" t="s">
        <v>781</v>
      </c>
      <c r="K1377" s="542">
        <v>46760</v>
      </c>
      <c r="L1377" s="531">
        <v>3</v>
      </c>
      <c r="M1377" s="531">
        <v>47660</v>
      </c>
      <c r="N1377" s="531" t="s">
        <v>43</v>
      </c>
      <c r="O1377" s="531" t="s">
        <v>83</v>
      </c>
      <c r="P1377" s="446" t="s">
        <v>774</v>
      </c>
      <c r="Q1377" s="531" t="str">
        <f t="shared" si="92"/>
        <v>ปตรี4คศ.3</v>
      </c>
      <c r="R1377" s="426">
        <f t="shared" si="93"/>
        <v>3</v>
      </c>
      <c r="S1377" s="452" t="e">
        <f t="shared" ca="1" si="94"/>
        <v>#N/A</v>
      </c>
      <c r="T1377" s="531"/>
      <c r="U1377" s="531"/>
      <c r="V1377" s="531"/>
      <c r="W1377" s="531"/>
      <c r="X1377" s="531"/>
      <c r="Y1377" s="531"/>
      <c r="Z1377" s="531"/>
      <c r="AA1377" s="531"/>
    </row>
    <row r="1378" spans="1:27" ht="23.25">
      <c r="A1378" s="531">
        <v>1350</v>
      </c>
      <c r="B1378" s="531" t="s">
        <v>5292</v>
      </c>
      <c r="C1378" s="531" t="s">
        <v>7342</v>
      </c>
      <c r="D1378" s="531" t="s">
        <v>7343</v>
      </c>
      <c r="E1378" s="556" t="s">
        <v>972</v>
      </c>
      <c r="F1378" s="531" t="s">
        <v>970</v>
      </c>
      <c r="G1378" s="531" t="s">
        <v>956</v>
      </c>
      <c r="H1378" s="553" t="s">
        <v>971</v>
      </c>
      <c r="I1378" s="531" t="s">
        <v>32</v>
      </c>
      <c r="J1378" s="542" t="s">
        <v>781</v>
      </c>
      <c r="K1378" s="542">
        <v>40100</v>
      </c>
      <c r="L1378" s="531">
        <v>3</v>
      </c>
      <c r="M1378" s="531">
        <v>41580</v>
      </c>
      <c r="N1378" s="531" t="s">
        <v>61</v>
      </c>
      <c r="O1378" s="531" t="s">
        <v>44</v>
      </c>
      <c r="P1378" s="446" t="s">
        <v>774</v>
      </c>
      <c r="Q1378" s="531" t="str">
        <f t="shared" si="92"/>
        <v>ปตรี4คศ.3</v>
      </c>
      <c r="R1378" s="426">
        <f t="shared" si="93"/>
        <v>3</v>
      </c>
      <c r="S1378" s="452" t="e">
        <f t="shared" ca="1" si="94"/>
        <v>#N/A</v>
      </c>
      <c r="T1378" s="531"/>
      <c r="U1378" s="531"/>
      <c r="V1378" s="531"/>
      <c r="W1378" s="531"/>
      <c r="X1378" s="531"/>
      <c r="Y1378" s="531"/>
      <c r="Z1378" s="531"/>
      <c r="AA1378" s="531"/>
    </row>
    <row r="1379" spans="1:27" ht="23.25">
      <c r="A1379" s="531">
        <v>1351</v>
      </c>
      <c r="B1379" s="531" t="s">
        <v>5292</v>
      </c>
      <c r="C1379" s="531" t="s">
        <v>7344</v>
      </c>
      <c r="D1379" s="531" t="s">
        <v>7345</v>
      </c>
      <c r="E1379" s="556" t="s">
        <v>1405</v>
      </c>
      <c r="F1379" s="531" t="s">
        <v>1402</v>
      </c>
      <c r="G1379" s="531" t="s">
        <v>956</v>
      </c>
      <c r="H1379" s="553" t="s">
        <v>1403</v>
      </c>
      <c r="I1379" s="531" t="s">
        <v>32</v>
      </c>
      <c r="J1379" s="542" t="s">
        <v>781</v>
      </c>
      <c r="K1379" s="542">
        <v>36480</v>
      </c>
      <c r="L1379" s="531">
        <v>3</v>
      </c>
      <c r="M1379" s="531">
        <v>37200</v>
      </c>
      <c r="N1379" s="531" t="s">
        <v>38</v>
      </c>
      <c r="O1379" s="531" t="s">
        <v>935</v>
      </c>
      <c r="P1379" s="446" t="s">
        <v>774</v>
      </c>
      <c r="Q1379" s="531" t="str">
        <f t="shared" si="92"/>
        <v>ปตรี4คศ.3</v>
      </c>
      <c r="R1379" s="426">
        <f t="shared" si="93"/>
        <v>3</v>
      </c>
      <c r="S1379" s="452" t="e">
        <f t="shared" ca="1" si="94"/>
        <v>#N/A</v>
      </c>
      <c r="T1379" s="531"/>
      <c r="U1379" s="531"/>
      <c r="V1379" s="531"/>
      <c r="W1379" s="531"/>
      <c r="X1379" s="531"/>
      <c r="Y1379" s="531"/>
      <c r="Z1379" s="531"/>
      <c r="AA1379" s="531"/>
    </row>
    <row r="1380" spans="1:27" ht="23.25">
      <c r="A1380" s="531">
        <v>1352</v>
      </c>
      <c r="B1380" s="531" t="s">
        <v>5292</v>
      </c>
      <c r="C1380" s="531" t="s">
        <v>7346</v>
      </c>
      <c r="D1380" s="531" t="s">
        <v>7347</v>
      </c>
      <c r="E1380" s="556" t="s">
        <v>969</v>
      </c>
      <c r="F1380" s="531" t="s">
        <v>967</v>
      </c>
      <c r="G1380" s="531" t="s">
        <v>956</v>
      </c>
      <c r="H1380" s="553" t="s">
        <v>968</v>
      </c>
      <c r="I1380" s="531" t="s">
        <v>32</v>
      </c>
      <c r="J1380" s="542" t="s">
        <v>5306</v>
      </c>
      <c r="K1380" s="542">
        <v>40100</v>
      </c>
      <c r="L1380" s="531">
        <v>3</v>
      </c>
      <c r="M1380" s="531">
        <v>40860</v>
      </c>
      <c r="N1380" s="531" t="s">
        <v>43</v>
      </c>
      <c r="O1380" s="531" t="s">
        <v>62</v>
      </c>
      <c r="P1380" s="446" t="s">
        <v>774</v>
      </c>
      <c r="Q1380" s="531" t="str">
        <f t="shared" si="92"/>
        <v>ปตรี4คศ.3(2)</v>
      </c>
      <c r="R1380" s="426" t="e">
        <f t="shared" si="93"/>
        <v>#N/A</v>
      </c>
      <c r="S1380" s="452" t="e">
        <f t="shared" ca="1" si="94"/>
        <v>#N/A</v>
      </c>
      <c r="T1380" s="531"/>
      <c r="U1380" s="531"/>
      <c r="V1380" s="531"/>
      <c r="W1380" s="531"/>
      <c r="X1380" s="531"/>
      <c r="Y1380" s="531"/>
      <c r="Z1380" s="531"/>
      <c r="AA1380" s="531"/>
    </row>
    <row r="1381" spans="1:27" ht="23.25">
      <c r="A1381" s="531">
        <v>1353</v>
      </c>
      <c r="B1381" s="531" t="s">
        <v>5292</v>
      </c>
      <c r="C1381" s="531" t="s">
        <v>7348</v>
      </c>
      <c r="D1381" s="531" t="s">
        <v>7349</v>
      </c>
      <c r="E1381" s="556" t="s">
        <v>963</v>
      </c>
      <c r="F1381" s="531" t="s">
        <v>961</v>
      </c>
      <c r="G1381" s="531" t="s">
        <v>956</v>
      </c>
      <c r="H1381" s="553" t="s">
        <v>962</v>
      </c>
      <c r="I1381" s="531" t="s">
        <v>32</v>
      </c>
      <c r="J1381" s="542" t="s">
        <v>781</v>
      </c>
      <c r="K1381" s="542">
        <v>34470</v>
      </c>
      <c r="L1381" s="531">
        <v>3</v>
      </c>
      <c r="M1381" s="531">
        <v>35120</v>
      </c>
      <c r="N1381" s="531" t="s">
        <v>76</v>
      </c>
      <c r="O1381" s="531" t="s">
        <v>62</v>
      </c>
      <c r="P1381" s="446" t="s">
        <v>90</v>
      </c>
      <c r="Q1381" s="531" t="str">
        <f t="shared" si="92"/>
        <v>ปโทคศ.3</v>
      </c>
      <c r="R1381" s="426">
        <f t="shared" si="93"/>
        <v>16</v>
      </c>
      <c r="S1381" s="452" t="e">
        <f t="shared" ca="1" si="94"/>
        <v>#N/A</v>
      </c>
      <c r="T1381" s="531"/>
      <c r="U1381" s="531"/>
      <c r="V1381" s="531"/>
      <c r="W1381" s="531"/>
      <c r="X1381" s="531"/>
      <c r="Y1381" s="531"/>
      <c r="Z1381" s="531"/>
      <c r="AA1381" s="531"/>
    </row>
    <row r="1382" spans="1:27" ht="23.25">
      <c r="A1382" s="531">
        <v>1354</v>
      </c>
      <c r="B1382" s="531" t="s">
        <v>5292</v>
      </c>
      <c r="C1382" s="531" t="s">
        <v>7350</v>
      </c>
      <c r="D1382" s="531" t="s">
        <v>7351</v>
      </c>
      <c r="E1382" s="556" t="s">
        <v>960</v>
      </c>
      <c r="F1382" s="531" t="s">
        <v>958</v>
      </c>
      <c r="G1382" s="531" t="s">
        <v>956</v>
      </c>
      <c r="H1382" s="553" t="s">
        <v>959</v>
      </c>
      <c r="I1382" s="531" t="s">
        <v>32</v>
      </c>
      <c r="J1382" s="542" t="s">
        <v>781</v>
      </c>
      <c r="K1382" s="542">
        <v>33140</v>
      </c>
      <c r="L1382" s="531">
        <v>3</v>
      </c>
      <c r="M1382" s="531">
        <v>33800</v>
      </c>
      <c r="N1382" s="531" t="s">
        <v>50</v>
      </c>
      <c r="O1382" s="531" t="s">
        <v>62</v>
      </c>
      <c r="P1382" s="446" t="s">
        <v>774</v>
      </c>
      <c r="Q1382" s="531" t="str">
        <f t="shared" si="92"/>
        <v>ปตรี4คศ.3</v>
      </c>
      <c r="R1382" s="426">
        <f t="shared" si="93"/>
        <v>3</v>
      </c>
      <c r="S1382" s="452" t="e">
        <f t="shared" ca="1" si="94"/>
        <v>#N/A</v>
      </c>
      <c r="T1382" s="531"/>
      <c r="U1382" s="531"/>
      <c r="V1382" s="531"/>
      <c r="W1382" s="531"/>
      <c r="X1382" s="531"/>
      <c r="Y1382" s="531"/>
      <c r="Z1382" s="531"/>
      <c r="AA1382" s="531"/>
    </row>
    <row r="1383" spans="1:27" ht="23.25">
      <c r="A1383" s="531">
        <v>1355</v>
      </c>
      <c r="B1383" s="531" t="s">
        <v>5292</v>
      </c>
      <c r="C1383" s="531" t="s">
        <v>5415</v>
      </c>
      <c r="D1383" s="531" t="s">
        <v>7352</v>
      </c>
      <c r="E1383" s="556" t="s">
        <v>527</v>
      </c>
      <c r="F1383" s="531" t="s">
        <v>4671</v>
      </c>
      <c r="G1383" s="531" t="s">
        <v>956</v>
      </c>
      <c r="H1383" s="553" t="s">
        <v>528</v>
      </c>
      <c r="I1383" s="531" t="s">
        <v>32</v>
      </c>
      <c r="J1383" s="542" t="s">
        <v>48</v>
      </c>
      <c r="K1383" s="542">
        <v>26450</v>
      </c>
      <c r="L1383" s="531">
        <v>2</v>
      </c>
      <c r="M1383" s="531">
        <v>26980</v>
      </c>
      <c r="N1383" s="531" t="s">
        <v>94</v>
      </c>
      <c r="O1383" s="531" t="s">
        <v>95</v>
      </c>
      <c r="P1383" s="446" t="s">
        <v>90</v>
      </c>
      <c r="Q1383" s="531" t="str">
        <f t="shared" si="92"/>
        <v>ปโทคศ.2</v>
      </c>
      <c r="R1383" s="426">
        <f t="shared" si="93"/>
        <v>12</v>
      </c>
      <c r="S1383" s="452">
        <f t="shared" ca="1" si="94"/>
        <v>26980</v>
      </c>
      <c r="T1383" s="531"/>
      <c r="U1383" s="531"/>
      <c r="V1383" s="531"/>
      <c r="W1383" s="531"/>
      <c r="X1383" s="531"/>
      <c r="Y1383" s="531"/>
      <c r="Z1383" s="531"/>
      <c r="AA1383" s="531"/>
    </row>
    <row r="1384" spans="1:27" ht="23.25">
      <c r="A1384" s="531"/>
      <c r="B1384" s="531"/>
      <c r="C1384" s="531"/>
      <c r="D1384" s="531"/>
      <c r="E1384" s="556"/>
      <c r="F1384" s="531"/>
      <c r="G1384" s="531" t="s">
        <v>7435</v>
      </c>
      <c r="H1384" s="553"/>
      <c r="I1384" s="531"/>
      <c r="J1384" s="542"/>
      <c r="K1384" s="542"/>
      <c r="L1384" s="531"/>
      <c r="M1384" s="531"/>
      <c r="N1384" s="531"/>
      <c r="O1384" s="531"/>
      <c r="P1384" s="446"/>
      <c r="Q1384" s="531"/>
      <c r="R1384" s="426"/>
      <c r="S1384" s="452"/>
      <c r="T1384" s="531"/>
      <c r="U1384" s="531"/>
      <c r="V1384" s="531"/>
      <c r="W1384" s="531"/>
      <c r="X1384" s="531"/>
      <c r="Y1384" s="531"/>
      <c r="Z1384" s="531"/>
      <c r="AA1384" s="531"/>
    </row>
    <row r="1385" spans="1:27" ht="23.25">
      <c r="A1385" s="531">
        <v>1356</v>
      </c>
      <c r="B1385" s="531" t="s">
        <v>5286</v>
      </c>
      <c r="C1385" s="531" t="s">
        <v>7353</v>
      </c>
      <c r="D1385" s="531" t="s">
        <v>7183</v>
      </c>
      <c r="E1385" s="556" t="s">
        <v>955</v>
      </c>
      <c r="F1385" s="531" t="s">
        <v>953</v>
      </c>
      <c r="G1385" s="531" t="s">
        <v>956</v>
      </c>
      <c r="H1385" s="553" t="s">
        <v>954</v>
      </c>
      <c r="I1385" s="531" t="s">
        <v>32</v>
      </c>
      <c r="J1385" s="542" t="s">
        <v>781</v>
      </c>
      <c r="K1385" s="542">
        <v>33140</v>
      </c>
      <c r="L1385" s="531">
        <v>3</v>
      </c>
      <c r="M1385" s="531">
        <v>34470</v>
      </c>
      <c r="N1385" s="531" t="s">
        <v>43</v>
      </c>
      <c r="O1385" s="531" t="s">
        <v>62</v>
      </c>
      <c r="P1385" s="446" t="s">
        <v>774</v>
      </c>
      <c r="Q1385" s="531" t="str">
        <f>CONCATENATE(P1385,J1385)</f>
        <v>ปตรี4คศ.3</v>
      </c>
      <c r="R1385" s="426">
        <f>VLOOKUP(Q1385,$Y$4:$Z$24,2,FALSE)</f>
        <v>3</v>
      </c>
      <c r="S1385" s="452" t="e">
        <f ca="1">VLOOKUP(K1385,INDIRECT("_k"&amp;R1385),2,FALSE)</f>
        <v>#N/A</v>
      </c>
      <c r="T1385" s="531"/>
      <c r="U1385" s="531"/>
      <c r="V1385" s="531"/>
      <c r="W1385" s="531"/>
      <c r="X1385" s="531"/>
      <c r="Y1385" s="531"/>
      <c r="Z1385" s="531"/>
      <c r="AA1385" s="531"/>
    </row>
    <row r="1386" spans="1:27" ht="23.25">
      <c r="A1386" s="531">
        <v>1357</v>
      </c>
      <c r="B1386" s="531" t="s">
        <v>5292</v>
      </c>
      <c r="C1386" s="531" t="s">
        <v>7354</v>
      </c>
      <c r="D1386" s="531" t="s">
        <v>7355</v>
      </c>
      <c r="E1386" s="556" t="s">
        <v>928</v>
      </c>
      <c r="F1386" s="531" t="s">
        <v>926</v>
      </c>
      <c r="G1386" s="531" t="s">
        <v>916</v>
      </c>
      <c r="H1386" s="553" t="s">
        <v>927</v>
      </c>
      <c r="I1386" s="531" t="s">
        <v>32</v>
      </c>
      <c r="J1386" s="542" t="s">
        <v>5306</v>
      </c>
      <c r="K1386" s="542">
        <v>40100</v>
      </c>
      <c r="L1386" s="531">
        <v>3</v>
      </c>
      <c r="M1386" s="531">
        <v>40860</v>
      </c>
      <c r="N1386" s="531" t="s">
        <v>50</v>
      </c>
      <c r="O1386" s="531" t="s">
        <v>83</v>
      </c>
      <c r="P1386" s="446" t="s">
        <v>774</v>
      </c>
      <c r="Q1386" s="531" t="str">
        <f>CONCATENATE(P1386,J1386)</f>
        <v>ปตรี4คศ.3(2)</v>
      </c>
      <c r="R1386" s="426" t="e">
        <f>VLOOKUP(Q1386,$Y$4:$Z$24,2,FALSE)</f>
        <v>#N/A</v>
      </c>
      <c r="S1386" s="452" t="e">
        <f ca="1">VLOOKUP(K1386,INDIRECT("_k"&amp;R1386),2,FALSE)</f>
        <v>#N/A</v>
      </c>
      <c r="T1386" s="531"/>
      <c r="U1386" s="531"/>
      <c r="V1386" s="531"/>
      <c r="W1386" s="531"/>
      <c r="X1386" s="531"/>
      <c r="Y1386" s="531"/>
      <c r="Z1386" s="531"/>
      <c r="AA1386" s="531"/>
    </row>
    <row r="1387" spans="1:27" ht="23.25">
      <c r="A1387" s="531">
        <v>1358</v>
      </c>
      <c r="B1387" s="531" t="s">
        <v>5292</v>
      </c>
      <c r="C1387" s="531" t="s">
        <v>5494</v>
      </c>
      <c r="D1387" s="531" t="s">
        <v>6626</v>
      </c>
      <c r="E1387" s="556" t="s">
        <v>925</v>
      </c>
      <c r="F1387" s="531" t="s">
        <v>923</v>
      </c>
      <c r="G1387" s="531" t="s">
        <v>916</v>
      </c>
      <c r="H1387" s="553" t="s">
        <v>924</v>
      </c>
      <c r="I1387" s="531" t="s">
        <v>32</v>
      </c>
      <c r="J1387" s="542" t="s">
        <v>781</v>
      </c>
      <c r="K1387" s="542">
        <v>40100</v>
      </c>
      <c r="L1387" s="531">
        <v>3</v>
      </c>
      <c r="M1387" s="531">
        <v>40860</v>
      </c>
      <c r="N1387" s="531" t="s">
        <v>67</v>
      </c>
      <c r="O1387" s="531" t="s">
        <v>44</v>
      </c>
      <c r="P1387" s="446" t="s">
        <v>774</v>
      </c>
      <c r="Q1387" s="531" t="str">
        <f>CONCATENATE(P1387,J1387)</f>
        <v>ปตรี4คศ.3</v>
      </c>
      <c r="R1387" s="426">
        <f>VLOOKUP(Q1387,$Y$4:$Z$24,2,FALSE)</f>
        <v>3</v>
      </c>
      <c r="S1387" s="452" t="e">
        <f ca="1">VLOOKUP(K1387,INDIRECT("_k"&amp;R1387),2,FALSE)</f>
        <v>#N/A</v>
      </c>
      <c r="T1387" s="531"/>
      <c r="U1387" s="531"/>
      <c r="V1387" s="531"/>
      <c r="W1387" s="531"/>
      <c r="X1387" s="531"/>
      <c r="Y1387" s="531"/>
      <c r="Z1387" s="531"/>
      <c r="AA1387" s="531"/>
    </row>
    <row r="1388" spans="1:27" ht="23.25">
      <c r="A1388" s="531">
        <v>1359</v>
      </c>
      <c r="B1388" s="531" t="s">
        <v>5292</v>
      </c>
      <c r="C1388" s="531" t="s">
        <v>5929</v>
      </c>
      <c r="D1388" s="531" t="s">
        <v>5791</v>
      </c>
      <c r="E1388" s="556" t="s">
        <v>922</v>
      </c>
      <c r="F1388" s="531" t="s">
        <v>920</v>
      </c>
      <c r="G1388" s="531" t="s">
        <v>916</v>
      </c>
      <c r="H1388" s="553" t="s">
        <v>921</v>
      </c>
      <c r="I1388" s="531" t="s">
        <v>32</v>
      </c>
      <c r="J1388" s="542" t="s">
        <v>781</v>
      </c>
      <c r="K1388" s="542">
        <v>52940</v>
      </c>
      <c r="L1388" s="531">
        <v>3</v>
      </c>
      <c r="M1388" s="531">
        <v>53080</v>
      </c>
      <c r="N1388" s="531" t="s">
        <v>918</v>
      </c>
      <c r="O1388" s="531" t="s">
        <v>395</v>
      </c>
      <c r="P1388" s="531"/>
      <c r="Q1388" s="531" t="str">
        <f>CONCATENATE(P1388,J1388)</f>
        <v>คศ.3</v>
      </c>
      <c r="R1388" s="426" t="e">
        <f>VLOOKUP(Q1388,$Y$4:$Z$24,2,FALSE)</f>
        <v>#N/A</v>
      </c>
      <c r="S1388" s="452" t="e">
        <f ca="1">VLOOKUP(K1388,INDIRECT("_k"&amp;R1388),2,FALSE)</f>
        <v>#N/A</v>
      </c>
      <c r="T1388" s="531"/>
      <c r="U1388" s="531"/>
      <c r="V1388" s="531"/>
      <c r="W1388" s="531"/>
      <c r="X1388" s="531"/>
      <c r="Y1388" s="531"/>
      <c r="Z1388" s="531"/>
      <c r="AA1388" s="531"/>
    </row>
    <row r="1389" spans="1:27" ht="24">
      <c r="E1389" s="558" t="s">
        <v>915</v>
      </c>
      <c r="G1389" s="531" t="s">
        <v>916</v>
      </c>
      <c r="J1389" s="559" t="s">
        <v>781</v>
      </c>
      <c r="K1389" s="46">
        <v>40100</v>
      </c>
    </row>
    <row r="1390" spans="1:27" ht="23.25">
      <c r="E1390" s="531"/>
    </row>
    <row r="1391" spans="1:27" ht="23.25">
      <c r="E1391" s="531"/>
    </row>
    <row r="1392" spans="1:27" ht="23.25">
      <c r="E1392" s="5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9"/>
  <sheetViews>
    <sheetView topLeftCell="A7" workbookViewId="0">
      <selection sqref="A1:F20"/>
    </sheetView>
  </sheetViews>
  <sheetFormatPr defaultRowHeight="20.25"/>
  <cols>
    <col min="1" max="1" width="5.625" style="515" customWidth="1"/>
    <col min="2" max="2" width="23.25" style="514" customWidth="1"/>
    <col min="3" max="3" width="14.875" style="514" customWidth="1"/>
    <col min="4" max="4" width="19" style="514" customWidth="1"/>
    <col min="5" max="5" width="18.5" style="514" customWidth="1"/>
    <col min="6" max="6" width="40.375" style="514" customWidth="1"/>
    <col min="7" max="16384" width="9" style="514"/>
  </cols>
  <sheetData>
    <row r="2" spans="1:6" ht="23.25">
      <c r="A2" s="678" t="s">
        <v>5260</v>
      </c>
      <c r="B2" s="678"/>
      <c r="C2" s="678"/>
      <c r="D2" s="678"/>
      <c r="E2" s="678"/>
      <c r="F2" s="678"/>
    </row>
    <row r="3" spans="1:6" ht="23.25">
      <c r="A3" s="678" t="s">
        <v>5261</v>
      </c>
      <c r="B3" s="678"/>
      <c r="C3" s="678"/>
      <c r="D3" s="678"/>
      <c r="E3" s="678"/>
      <c r="F3" s="678"/>
    </row>
    <row r="4" spans="1:6">
      <c r="A4" s="524"/>
      <c r="B4" s="523"/>
      <c r="C4" s="523"/>
      <c r="D4" s="523"/>
      <c r="E4" s="523"/>
      <c r="F4" s="523"/>
    </row>
    <row r="5" spans="1:6">
      <c r="A5" s="679" t="s">
        <v>0</v>
      </c>
      <c r="B5" s="679" t="s">
        <v>5251</v>
      </c>
      <c r="C5" s="677" t="s">
        <v>5259</v>
      </c>
      <c r="D5" s="677"/>
      <c r="E5" s="677"/>
      <c r="F5" s="679" t="s">
        <v>5258</v>
      </c>
    </row>
    <row r="6" spans="1:6">
      <c r="A6" s="680"/>
      <c r="B6" s="680"/>
      <c r="C6" s="522" t="s">
        <v>5257</v>
      </c>
      <c r="D6" s="522" t="s">
        <v>5256</v>
      </c>
      <c r="E6" s="522" t="s">
        <v>5255</v>
      </c>
      <c r="F6" s="680"/>
    </row>
    <row r="7" spans="1:6">
      <c r="A7" s="521"/>
      <c r="B7" s="520"/>
      <c r="C7" s="520"/>
      <c r="D7" s="520"/>
      <c r="E7" s="520"/>
      <c r="F7" s="520"/>
    </row>
    <row r="8" spans="1:6">
      <c r="A8" s="519">
        <v>1</v>
      </c>
      <c r="B8" s="518" t="s">
        <v>5251</v>
      </c>
      <c r="C8" s="519" t="s">
        <v>5262</v>
      </c>
      <c r="D8" s="518"/>
      <c r="E8" s="518"/>
      <c r="F8" s="518"/>
    </row>
    <row r="9" spans="1:6">
      <c r="A9" s="519"/>
      <c r="B9" s="518" t="s">
        <v>5254</v>
      </c>
      <c r="C9" s="518"/>
      <c r="D9" s="518"/>
      <c r="E9" s="518"/>
      <c r="F9" s="518"/>
    </row>
    <row r="10" spans="1:6">
      <c r="A10" s="519"/>
      <c r="B10" s="518" t="s">
        <v>5253</v>
      </c>
      <c r="C10" s="518"/>
      <c r="D10" s="518"/>
      <c r="E10" s="518"/>
      <c r="F10" s="518"/>
    </row>
    <row r="11" spans="1:6">
      <c r="A11" s="517"/>
      <c r="B11" s="516"/>
      <c r="C11" s="516"/>
      <c r="D11" s="516"/>
      <c r="E11" s="516"/>
      <c r="F11" s="516"/>
    </row>
    <row r="12" spans="1:6">
      <c r="A12" s="521">
        <v>2</v>
      </c>
      <c r="B12" s="520" t="s">
        <v>5251</v>
      </c>
      <c r="C12" s="519" t="s">
        <v>5262</v>
      </c>
      <c r="D12" s="519"/>
      <c r="E12" s="520"/>
      <c r="F12" s="520"/>
    </row>
    <row r="13" spans="1:6">
      <c r="A13" s="519"/>
      <c r="B13" s="518" t="s">
        <v>5250</v>
      </c>
      <c r="C13" s="518"/>
      <c r="D13" s="518"/>
      <c r="E13" s="518"/>
      <c r="F13" s="518"/>
    </row>
    <row r="14" spans="1:6">
      <c r="A14" s="519"/>
      <c r="B14" s="518" t="s">
        <v>5252</v>
      </c>
      <c r="C14" s="518"/>
      <c r="D14" s="518"/>
      <c r="E14" s="518"/>
      <c r="F14" s="518"/>
    </row>
    <row r="15" spans="1:6">
      <c r="A15" s="517"/>
      <c r="B15" s="516"/>
      <c r="C15" s="516"/>
      <c r="D15" s="516"/>
      <c r="E15" s="516"/>
      <c r="F15" s="516"/>
    </row>
    <row r="16" spans="1:6">
      <c r="A16" s="521">
        <v>3</v>
      </c>
      <c r="B16" s="520" t="s">
        <v>5251</v>
      </c>
      <c r="C16" s="520"/>
      <c r="D16" s="520"/>
      <c r="E16" s="519" t="s">
        <v>5262</v>
      </c>
      <c r="F16" s="520" t="s">
        <v>5263</v>
      </c>
    </row>
    <row r="17" spans="1:6">
      <c r="A17" s="519"/>
      <c r="B17" s="518" t="s">
        <v>5250</v>
      </c>
      <c r="C17" s="518"/>
      <c r="D17" s="518"/>
      <c r="E17" s="518"/>
      <c r="F17" s="518" t="s">
        <v>5264</v>
      </c>
    </row>
    <row r="18" spans="1:6">
      <c r="A18" s="519"/>
      <c r="B18" s="518" t="s">
        <v>5249</v>
      </c>
      <c r="C18" s="518"/>
      <c r="D18" s="518"/>
      <c r="E18" s="518"/>
      <c r="F18" s="518"/>
    </row>
    <row r="19" spans="1:6">
      <c r="A19" s="517"/>
      <c r="B19" s="516"/>
      <c r="C19" s="516"/>
      <c r="D19" s="516"/>
      <c r="E19" s="516"/>
      <c r="F19" s="516"/>
    </row>
  </sheetData>
  <mergeCells count="6">
    <mergeCell ref="C5:E5"/>
    <mergeCell ref="A2:F2"/>
    <mergeCell ref="B5:B6"/>
    <mergeCell ref="A5:A6"/>
    <mergeCell ref="F5:F6"/>
    <mergeCell ref="A3: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1:AQ578"/>
  <sheetViews>
    <sheetView workbookViewId="0">
      <pane xSplit="2" ySplit="6" topLeftCell="C389" activePane="bottomRight" state="frozen"/>
      <selection activeCell="B396" sqref="B396"/>
      <selection pane="topRight" activeCell="B396" sqref="B396"/>
      <selection pane="bottomLeft" activeCell="B396" sqref="B396"/>
      <selection pane="bottomRight" activeCell="B396" sqref="B396"/>
    </sheetView>
  </sheetViews>
  <sheetFormatPr defaultRowHeight="23.25"/>
  <cols>
    <col min="1" max="1" width="3" style="427" customWidth="1"/>
    <col min="2" max="2" width="21.625" style="427" customWidth="1"/>
    <col min="3" max="3" width="15" style="427" customWidth="1"/>
    <col min="4" max="4" width="8" style="427" hidden="1" customWidth="1"/>
    <col min="5" max="5" width="8" style="427" customWidth="1"/>
    <col min="6" max="6" width="3.5" style="427" customWidth="1"/>
    <col min="7" max="7" width="6.125" style="513" customWidth="1"/>
    <col min="8" max="8" width="13.625" style="487" customWidth="1"/>
    <col min="9" max="9" width="18.75" style="427" hidden="1" customWidth="1"/>
    <col min="10" max="10" width="13.75" style="427" hidden="1" customWidth="1"/>
    <col min="11" max="11" width="6.125" style="445" customWidth="1"/>
    <col min="12" max="12" width="5.75" style="513" customWidth="1"/>
    <col min="13" max="13" width="6.75" style="427" customWidth="1"/>
    <col min="14" max="14" width="6.5" style="427" customWidth="1"/>
    <col min="15" max="15" width="12.75" style="427" customWidth="1"/>
    <col min="16" max="16" width="9.875" style="427" customWidth="1"/>
    <col min="17" max="17" width="8" style="427" customWidth="1"/>
    <col min="18" max="18" width="11.125" style="427" customWidth="1"/>
    <col min="19" max="19" width="19.125" style="149" customWidth="1"/>
    <col min="20" max="20" width="23.5" style="149" customWidth="1"/>
    <col min="21" max="21" width="9" style="149"/>
    <col min="22" max="22" width="9" style="582"/>
    <col min="23" max="35" width="9" style="149"/>
    <col min="36" max="16384" width="9" style="427"/>
  </cols>
  <sheetData>
    <row r="1" spans="1:43">
      <c r="A1" s="427">
        <v>1</v>
      </c>
      <c r="B1" s="427">
        <v>1</v>
      </c>
      <c r="C1" s="427">
        <v>1</v>
      </c>
      <c r="D1" s="427">
        <v>1</v>
      </c>
      <c r="E1" s="427">
        <v>1</v>
      </c>
      <c r="F1" s="427">
        <v>1</v>
      </c>
      <c r="G1" s="427">
        <v>1</v>
      </c>
      <c r="H1" s="427">
        <v>1</v>
      </c>
      <c r="I1" s="427">
        <v>1</v>
      </c>
      <c r="J1" s="427">
        <v>1</v>
      </c>
      <c r="K1" s="427">
        <v>1</v>
      </c>
      <c r="L1" s="427">
        <v>1</v>
      </c>
      <c r="M1" s="427">
        <v>1</v>
      </c>
      <c r="N1" s="427">
        <v>1</v>
      </c>
      <c r="O1" s="427">
        <v>1</v>
      </c>
      <c r="P1" s="427">
        <v>1</v>
      </c>
      <c r="Q1" s="427">
        <v>1</v>
      </c>
      <c r="R1" s="427">
        <v>1</v>
      </c>
      <c r="S1" s="427">
        <v>1</v>
      </c>
      <c r="T1" s="427">
        <v>1</v>
      </c>
      <c r="U1" s="427">
        <v>1</v>
      </c>
      <c r="V1" s="487">
        <v>1</v>
      </c>
      <c r="W1" s="427">
        <v>1</v>
      </c>
      <c r="X1" s="427">
        <v>1</v>
      </c>
      <c r="Y1" s="427">
        <v>1</v>
      </c>
      <c r="Z1" s="427">
        <v>1</v>
      </c>
      <c r="AA1" s="427">
        <v>1</v>
      </c>
      <c r="AB1" s="427">
        <v>1</v>
      </c>
      <c r="AC1" s="427">
        <v>1</v>
      </c>
      <c r="AD1" s="427">
        <v>1</v>
      </c>
      <c r="AE1" s="427">
        <v>1</v>
      </c>
      <c r="AF1" s="427">
        <v>1</v>
      </c>
      <c r="AG1" s="427">
        <v>1</v>
      </c>
      <c r="AH1" s="427">
        <v>1</v>
      </c>
      <c r="AI1" s="427">
        <v>1</v>
      </c>
      <c r="AJ1" s="427">
        <v>1</v>
      </c>
      <c r="AK1" s="427">
        <v>1</v>
      </c>
      <c r="AL1" s="427">
        <v>1</v>
      </c>
      <c r="AM1" s="427">
        <v>1</v>
      </c>
      <c r="AN1" s="427">
        <v>1</v>
      </c>
      <c r="AO1" s="427">
        <v>1</v>
      </c>
      <c r="AP1" s="427">
        <v>1</v>
      </c>
      <c r="AQ1" s="427">
        <v>1</v>
      </c>
    </row>
    <row r="2" spans="1:43">
      <c r="A2" s="683" t="s">
        <v>4938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526"/>
      <c r="U2" s="528" t="s">
        <v>798</v>
      </c>
      <c r="V2" s="529"/>
      <c r="AQ2" s="427">
        <v>1</v>
      </c>
    </row>
    <row r="3" spans="1:43">
      <c r="A3" s="683" t="s">
        <v>5266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526"/>
      <c r="U3" s="528"/>
      <c r="V3" s="529"/>
      <c r="AQ3" s="427">
        <v>1</v>
      </c>
    </row>
    <row r="4" spans="1:43">
      <c r="A4" s="500" t="s">
        <v>4939</v>
      </c>
      <c r="B4" s="684" t="s">
        <v>1</v>
      </c>
      <c r="C4" s="684" t="s">
        <v>4940</v>
      </c>
      <c r="D4" s="684"/>
      <c r="E4" s="684" t="s">
        <v>4941</v>
      </c>
      <c r="F4" s="684" t="s">
        <v>4942</v>
      </c>
      <c r="G4" s="686" t="s">
        <v>5</v>
      </c>
      <c r="H4" s="508" t="s">
        <v>4943</v>
      </c>
      <c r="I4" s="500"/>
      <c r="J4" s="684" t="s">
        <v>9</v>
      </c>
      <c r="K4" s="509" t="s">
        <v>5</v>
      </c>
      <c r="L4" s="688" t="s">
        <v>7436</v>
      </c>
      <c r="M4" s="689"/>
      <c r="N4" s="690"/>
      <c r="O4" s="500" t="s">
        <v>4944</v>
      </c>
      <c r="P4" s="501"/>
      <c r="Q4" s="501"/>
      <c r="R4" s="502"/>
      <c r="S4" s="681" t="s">
        <v>15</v>
      </c>
      <c r="U4" s="42" t="s">
        <v>765</v>
      </c>
      <c r="V4" s="42">
        <v>0</v>
      </c>
      <c r="AQ4" s="427">
        <v>1</v>
      </c>
    </row>
    <row r="5" spans="1:43" ht="24" thickBot="1">
      <c r="A5" s="503" t="s">
        <v>0</v>
      </c>
      <c r="B5" s="685"/>
      <c r="C5" s="685"/>
      <c r="D5" s="685"/>
      <c r="E5" s="685"/>
      <c r="F5" s="685"/>
      <c r="G5" s="687" t="s">
        <v>5</v>
      </c>
      <c r="H5" s="504" t="s">
        <v>4945</v>
      </c>
      <c r="I5" s="503"/>
      <c r="J5" s="685"/>
      <c r="K5" s="505" t="s">
        <v>4946</v>
      </c>
      <c r="L5" s="503" t="s">
        <v>811</v>
      </c>
      <c r="M5" s="506" t="s">
        <v>4947</v>
      </c>
      <c r="N5" s="506" t="s">
        <v>4948</v>
      </c>
      <c r="O5" s="503" t="s">
        <v>4949</v>
      </c>
      <c r="P5" s="506"/>
      <c r="Q5" s="506"/>
      <c r="R5" s="507"/>
      <c r="S5" s="682" t="s">
        <v>15</v>
      </c>
      <c r="U5" s="42"/>
      <c r="V5" s="42"/>
      <c r="AQ5" s="427">
        <v>1</v>
      </c>
    </row>
    <row r="6" spans="1:43" ht="24" thickTop="1">
      <c r="A6" s="431"/>
      <c r="B6" s="498"/>
      <c r="C6" s="498"/>
      <c r="D6" s="498"/>
      <c r="E6" s="498"/>
      <c r="F6" s="498"/>
      <c r="G6" s="499"/>
      <c r="H6" s="488"/>
      <c r="I6" s="431"/>
      <c r="J6" s="498"/>
      <c r="K6" s="428"/>
      <c r="L6" s="431"/>
      <c r="M6" s="425"/>
      <c r="N6" s="425"/>
      <c r="O6" s="431"/>
      <c r="P6" s="425"/>
      <c r="Q6" s="425"/>
      <c r="R6" s="425"/>
      <c r="S6" s="527"/>
      <c r="U6" s="42" t="s">
        <v>766</v>
      </c>
      <c r="V6" s="42">
        <v>1</v>
      </c>
      <c r="AQ6" s="427">
        <v>1</v>
      </c>
    </row>
    <row r="7" spans="1:43">
      <c r="A7" s="425">
        <v>1</v>
      </c>
      <c r="B7" s="446" t="s">
        <v>497</v>
      </c>
      <c r="C7" s="447" t="s">
        <v>5205</v>
      </c>
      <c r="D7" s="425"/>
      <c r="E7" s="446" t="s">
        <v>90</v>
      </c>
      <c r="F7" s="425"/>
      <c r="G7" s="446" t="s">
        <v>498</v>
      </c>
      <c r="H7" s="479" t="s">
        <v>501</v>
      </c>
      <c r="I7" s="446" t="s">
        <v>4745</v>
      </c>
      <c r="J7" s="425" t="s">
        <v>35</v>
      </c>
      <c r="K7" s="448" t="s">
        <v>500</v>
      </c>
      <c r="L7" s="449" t="s">
        <v>48</v>
      </c>
      <c r="M7" s="565">
        <v>28590</v>
      </c>
      <c r="N7" s="429">
        <f ca="1">R7</f>
        <v>29140</v>
      </c>
      <c r="O7" s="449" t="s">
        <v>4770</v>
      </c>
      <c r="P7" s="451" t="str">
        <f>CONCATENATE(E7,L7)</f>
        <v>ปโทคศ.2</v>
      </c>
      <c r="Q7" s="426">
        <f>VLOOKUP(P7,$U$2:$V$33,2,FALSE)</f>
        <v>12</v>
      </c>
      <c r="R7" s="452">
        <f ca="1">VLOOKUP(M7,INDIRECT("_k"&amp;Q7),2,FALSE)</f>
        <v>29140</v>
      </c>
      <c r="S7" s="482"/>
      <c r="U7" s="42"/>
      <c r="V7" s="42"/>
      <c r="AQ7" s="427">
        <v>1</v>
      </c>
    </row>
    <row r="8" spans="1:43">
      <c r="A8" s="425"/>
      <c r="B8" s="425"/>
      <c r="C8" s="447"/>
      <c r="D8" s="425"/>
      <c r="E8" s="446"/>
      <c r="F8" s="425"/>
      <c r="G8" s="446"/>
      <c r="H8" s="479"/>
      <c r="I8" s="446"/>
      <c r="J8" s="425"/>
      <c r="K8" s="448"/>
      <c r="L8" s="449"/>
      <c r="M8" s="450"/>
      <c r="N8" s="429"/>
      <c r="O8" s="446"/>
      <c r="P8" s="451"/>
      <c r="Q8" s="426"/>
      <c r="R8" s="452"/>
      <c r="S8" s="482"/>
      <c r="U8" s="42" t="s">
        <v>767</v>
      </c>
      <c r="V8" s="42">
        <v>2</v>
      </c>
      <c r="AQ8" s="427">
        <v>1</v>
      </c>
    </row>
    <row r="9" spans="1:43">
      <c r="A9" s="425">
        <v>2</v>
      </c>
      <c r="B9" s="446" t="s">
        <v>505</v>
      </c>
      <c r="C9" s="447" t="s">
        <v>5115</v>
      </c>
      <c r="D9" s="425"/>
      <c r="E9" s="446" t="s">
        <v>90</v>
      </c>
      <c r="F9" s="425"/>
      <c r="G9" s="446" t="s">
        <v>498</v>
      </c>
      <c r="H9" s="479" t="s">
        <v>501</v>
      </c>
      <c r="I9" s="446" t="s">
        <v>4745</v>
      </c>
      <c r="J9" s="425" t="s">
        <v>35</v>
      </c>
      <c r="K9" s="448" t="s">
        <v>506</v>
      </c>
      <c r="L9" s="449" t="s">
        <v>36</v>
      </c>
      <c r="M9" s="565">
        <v>24750</v>
      </c>
      <c r="N9" s="429">
        <f t="shared" ref="N9:N68" ca="1" si="0">R9</f>
        <v>25240</v>
      </c>
      <c r="O9" s="449" t="s">
        <v>4765</v>
      </c>
      <c r="P9" s="451" t="str">
        <f t="shared" ref="P9:P128" si="1">CONCATENATE(E9,L9)</f>
        <v>ปโทคศ.1</v>
      </c>
      <c r="Q9" s="426">
        <f>VLOOKUP(P9,$U$2:$V$33,2,FALSE)</f>
        <v>11</v>
      </c>
      <c r="R9" s="452">
        <f ca="1">VLOOKUP(M9,INDIRECT("_k"&amp;Q9),2,FALSE)</f>
        <v>25240</v>
      </c>
      <c r="S9" s="482"/>
      <c r="U9" s="42"/>
      <c r="V9" s="42"/>
      <c r="AQ9" s="427">
        <v>1</v>
      </c>
    </row>
    <row r="10" spans="1:43">
      <c r="A10" s="425"/>
      <c r="B10" s="425"/>
      <c r="C10" s="447"/>
      <c r="D10" s="425"/>
      <c r="E10" s="446"/>
      <c r="F10" s="425"/>
      <c r="G10" s="446"/>
      <c r="H10" s="479"/>
      <c r="I10" s="446"/>
      <c r="J10" s="425"/>
      <c r="K10" s="448"/>
      <c r="L10" s="449"/>
      <c r="M10" s="450"/>
      <c r="N10" s="429"/>
      <c r="O10" s="446"/>
      <c r="P10" s="451"/>
      <c r="Q10" s="426"/>
      <c r="R10" s="452"/>
      <c r="S10" s="482"/>
      <c r="U10" s="42" t="s">
        <v>768</v>
      </c>
      <c r="V10" s="43">
        <v>4</v>
      </c>
      <c r="AQ10" s="427">
        <v>1</v>
      </c>
    </row>
    <row r="11" spans="1:43">
      <c r="A11" s="425">
        <v>3</v>
      </c>
      <c r="B11" s="446" t="s">
        <v>510</v>
      </c>
      <c r="C11" s="447" t="s">
        <v>5116</v>
      </c>
      <c r="D11" s="425"/>
      <c r="E11" s="446" t="s">
        <v>90</v>
      </c>
      <c r="F11" s="425"/>
      <c r="G11" s="446" t="s">
        <v>498</v>
      </c>
      <c r="H11" s="479" t="s">
        <v>501</v>
      </c>
      <c r="I11" s="446" t="s">
        <v>4745</v>
      </c>
      <c r="J11" s="425" t="s">
        <v>35</v>
      </c>
      <c r="K11" s="448" t="s">
        <v>511</v>
      </c>
      <c r="L11" s="449" t="s">
        <v>48</v>
      </c>
      <c r="M11" s="565">
        <v>27500</v>
      </c>
      <c r="N11" s="429">
        <f t="shared" ca="1" si="0"/>
        <v>28050</v>
      </c>
      <c r="O11" s="449" t="s">
        <v>4755</v>
      </c>
      <c r="P11" s="451" t="str">
        <f t="shared" si="1"/>
        <v>ปโทคศ.2</v>
      </c>
      <c r="Q11" s="426">
        <f>VLOOKUP(P11,$U$2:$V$33,2,FALSE)</f>
        <v>12</v>
      </c>
      <c r="R11" s="452">
        <f ca="1">VLOOKUP(M11,INDIRECT("_k"&amp;Q11),2,FALSE)</f>
        <v>28050</v>
      </c>
      <c r="S11" s="482"/>
      <c r="U11" s="42"/>
      <c r="V11" s="43"/>
      <c r="AQ11" s="427">
        <v>1</v>
      </c>
    </row>
    <row r="12" spans="1:43">
      <c r="A12" s="425"/>
      <c r="B12" s="425"/>
      <c r="C12" s="447"/>
      <c r="D12" s="425"/>
      <c r="E12" s="446"/>
      <c r="F12" s="425"/>
      <c r="G12" s="446"/>
      <c r="H12" s="479"/>
      <c r="I12" s="446"/>
      <c r="J12" s="425"/>
      <c r="K12" s="448"/>
      <c r="L12" s="449"/>
      <c r="M12" s="450"/>
      <c r="N12" s="429"/>
      <c r="O12" s="446"/>
      <c r="P12" s="451"/>
      <c r="Q12" s="426"/>
      <c r="R12" s="452"/>
      <c r="S12" s="482"/>
      <c r="U12" s="42" t="s">
        <v>769</v>
      </c>
      <c r="V12" s="42">
        <v>5</v>
      </c>
      <c r="AQ12" s="427">
        <v>1</v>
      </c>
    </row>
    <row r="13" spans="1:43">
      <c r="A13" s="425">
        <v>4</v>
      </c>
      <c r="B13" s="446" t="s">
        <v>516</v>
      </c>
      <c r="C13" s="447" t="s">
        <v>5117</v>
      </c>
      <c r="D13" s="425"/>
      <c r="E13" s="446" t="s">
        <v>90</v>
      </c>
      <c r="F13" s="425"/>
      <c r="G13" s="446" t="s">
        <v>498</v>
      </c>
      <c r="H13" s="479" t="s">
        <v>501</v>
      </c>
      <c r="I13" s="446" t="s">
        <v>4745</v>
      </c>
      <c r="J13" s="425" t="s">
        <v>35</v>
      </c>
      <c r="K13" s="448" t="s">
        <v>519</v>
      </c>
      <c r="L13" s="449" t="s">
        <v>48</v>
      </c>
      <c r="M13" s="450">
        <f>'[1]แก้ ต.ค.56 (2)'!$H$25</f>
        <v>23940</v>
      </c>
      <c r="N13" s="429">
        <f t="shared" ca="1" si="0"/>
        <v>24440</v>
      </c>
      <c r="O13" s="449" t="s">
        <v>4746</v>
      </c>
      <c r="P13" s="451" t="str">
        <f t="shared" si="1"/>
        <v>ปโทคศ.2</v>
      </c>
      <c r="Q13" s="426">
        <f>VLOOKUP(P13,$U$2:$V$33,2,FALSE)</f>
        <v>12</v>
      </c>
      <c r="R13" s="452">
        <f ca="1">VLOOKUP(M13,INDIRECT("_k"&amp;Q13),2,FALSE)</f>
        <v>24440</v>
      </c>
      <c r="S13" s="482"/>
      <c r="U13" s="42"/>
      <c r="V13" s="42"/>
      <c r="AQ13" s="427">
        <v>1</v>
      </c>
    </row>
    <row r="14" spans="1:43">
      <c r="A14" s="425"/>
      <c r="B14" s="425"/>
      <c r="C14" s="447"/>
      <c r="D14" s="425"/>
      <c r="E14" s="446"/>
      <c r="F14" s="425"/>
      <c r="G14" s="446"/>
      <c r="H14" s="479"/>
      <c r="I14" s="446"/>
      <c r="J14" s="425"/>
      <c r="K14" s="448"/>
      <c r="L14" s="449"/>
      <c r="M14" s="450"/>
      <c r="N14" s="429"/>
      <c r="O14" s="446"/>
      <c r="P14" s="451"/>
      <c r="Q14" s="426"/>
      <c r="R14" s="452"/>
      <c r="S14" s="482"/>
      <c r="U14" s="42" t="s">
        <v>770</v>
      </c>
      <c r="V14" s="42">
        <v>6</v>
      </c>
      <c r="AQ14" s="427">
        <v>1</v>
      </c>
    </row>
    <row r="15" spans="1:43">
      <c r="A15" s="425">
        <v>5</v>
      </c>
      <c r="B15" s="446" t="s">
        <v>4712</v>
      </c>
      <c r="C15" s="447" t="s">
        <v>5118</v>
      </c>
      <c r="D15" s="425"/>
      <c r="E15" s="446" t="s">
        <v>774</v>
      </c>
      <c r="F15" s="425"/>
      <c r="G15" s="446" t="s">
        <v>32</v>
      </c>
      <c r="H15" s="479" t="s">
        <v>4707</v>
      </c>
      <c r="I15" s="446" t="s">
        <v>4707</v>
      </c>
      <c r="J15" s="425" t="s">
        <v>35</v>
      </c>
      <c r="K15" s="448" t="s">
        <v>4711</v>
      </c>
      <c r="L15" s="449" t="s">
        <v>48</v>
      </c>
      <c r="M15" s="450">
        <f>'[1]แก้ ต.ค.56 (2)'!$H$30</f>
        <v>21460</v>
      </c>
      <c r="N15" s="429">
        <f t="shared" ca="1" si="0"/>
        <v>21950</v>
      </c>
      <c r="O15" s="449" t="s">
        <v>4710</v>
      </c>
      <c r="P15" s="451" t="str">
        <f t="shared" si="1"/>
        <v>ปตรี4คศ.2</v>
      </c>
      <c r="Q15" s="426">
        <f>VLOOKUP(P15,$U$2:$V$33,2,FALSE)</f>
        <v>2</v>
      </c>
      <c r="R15" s="452">
        <f ca="1">VLOOKUP(M15,INDIRECT("_k"&amp;Q15),2,FALSE)</f>
        <v>21950</v>
      </c>
      <c r="S15" s="482"/>
      <c r="U15" s="42" t="s">
        <v>7360</v>
      </c>
      <c r="V15" s="582">
        <v>3</v>
      </c>
      <c r="AQ15" s="427">
        <v>1</v>
      </c>
    </row>
    <row r="16" spans="1:43">
      <c r="A16" s="425"/>
      <c r="B16" s="425"/>
      <c r="C16" s="447"/>
      <c r="D16" s="425"/>
      <c r="E16" s="446"/>
      <c r="F16" s="425"/>
      <c r="G16" s="446"/>
      <c r="H16" s="479"/>
      <c r="I16" s="446"/>
      <c r="J16" s="425"/>
      <c r="K16" s="448"/>
      <c r="L16" s="449"/>
      <c r="M16" s="450"/>
      <c r="N16" s="429"/>
      <c r="O16" s="446"/>
      <c r="P16" s="451"/>
      <c r="Q16" s="426"/>
      <c r="R16" s="452"/>
      <c r="S16" s="482"/>
      <c r="U16" s="529" t="s">
        <v>795</v>
      </c>
      <c r="V16" s="42">
        <v>8</v>
      </c>
      <c r="AQ16" s="427">
        <v>1</v>
      </c>
    </row>
    <row r="17" spans="1:43">
      <c r="A17" s="425">
        <v>6</v>
      </c>
      <c r="B17" s="446" t="s">
        <v>527</v>
      </c>
      <c r="C17" s="447" t="s">
        <v>5115</v>
      </c>
      <c r="D17" s="425"/>
      <c r="E17" s="446" t="s">
        <v>90</v>
      </c>
      <c r="F17" s="425"/>
      <c r="G17" s="446" t="s">
        <v>32</v>
      </c>
      <c r="H17" s="479" t="s">
        <v>4015</v>
      </c>
      <c r="I17" s="446" t="s">
        <v>4015</v>
      </c>
      <c r="J17" s="425" t="s">
        <v>35</v>
      </c>
      <c r="K17" s="448" t="s">
        <v>528</v>
      </c>
      <c r="L17" s="449" t="s">
        <v>48</v>
      </c>
      <c r="M17" s="450">
        <f>'[1]แก้ ต.ค.56 (2)'!$H$35</f>
        <v>26980</v>
      </c>
      <c r="N17" s="429">
        <f t="shared" ca="1" si="0"/>
        <v>27500</v>
      </c>
      <c r="O17" s="449" t="s">
        <v>4671</v>
      </c>
      <c r="P17" s="451" t="str">
        <f t="shared" si="1"/>
        <v>ปโทคศ.2</v>
      </c>
      <c r="Q17" s="426">
        <f>VLOOKUP(P17,$U$2:$V$33,2,FALSE)</f>
        <v>12</v>
      </c>
      <c r="R17" s="452">
        <f t="shared" ref="R17:R128" ca="1" si="2">VLOOKUP(M17,INDIRECT("_k"&amp;Q17),2,FALSE)</f>
        <v>27500</v>
      </c>
      <c r="S17" s="482"/>
      <c r="U17" s="529"/>
      <c r="V17" s="42"/>
      <c r="AQ17" s="427">
        <v>1</v>
      </c>
    </row>
    <row r="18" spans="1:43">
      <c r="A18" s="425"/>
      <c r="B18" s="425"/>
      <c r="C18" s="447"/>
      <c r="D18" s="425"/>
      <c r="E18" s="446"/>
      <c r="F18" s="425"/>
      <c r="G18" s="446"/>
      <c r="H18" s="479"/>
      <c r="I18" s="446"/>
      <c r="J18" s="425"/>
      <c r="K18" s="448"/>
      <c r="L18" s="449"/>
      <c r="M18" s="450"/>
      <c r="N18" s="429"/>
      <c r="O18" s="446"/>
      <c r="P18" s="451"/>
      <c r="Q18" s="426"/>
      <c r="R18" s="452"/>
      <c r="S18" s="482"/>
      <c r="U18" s="529" t="s">
        <v>796</v>
      </c>
      <c r="V18" s="529">
        <v>9</v>
      </c>
      <c r="AQ18" s="427">
        <v>1</v>
      </c>
    </row>
    <row r="19" spans="1:43">
      <c r="A19" s="425">
        <v>7</v>
      </c>
      <c r="B19" s="446" t="s">
        <v>530</v>
      </c>
      <c r="C19" s="447" t="s">
        <v>4969</v>
      </c>
      <c r="D19" s="425"/>
      <c r="E19" s="446" t="s">
        <v>774</v>
      </c>
      <c r="F19" s="425"/>
      <c r="G19" s="446" t="s">
        <v>32</v>
      </c>
      <c r="H19" s="479" t="s">
        <v>4015</v>
      </c>
      <c r="I19" s="446" t="s">
        <v>4015</v>
      </c>
      <c r="J19" s="425" t="s">
        <v>35</v>
      </c>
      <c r="K19" s="448" t="s">
        <v>531</v>
      </c>
      <c r="L19" s="449" t="s">
        <v>48</v>
      </c>
      <c r="M19" s="450">
        <f>'[1]แก้ ต.ค.56 (2)'!$H$39</f>
        <v>25440</v>
      </c>
      <c r="N19" s="429" t="e">
        <f t="shared" ca="1" si="0"/>
        <v>#N/A</v>
      </c>
      <c r="O19" s="453">
        <v>3930300215360</v>
      </c>
      <c r="P19" s="451" t="str">
        <f t="shared" si="1"/>
        <v>ปตรี4คศ.2</v>
      </c>
      <c r="Q19" s="426">
        <f>VLOOKUP(P19,$U$2:$V$33,2,FALSE)</f>
        <v>2</v>
      </c>
      <c r="R19" s="452" t="e">
        <f t="shared" ca="1" si="2"/>
        <v>#N/A</v>
      </c>
      <c r="S19" s="482" t="s">
        <v>7442</v>
      </c>
      <c r="U19" s="529"/>
      <c r="V19" s="529"/>
      <c r="AQ19" s="427">
        <v>1</v>
      </c>
    </row>
    <row r="20" spans="1:43">
      <c r="A20" s="425"/>
      <c r="B20" s="425"/>
      <c r="C20" s="447"/>
      <c r="D20" s="425"/>
      <c r="E20" s="446"/>
      <c r="F20" s="425"/>
      <c r="G20" s="446"/>
      <c r="H20" s="479"/>
      <c r="I20" s="446"/>
      <c r="J20" s="425"/>
      <c r="K20" s="448"/>
      <c r="L20" s="449"/>
      <c r="M20" s="450"/>
      <c r="N20" s="429"/>
      <c r="O20" s="446"/>
      <c r="P20" s="451"/>
      <c r="Q20" s="426"/>
      <c r="R20" s="452"/>
      <c r="S20" s="482"/>
      <c r="U20" s="529"/>
      <c r="V20" s="529"/>
      <c r="AQ20" s="427">
        <v>1</v>
      </c>
    </row>
    <row r="21" spans="1:43">
      <c r="A21" s="425">
        <v>8</v>
      </c>
      <c r="B21" s="446" t="s">
        <v>4804</v>
      </c>
      <c r="C21" s="447" t="s">
        <v>5120</v>
      </c>
      <c r="D21" s="425"/>
      <c r="E21" s="454" t="s">
        <v>774</v>
      </c>
      <c r="F21" s="425"/>
      <c r="G21" s="446" t="s">
        <v>32</v>
      </c>
      <c r="H21" s="479" t="s">
        <v>5170</v>
      </c>
      <c r="I21" s="425"/>
      <c r="J21" s="425" t="s">
        <v>35</v>
      </c>
      <c r="K21" s="455">
        <v>1028</v>
      </c>
      <c r="L21" s="449" t="s">
        <v>48</v>
      </c>
      <c r="M21" s="456">
        <f>'[1]แก้ ต.ค.56 (2)'!$H$47</f>
        <v>25440</v>
      </c>
      <c r="N21" s="429" t="e">
        <f t="shared" ca="1" si="0"/>
        <v>#N/A</v>
      </c>
      <c r="O21" s="457" t="s">
        <v>3610</v>
      </c>
      <c r="P21" s="451" t="str">
        <f t="shared" si="1"/>
        <v>ปตรี4คศ.2</v>
      </c>
      <c r="Q21" s="426">
        <f>VLOOKUP(P21,$U$2:$V$33,2,FALSE)</f>
        <v>2</v>
      </c>
      <c r="R21" s="452" t="e">
        <f t="shared" ca="1" si="2"/>
        <v>#N/A</v>
      </c>
      <c r="S21" s="483" t="s">
        <v>7442</v>
      </c>
      <c r="U21" s="42" t="s">
        <v>771</v>
      </c>
      <c r="V21" s="42">
        <v>10</v>
      </c>
      <c r="AQ21" s="427">
        <v>1</v>
      </c>
    </row>
    <row r="22" spans="1:43">
      <c r="A22" s="425"/>
      <c r="B22" s="425"/>
      <c r="C22" s="447"/>
      <c r="D22" s="425"/>
      <c r="E22" s="454"/>
      <c r="F22" s="425"/>
      <c r="G22" s="447"/>
      <c r="H22" s="489" t="s">
        <v>5171</v>
      </c>
      <c r="I22" s="425"/>
      <c r="J22" s="425"/>
      <c r="K22" s="458" t="s">
        <v>5172</v>
      </c>
      <c r="L22" s="449"/>
      <c r="M22" s="456"/>
      <c r="N22" s="429"/>
      <c r="O22" s="440"/>
      <c r="P22" s="451"/>
      <c r="Q22" s="426"/>
      <c r="R22" s="452"/>
      <c r="S22" s="483"/>
      <c r="U22" s="42"/>
      <c r="V22" s="42"/>
      <c r="AQ22" s="427">
        <v>1</v>
      </c>
    </row>
    <row r="23" spans="1:43">
      <c r="A23" s="425">
        <v>9</v>
      </c>
      <c r="B23" s="446" t="s">
        <v>534</v>
      </c>
      <c r="C23" s="447" t="s">
        <v>4974</v>
      </c>
      <c r="D23" s="425"/>
      <c r="E23" s="446" t="s">
        <v>774</v>
      </c>
      <c r="F23" s="425"/>
      <c r="G23" s="446" t="s">
        <v>32</v>
      </c>
      <c r="H23" s="479" t="s">
        <v>3875</v>
      </c>
      <c r="I23" s="446" t="s">
        <v>3875</v>
      </c>
      <c r="J23" s="425" t="s">
        <v>35</v>
      </c>
      <c r="K23" s="448" t="s">
        <v>536</v>
      </c>
      <c r="L23" s="449" t="s">
        <v>48</v>
      </c>
      <c r="M23" s="450">
        <f>'[1]แก้ ต.ค.56 (2)'!$H$52</f>
        <v>23940</v>
      </c>
      <c r="N23" s="429">
        <f t="shared" ca="1" si="0"/>
        <v>24440</v>
      </c>
      <c r="O23" s="449" t="s">
        <v>4625</v>
      </c>
      <c r="P23" s="451" t="str">
        <f t="shared" si="1"/>
        <v>ปตรี4คศ.2</v>
      </c>
      <c r="Q23" s="426">
        <f>VLOOKUP(P23,$U$2:$V$33,2,FALSE)</f>
        <v>2</v>
      </c>
      <c r="R23" s="452">
        <f t="shared" ca="1" si="2"/>
        <v>24440</v>
      </c>
      <c r="S23" s="482"/>
      <c r="U23" s="42" t="s">
        <v>772</v>
      </c>
      <c r="V23" s="42">
        <v>11</v>
      </c>
      <c r="AQ23" s="427">
        <v>1</v>
      </c>
    </row>
    <row r="24" spans="1:43">
      <c r="A24" s="425"/>
      <c r="B24" s="425"/>
      <c r="C24" s="447"/>
      <c r="D24" s="425"/>
      <c r="E24" s="446"/>
      <c r="F24" s="425"/>
      <c r="G24" s="446"/>
      <c r="H24" s="479"/>
      <c r="I24" s="446"/>
      <c r="J24" s="425"/>
      <c r="K24" s="448"/>
      <c r="L24" s="449"/>
      <c r="M24" s="450"/>
      <c r="N24" s="429"/>
      <c r="O24" s="446"/>
      <c r="P24" s="451"/>
      <c r="Q24" s="426"/>
      <c r="R24" s="452"/>
      <c r="S24" s="482"/>
      <c r="U24" s="42"/>
      <c r="V24" s="42"/>
      <c r="AQ24" s="427">
        <v>1</v>
      </c>
    </row>
    <row r="25" spans="1:43">
      <c r="A25" s="425"/>
      <c r="B25" s="425"/>
      <c r="C25" s="447"/>
      <c r="D25" s="425"/>
      <c r="E25" s="446"/>
      <c r="F25" s="425"/>
      <c r="G25" s="446"/>
      <c r="H25" s="479"/>
      <c r="I25" s="446"/>
      <c r="J25" s="425"/>
      <c r="K25" s="448"/>
      <c r="L25" s="449"/>
      <c r="M25" s="450"/>
      <c r="N25" s="429"/>
      <c r="O25" s="446"/>
      <c r="P25" s="451"/>
      <c r="Q25" s="426"/>
      <c r="R25" s="452"/>
      <c r="S25" s="482"/>
      <c r="U25" s="42" t="s">
        <v>773</v>
      </c>
      <c r="V25" s="42">
        <v>12</v>
      </c>
      <c r="AQ25" s="427">
        <v>1</v>
      </c>
    </row>
    <row r="26" spans="1:43">
      <c r="A26" s="425">
        <v>10</v>
      </c>
      <c r="B26" s="446" t="s">
        <v>612</v>
      </c>
      <c r="C26" s="447" t="s">
        <v>4977</v>
      </c>
      <c r="D26" s="425"/>
      <c r="E26" s="433" t="s">
        <v>775</v>
      </c>
      <c r="F26" s="425"/>
      <c r="G26" s="446" t="s">
        <v>32</v>
      </c>
      <c r="H26" s="479" t="s">
        <v>3875</v>
      </c>
      <c r="I26" s="446" t="s">
        <v>3875</v>
      </c>
      <c r="J26" s="425" t="s">
        <v>35</v>
      </c>
      <c r="K26" s="448" t="s">
        <v>3874</v>
      </c>
      <c r="L26" s="449" t="s">
        <v>36</v>
      </c>
      <c r="M26" s="450">
        <f>'[1]แก้ ต.ค.56 (2)'!$H$57</f>
        <v>19510</v>
      </c>
      <c r="N26" s="429">
        <f t="shared" ca="1" si="0"/>
        <v>20740</v>
      </c>
      <c r="O26" s="449" t="s">
        <v>3873</v>
      </c>
      <c r="P26" s="451" t="str">
        <f t="shared" si="1"/>
        <v>ปตรี5คศ.1</v>
      </c>
      <c r="Q26" s="426">
        <f>VLOOKUP(P26,$U$2:$V$33,2,FALSE)</f>
        <v>5</v>
      </c>
      <c r="R26" s="452">
        <f t="shared" ca="1" si="2"/>
        <v>20740</v>
      </c>
      <c r="S26" s="482"/>
      <c r="U26" s="42"/>
      <c r="V26" s="42"/>
      <c r="AQ26" s="427">
        <v>1</v>
      </c>
    </row>
    <row r="27" spans="1:43">
      <c r="A27" s="425"/>
      <c r="B27" s="425"/>
      <c r="C27" s="447"/>
      <c r="D27" s="425"/>
      <c r="E27" s="433"/>
      <c r="F27" s="425"/>
      <c r="G27" s="446"/>
      <c r="H27" s="479"/>
      <c r="I27" s="446"/>
      <c r="J27" s="425"/>
      <c r="K27" s="448"/>
      <c r="L27" s="449"/>
      <c r="M27" s="450"/>
      <c r="N27" s="429"/>
      <c r="O27" s="446"/>
      <c r="P27" s="451"/>
      <c r="Q27" s="426"/>
      <c r="R27" s="452"/>
      <c r="S27" s="482"/>
      <c r="U27" s="42" t="s">
        <v>803</v>
      </c>
      <c r="V27" s="529">
        <v>13</v>
      </c>
      <c r="AQ27" s="427">
        <v>1</v>
      </c>
    </row>
    <row r="28" spans="1:43">
      <c r="A28" s="425">
        <v>11</v>
      </c>
      <c r="B28" s="446" t="s">
        <v>4579</v>
      </c>
      <c r="C28" s="447" t="s">
        <v>5121</v>
      </c>
      <c r="D28" s="425"/>
      <c r="E28" s="446" t="s">
        <v>90</v>
      </c>
      <c r="F28" s="425"/>
      <c r="G28" s="446" t="s">
        <v>32</v>
      </c>
      <c r="H28" s="479" t="s">
        <v>4566</v>
      </c>
      <c r="I28" s="446" t="s">
        <v>4566</v>
      </c>
      <c r="J28" s="425" t="s">
        <v>35</v>
      </c>
      <c r="K28" s="448" t="s">
        <v>4578</v>
      </c>
      <c r="L28" s="449" t="s">
        <v>48</v>
      </c>
      <c r="M28" s="450">
        <f>'[1]แก้ ต.ค.56 (2)'!$H$63</f>
        <v>26450</v>
      </c>
      <c r="N28" s="429">
        <f t="shared" ca="1" si="0"/>
        <v>26980</v>
      </c>
      <c r="O28" s="449" t="s">
        <v>4577</v>
      </c>
      <c r="P28" s="451" t="str">
        <f t="shared" si="1"/>
        <v>ปโทคศ.2</v>
      </c>
      <c r="Q28" s="426">
        <f>VLOOKUP(P28,$U$2:$V$33,2,FALSE)</f>
        <v>12</v>
      </c>
      <c r="R28" s="452">
        <f t="shared" ca="1" si="2"/>
        <v>26980</v>
      </c>
      <c r="S28" s="482"/>
      <c r="U28" s="42"/>
      <c r="V28" s="529"/>
      <c r="AQ28" s="427">
        <v>1</v>
      </c>
    </row>
    <row r="29" spans="1:43">
      <c r="A29" s="425"/>
      <c r="B29" s="425"/>
      <c r="C29" s="447"/>
      <c r="D29" s="425"/>
      <c r="E29" s="446"/>
      <c r="F29" s="425"/>
      <c r="G29" s="446"/>
      <c r="H29" s="479"/>
      <c r="I29" s="446"/>
      <c r="J29" s="425"/>
      <c r="K29" s="448"/>
      <c r="L29" s="449"/>
      <c r="M29" s="450"/>
      <c r="N29" s="429"/>
      <c r="O29" s="446"/>
      <c r="P29" s="451"/>
      <c r="Q29" s="426"/>
      <c r="R29" s="452"/>
      <c r="S29" s="482"/>
      <c r="U29" s="42" t="s">
        <v>804</v>
      </c>
      <c r="V29" s="529">
        <v>14</v>
      </c>
      <c r="AQ29" s="427">
        <v>1</v>
      </c>
    </row>
    <row r="30" spans="1:43">
      <c r="A30" s="425">
        <v>12</v>
      </c>
      <c r="B30" s="459" t="s">
        <v>541</v>
      </c>
      <c r="C30" s="447" t="s">
        <v>4977</v>
      </c>
      <c r="D30" s="425"/>
      <c r="E30" s="460" t="s">
        <v>775</v>
      </c>
      <c r="F30" s="425"/>
      <c r="G30" s="446" t="s">
        <v>32</v>
      </c>
      <c r="H30" s="490" t="s">
        <v>1347</v>
      </c>
      <c r="I30" s="459" t="s">
        <v>1347</v>
      </c>
      <c r="J30" s="425" t="s">
        <v>35</v>
      </c>
      <c r="K30" s="461" t="s">
        <v>543</v>
      </c>
      <c r="L30" s="449" t="s">
        <v>36</v>
      </c>
      <c r="M30" s="463">
        <f>'[1]แก้ ต.ค.56 (2)'!$H$68</f>
        <v>16670</v>
      </c>
      <c r="N30" s="429">
        <f t="shared" ca="1" si="0"/>
        <v>18270</v>
      </c>
      <c r="O30" s="462" t="s">
        <v>4543</v>
      </c>
      <c r="P30" s="451" t="str">
        <f t="shared" si="1"/>
        <v>ปตรี5คศ.1</v>
      </c>
      <c r="Q30" s="426">
        <f>VLOOKUP(P30,$U$2:$V$33,2,FALSE)</f>
        <v>5</v>
      </c>
      <c r="R30" s="452">
        <f t="shared" ca="1" si="2"/>
        <v>18270</v>
      </c>
      <c r="S30" s="530"/>
      <c r="U30" s="42"/>
      <c r="V30" s="529"/>
      <c r="AQ30" s="427">
        <v>1</v>
      </c>
    </row>
    <row r="31" spans="1:43">
      <c r="A31" s="425"/>
      <c r="B31" s="425"/>
      <c r="C31" s="447"/>
      <c r="D31" s="425"/>
      <c r="E31" s="460"/>
      <c r="F31" s="425"/>
      <c r="G31" s="459"/>
      <c r="H31" s="490"/>
      <c r="I31" s="459"/>
      <c r="J31" s="425"/>
      <c r="K31" s="461"/>
      <c r="L31" s="462"/>
      <c r="M31" s="463"/>
      <c r="N31" s="429"/>
      <c r="O31" s="459"/>
      <c r="P31" s="451"/>
      <c r="Q31" s="426"/>
      <c r="R31" s="452"/>
      <c r="S31" s="530"/>
      <c r="U31" s="42" t="s">
        <v>805</v>
      </c>
      <c r="V31" s="529">
        <v>15</v>
      </c>
      <c r="AQ31" s="427">
        <v>1</v>
      </c>
    </row>
    <row r="32" spans="1:43">
      <c r="A32" s="425">
        <v>13</v>
      </c>
      <c r="B32" s="446" t="s">
        <v>4805</v>
      </c>
      <c r="C32" s="447" t="s">
        <v>5122</v>
      </c>
      <c r="D32" s="425"/>
      <c r="E32" s="446" t="s">
        <v>774</v>
      </c>
      <c r="F32" s="425"/>
      <c r="G32" s="446" t="s">
        <v>32</v>
      </c>
      <c r="H32" s="490" t="s">
        <v>1347</v>
      </c>
      <c r="I32" s="446" t="s">
        <v>5027</v>
      </c>
      <c r="J32" s="425" t="s">
        <v>35</v>
      </c>
      <c r="K32" s="448">
        <v>1072</v>
      </c>
      <c r="L32" s="449" t="s">
        <v>36</v>
      </c>
      <c r="M32" s="450">
        <f>'[1]แก้ ต.ค.56 (2)'!$H$72</f>
        <v>19100</v>
      </c>
      <c r="N32" s="429">
        <f t="shared" ca="1" si="0"/>
        <v>19920</v>
      </c>
      <c r="O32" s="457" t="s">
        <v>4903</v>
      </c>
      <c r="P32" s="451" t="str">
        <f t="shared" si="1"/>
        <v>ปตรี4คศ.1</v>
      </c>
      <c r="Q32" s="426">
        <f>VLOOKUP(P32,$U$2:$V$33,2,FALSE)</f>
        <v>1</v>
      </c>
      <c r="R32" s="452">
        <f t="shared" ca="1" si="2"/>
        <v>19920</v>
      </c>
      <c r="S32" s="150"/>
      <c r="T32" s="482"/>
      <c r="U32" s="42"/>
      <c r="V32" s="529"/>
      <c r="AQ32" s="427">
        <v>1</v>
      </c>
    </row>
    <row r="33" spans="1:43">
      <c r="A33" s="425"/>
      <c r="B33" s="425"/>
      <c r="C33" s="447"/>
      <c r="D33" s="425"/>
      <c r="E33" s="446"/>
      <c r="F33" s="425"/>
      <c r="G33" s="446"/>
      <c r="H33" s="479"/>
      <c r="I33" s="446"/>
      <c r="J33" s="425"/>
      <c r="K33" s="448"/>
      <c r="L33" s="449"/>
      <c r="M33" s="450"/>
      <c r="N33" s="429"/>
      <c r="O33" s="440"/>
      <c r="P33" s="451"/>
      <c r="Q33" s="426"/>
      <c r="R33" s="452"/>
      <c r="S33" s="482"/>
      <c r="U33" s="42" t="s">
        <v>843</v>
      </c>
      <c r="V33" s="529">
        <v>16</v>
      </c>
      <c r="AQ33" s="427">
        <v>1</v>
      </c>
    </row>
    <row r="34" spans="1:43">
      <c r="A34" s="425">
        <v>14</v>
      </c>
      <c r="B34" s="446" t="s">
        <v>4514</v>
      </c>
      <c r="C34" s="447" t="s">
        <v>5117</v>
      </c>
      <c r="D34" s="425"/>
      <c r="E34" s="446" t="s">
        <v>90</v>
      </c>
      <c r="F34" s="425"/>
      <c r="G34" s="446" t="s">
        <v>32</v>
      </c>
      <c r="H34" s="479" t="s">
        <v>4511</v>
      </c>
      <c r="I34" s="446" t="s">
        <v>4511</v>
      </c>
      <c r="J34" s="425" t="s">
        <v>35</v>
      </c>
      <c r="K34" s="448" t="s">
        <v>4513</v>
      </c>
      <c r="L34" s="449" t="s">
        <v>48</v>
      </c>
      <c r="M34" s="450">
        <f>'[1]แก้ ต.ค.56 (2)'!$H$78</f>
        <v>26980</v>
      </c>
      <c r="N34" s="429">
        <f t="shared" ca="1" si="0"/>
        <v>27500</v>
      </c>
      <c r="O34" s="449" t="s">
        <v>4512</v>
      </c>
      <c r="P34" s="451" t="str">
        <f t="shared" si="1"/>
        <v>ปโทคศ.2</v>
      </c>
      <c r="Q34" s="426">
        <f>VLOOKUP(P34,$U$2:$V$33,2,FALSE)</f>
        <v>12</v>
      </c>
      <c r="R34" s="452">
        <f t="shared" ca="1" si="2"/>
        <v>27500</v>
      </c>
      <c r="S34" s="482"/>
      <c r="AQ34" s="427">
        <v>1</v>
      </c>
    </row>
    <row r="35" spans="1:43">
      <c r="A35" s="425"/>
      <c r="B35" s="425"/>
      <c r="C35" s="447"/>
      <c r="D35" s="425"/>
      <c r="E35" s="446"/>
      <c r="F35" s="425"/>
      <c r="G35" s="446"/>
      <c r="H35" s="479"/>
      <c r="I35" s="446"/>
      <c r="J35" s="425"/>
      <c r="K35" s="448"/>
      <c r="L35" s="449"/>
      <c r="M35" s="450"/>
      <c r="N35" s="429"/>
      <c r="O35" s="446"/>
      <c r="P35" s="451"/>
      <c r="Q35" s="426"/>
      <c r="R35" s="452"/>
      <c r="S35" s="482"/>
      <c r="AQ35" s="427">
        <v>1</v>
      </c>
    </row>
    <row r="36" spans="1:43">
      <c r="A36" s="425">
        <v>15</v>
      </c>
      <c r="B36" s="446" t="s">
        <v>545</v>
      </c>
      <c r="C36" s="447" t="s">
        <v>5123</v>
      </c>
      <c r="D36" s="425"/>
      <c r="E36" s="446" t="s">
        <v>90</v>
      </c>
      <c r="F36" s="425"/>
      <c r="G36" s="446" t="s">
        <v>32</v>
      </c>
      <c r="H36" s="479" t="s">
        <v>4511</v>
      </c>
      <c r="I36" s="446" t="s">
        <v>4511</v>
      </c>
      <c r="J36" s="425" t="s">
        <v>35</v>
      </c>
      <c r="K36" s="448" t="s">
        <v>547</v>
      </c>
      <c r="L36" s="449" t="s">
        <v>48</v>
      </c>
      <c r="M36" s="450">
        <f>'[1]แก้ ต.ค.56 (2)'!$H$83</f>
        <v>21950</v>
      </c>
      <c r="N36" s="429">
        <f t="shared" ca="1" si="0"/>
        <v>22940</v>
      </c>
      <c r="O36" s="449" t="s">
        <v>4510</v>
      </c>
      <c r="P36" s="451" t="str">
        <f t="shared" si="1"/>
        <v>ปโทคศ.2</v>
      </c>
      <c r="Q36" s="426">
        <f>VLOOKUP(P36,$U$2:$V$33,2,FALSE)</f>
        <v>12</v>
      </c>
      <c r="R36" s="452">
        <f t="shared" ca="1" si="2"/>
        <v>22940</v>
      </c>
      <c r="S36" s="482"/>
      <c r="AQ36" s="427">
        <v>1</v>
      </c>
    </row>
    <row r="37" spans="1:43">
      <c r="A37" s="425"/>
      <c r="B37" s="425"/>
      <c r="C37" s="447"/>
      <c r="D37" s="425"/>
      <c r="E37" s="446"/>
      <c r="F37" s="425"/>
      <c r="G37" s="446"/>
      <c r="H37" s="479"/>
      <c r="I37" s="446"/>
      <c r="J37" s="425"/>
      <c r="K37" s="448"/>
      <c r="L37" s="449"/>
      <c r="M37" s="450"/>
      <c r="N37" s="429"/>
      <c r="O37" s="446"/>
      <c r="P37" s="451"/>
      <c r="Q37" s="426"/>
      <c r="R37" s="452"/>
      <c r="S37" s="482"/>
      <c r="AQ37" s="427">
        <v>1</v>
      </c>
    </row>
    <row r="38" spans="1:43">
      <c r="A38" s="425">
        <v>16</v>
      </c>
      <c r="B38" s="446" t="s">
        <v>551</v>
      </c>
      <c r="C38" s="447" t="s">
        <v>5115</v>
      </c>
      <c r="D38" s="425"/>
      <c r="E38" s="446" t="s">
        <v>90</v>
      </c>
      <c r="F38" s="425"/>
      <c r="G38" s="446" t="s">
        <v>32</v>
      </c>
      <c r="H38" s="479" t="s">
        <v>1471</v>
      </c>
      <c r="I38" s="446" t="s">
        <v>1471</v>
      </c>
      <c r="J38" s="425" t="s">
        <v>35</v>
      </c>
      <c r="K38" s="448" t="s">
        <v>553</v>
      </c>
      <c r="L38" s="449" t="s">
        <v>48</v>
      </c>
      <c r="M38" s="450">
        <f>'[1]แก้ ต.ค.56 (2)'!$H$88</f>
        <v>29690</v>
      </c>
      <c r="N38" s="429">
        <f t="shared" ca="1" si="0"/>
        <v>30280</v>
      </c>
      <c r="O38" s="449" t="s">
        <v>4503</v>
      </c>
      <c r="P38" s="451" t="str">
        <f t="shared" si="1"/>
        <v>ปโทคศ.2</v>
      </c>
      <c r="Q38" s="426">
        <f>VLOOKUP(P38,$U$2:$V$33,2,FALSE)</f>
        <v>12</v>
      </c>
      <c r="R38" s="452">
        <f t="shared" ca="1" si="2"/>
        <v>30280</v>
      </c>
      <c r="S38" s="482"/>
      <c r="AQ38" s="427">
        <v>1</v>
      </c>
    </row>
    <row r="39" spans="1:43">
      <c r="A39" s="425"/>
      <c r="B39" s="425"/>
      <c r="C39" s="447"/>
      <c r="D39" s="425"/>
      <c r="E39" s="446"/>
      <c r="F39" s="425"/>
      <c r="G39" s="446"/>
      <c r="H39" s="479"/>
      <c r="I39" s="446"/>
      <c r="J39" s="425"/>
      <c r="K39" s="448"/>
      <c r="L39" s="449"/>
      <c r="M39" s="450"/>
      <c r="N39" s="429"/>
      <c r="O39" s="446"/>
      <c r="P39" s="451"/>
      <c r="Q39" s="426"/>
      <c r="R39" s="452"/>
      <c r="S39" s="482"/>
      <c r="U39" s="42"/>
      <c r="V39" s="529"/>
      <c r="AQ39" s="427">
        <v>1</v>
      </c>
    </row>
    <row r="40" spans="1:43">
      <c r="A40" s="425">
        <v>17</v>
      </c>
      <c r="B40" s="446" t="s">
        <v>556</v>
      </c>
      <c r="C40" s="447" t="s">
        <v>4969</v>
      </c>
      <c r="D40" s="425"/>
      <c r="E40" s="446" t="s">
        <v>774</v>
      </c>
      <c r="F40" s="425"/>
      <c r="G40" s="446" t="s">
        <v>32</v>
      </c>
      <c r="H40" s="479" t="s">
        <v>4452</v>
      </c>
      <c r="I40" s="446" t="s">
        <v>4452</v>
      </c>
      <c r="J40" s="425" t="s">
        <v>35</v>
      </c>
      <c r="K40" s="448" t="s">
        <v>558</v>
      </c>
      <c r="L40" s="449" t="s">
        <v>48</v>
      </c>
      <c r="M40" s="450">
        <f>'[1]แก้ ต.ค.56 (2)'!$H$93</f>
        <v>24930</v>
      </c>
      <c r="N40" s="429">
        <f t="shared" ca="1" si="0"/>
        <v>25440</v>
      </c>
      <c r="O40" s="449" t="s">
        <v>4469</v>
      </c>
      <c r="P40" s="451" t="str">
        <f t="shared" si="1"/>
        <v>ปตรี4คศ.2</v>
      </c>
      <c r="Q40" s="426">
        <f>VLOOKUP(P40,$U$2:$V$33,2,FALSE)</f>
        <v>2</v>
      </c>
      <c r="R40" s="452">
        <f t="shared" ca="1" si="2"/>
        <v>25440</v>
      </c>
      <c r="S40" s="482"/>
      <c r="AQ40" s="427">
        <v>1</v>
      </c>
    </row>
    <row r="41" spans="1:43">
      <c r="A41" s="425"/>
      <c r="B41" s="425"/>
      <c r="C41" s="447"/>
      <c r="D41" s="425"/>
      <c r="E41" s="446"/>
      <c r="F41" s="425"/>
      <c r="G41" s="446"/>
      <c r="H41" s="479"/>
      <c r="I41" s="446"/>
      <c r="J41" s="425"/>
      <c r="K41" s="448"/>
      <c r="L41" s="449"/>
      <c r="M41" s="450"/>
      <c r="N41" s="429"/>
      <c r="O41" s="446"/>
      <c r="P41" s="451"/>
      <c r="Q41" s="426"/>
      <c r="R41" s="452"/>
      <c r="S41" s="482"/>
      <c r="AQ41" s="427">
        <v>1</v>
      </c>
    </row>
    <row r="42" spans="1:43">
      <c r="A42" s="425">
        <v>18</v>
      </c>
      <c r="B42" s="446" t="s">
        <v>560</v>
      </c>
      <c r="C42" s="447" t="s">
        <v>5124</v>
      </c>
      <c r="D42" s="425"/>
      <c r="E42" s="446" t="s">
        <v>90</v>
      </c>
      <c r="F42" s="425"/>
      <c r="G42" s="446" t="s">
        <v>32</v>
      </c>
      <c r="H42" s="479" t="s">
        <v>4452</v>
      </c>
      <c r="I42" s="446" t="s">
        <v>4452</v>
      </c>
      <c r="J42" s="425" t="s">
        <v>35</v>
      </c>
      <c r="K42" s="448" t="s">
        <v>561</v>
      </c>
      <c r="L42" s="449" t="s">
        <v>48</v>
      </c>
      <c r="M42" s="450">
        <f>'[1]แก้ ต.ค.56 (2)'!$H$97</f>
        <v>29140</v>
      </c>
      <c r="N42" s="429">
        <f t="shared" ca="1" si="0"/>
        <v>29690</v>
      </c>
      <c r="O42" s="449" t="s">
        <v>4468</v>
      </c>
      <c r="P42" s="451" t="str">
        <f t="shared" si="1"/>
        <v>ปโทคศ.2</v>
      </c>
      <c r="Q42" s="426">
        <f>VLOOKUP(P42,$U$2:$V$33,2,FALSE)</f>
        <v>12</v>
      </c>
      <c r="R42" s="452">
        <f t="shared" ca="1" si="2"/>
        <v>29690</v>
      </c>
      <c r="S42" s="482"/>
      <c r="AQ42" s="427">
        <v>1</v>
      </c>
    </row>
    <row r="43" spans="1:43">
      <c r="A43" s="425"/>
      <c r="B43" s="425"/>
      <c r="C43" s="447"/>
      <c r="D43" s="425"/>
      <c r="E43" s="446"/>
      <c r="F43" s="425"/>
      <c r="G43" s="446"/>
      <c r="H43" s="479"/>
      <c r="I43" s="446"/>
      <c r="J43" s="425"/>
      <c r="K43" s="448"/>
      <c r="L43" s="449"/>
      <c r="M43" s="450"/>
      <c r="N43" s="429"/>
      <c r="O43" s="446"/>
      <c r="P43" s="451"/>
      <c r="Q43" s="426"/>
      <c r="R43" s="452"/>
      <c r="S43" s="482"/>
      <c r="AQ43" s="427">
        <v>1</v>
      </c>
    </row>
    <row r="44" spans="1:43">
      <c r="A44" s="425">
        <v>19</v>
      </c>
      <c r="B44" s="446" t="s">
        <v>4458</v>
      </c>
      <c r="C44" s="447" t="s">
        <v>5125</v>
      </c>
      <c r="D44" s="425"/>
      <c r="E44" s="446" t="s">
        <v>90</v>
      </c>
      <c r="F44" s="425"/>
      <c r="G44" s="446" t="s">
        <v>32</v>
      </c>
      <c r="H44" s="479" t="s">
        <v>4452</v>
      </c>
      <c r="I44" s="446" t="s">
        <v>4452</v>
      </c>
      <c r="J44" s="425" t="s">
        <v>35</v>
      </c>
      <c r="K44" s="448" t="s">
        <v>4457</v>
      </c>
      <c r="L44" s="449" t="s">
        <v>48</v>
      </c>
      <c r="M44" s="450">
        <f>'[1]แก้ ต.ค.56 (2)'!$H$101</f>
        <v>27500</v>
      </c>
      <c r="N44" s="429">
        <f t="shared" ca="1" si="0"/>
        <v>28050</v>
      </c>
      <c r="O44" s="449" t="s">
        <v>4456</v>
      </c>
      <c r="P44" s="451" t="str">
        <f t="shared" si="1"/>
        <v>ปโทคศ.2</v>
      </c>
      <c r="Q44" s="426">
        <f>VLOOKUP(P44,$U$2:$V$33,2,FALSE)</f>
        <v>12</v>
      </c>
      <c r="R44" s="452">
        <f t="shared" ca="1" si="2"/>
        <v>28050</v>
      </c>
      <c r="S44" s="482"/>
      <c r="AQ44" s="427">
        <v>1</v>
      </c>
    </row>
    <row r="45" spans="1:43">
      <c r="A45" s="425"/>
      <c r="B45" s="425"/>
      <c r="C45" s="447"/>
      <c r="D45" s="425"/>
      <c r="E45" s="446"/>
      <c r="F45" s="425"/>
      <c r="G45" s="446"/>
      <c r="H45" s="479"/>
      <c r="I45" s="446"/>
      <c r="J45" s="425"/>
      <c r="K45" s="448"/>
      <c r="L45" s="449"/>
      <c r="M45" s="450"/>
      <c r="N45" s="429"/>
      <c r="O45" s="425"/>
      <c r="P45" s="451"/>
      <c r="Q45" s="426"/>
      <c r="R45" s="452"/>
      <c r="S45" s="482"/>
      <c r="AQ45" s="427">
        <v>1</v>
      </c>
    </row>
    <row r="46" spans="1:43">
      <c r="A46" s="425">
        <v>20</v>
      </c>
      <c r="B46" s="446" t="s">
        <v>563</v>
      </c>
      <c r="C46" s="447" t="s">
        <v>5115</v>
      </c>
      <c r="D46" s="425"/>
      <c r="E46" s="446" t="s">
        <v>90</v>
      </c>
      <c r="F46" s="425"/>
      <c r="G46" s="446" t="s">
        <v>32</v>
      </c>
      <c r="H46" s="479" t="s">
        <v>4452</v>
      </c>
      <c r="I46" s="446" t="s">
        <v>4452</v>
      </c>
      <c r="J46" s="425" t="s">
        <v>35</v>
      </c>
      <c r="K46" s="448" t="s">
        <v>564</v>
      </c>
      <c r="L46" s="449" t="s">
        <v>48</v>
      </c>
      <c r="M46" s="450">
        <f>'[1]แก้ ต.ค.56 (2)'!$H$105</f>
        <v>20470</v>
      </c>
      <c r="N46" s="429">
        <f t="shared" ca="1" si="0"/>
        <v>21460</v>
      </c>
      <c r="O46" s="449" t="s">
        <v>4451</v>
      </c>
      <c r="P46" s="451" t="str">
        <f t="shared" si="1"/>
        <v>ปโทคศ.2</v>
      </c>
      <c r="Q46" s="426">
        <f>VLOOKUP(P46,$U$2:$V$33,2,FALSE)</f>
        <v>12</v>
      </c>
      <c r="R46" s="452">
        <f t="shared" ca="1" si="2"/>
        <v>21460</v>
      </c>
      <c r="S46" s="482"/>
      <c r="AQ46" s="427">
        <v>1</v>
      </c>
    </row>
    <row r="47" spans="1:43">
      <c r="A47" s="425"/>
      <c r="B47" s="425"/>
      <c r="C47" s="447"/>
      <c r="D47" s="425"/>
      <c r="E47" s="446"/>
      <c r="F47" s="425"/>
      <c r="G47" s="446"/>
      <c r="H47" s="479"/>
      <c r="I47" s="446"/>
      <c r="J47" s="425"/>
      <c r="K47" s="448"/>
      <c r="L47" s="449"/>
      <c r="M47" s="450"/>
      <c r="N47" s="429"/>
      <c r="O47" s="446"/>
      <c r="P47" s="451"/>
      <c r="Q47" s="426"/>
      <c r="R47" s="452"/>
      <c r="S47" s="482"/>
      <c r="AQ47" s="427">
        <v>1</v>
      </c>
    </row>
    <row r="48" spans="1:43">
      <c r="A48" s="425">
        <v>21</v>
      </c>
      <c r="B48" s="446" t="s">
        <v>4807</v>
      </c>
      <c r="C48" s="447" t="s">
        <v>4963</v>
      </c>
      <c r="D48" s="425"/>
      <c r="E48" s="446" t="s">
        <v>774</v>
      </c>
      <c r="F48" s="425"/>
      <c r="G48" s="446" t="s">
        <v>32</v>
      </c>
      <c r="H48" s="479" t="s">
        <v>4422</v>
      </c>
      <c r="I48" s="425"/>
      <c r="J48" s="425" t="s">
        <v>35</v>
      </c>
      <c r="K48" s="448">
        <v>4064</v>
      </c>
      <c r="L48" s="449" t="s">
        <v>36</v>
      </c>
      <c r="M48" s="450">
        <f>'[1]แก้ ต.ค.56 (2)'!$H$110</f>
        <v>16670</v>
      </c>
      <c r="N48" s="429">
        <f t="shared" ca="1" si="0"/>
        <v>17910</v>
      </c>
      <c r="O48" s="457" t="s">
        <v>4904</v>
      </c>
      <c r="P48" s="451" t="str">
        <f t="shared" si="1"/>
        <v>ปตรี4คศ.1</v>
      </c>
      <c r="Q48" s="426">
        <f>VLOOKUP(P48,$U$2:$V$33,2,FALSE)</f>
        <v>1</v>
      </c>
      <c r="R48" s="452">
        <f t="shared" ca="1" si="2"/>
        <v>17910</v>
      </c>
      <c r="S48" s="482"/>
      <c r="AQ48" s="427">
        <v>1</v>
      </c>
    </row>
    <row r="49" spans="1:43">
      <c r="A49" s="425"/>
      <c r="B49" s="425"/>
      <c r="C49" s="447"/>
      <c r="D49" s="425"/>
      <c r="E49" s="446"/>
      <c r="F49" s="425"/>
      <c r="G49" s="446"/>
      <c r="H49" s="479"/>
      <c r="I49" s="446"/>
      <c r="J49" s="425"/>
      <c r="K49" s="448"/>
      <c r="L49" s="449"/>
      <c r="M49" s="450"/>
      <c r="N49" s="429"/>
      <c r="O49" s="440"/>
      <c r="P49" s="451"/>
      <c r="Q49" s="426"/>
      <c r="R49" s="452"/>
      <c r="S49" s="482"/>
      <c r="AQ49" s="427">
        <v>1</v>
      </c>
    </row>
    <row r="50" spans="1:43">
      <c r="A50" s="425">
        <v>22</v>
      </c>
      <c r="B50" s="446" t="s">
        <v>567</v>
      </c>
      <c r="C50" s="447" t="s">
        <v>5117</v>
      </c>
      <c r="D50" s="425"/>
      <c r="E50" s="446" t="s">
        <v>90</v>
      </c>
      <c r="F50" s="425"/>
      <c r="G50" s="446" t="s">
        <v>32</v>
      </c>
      <c r="H50" s="479" t="s">
        <v>4364</v>
      </c>
      <c r="I50" s="446" t="s">
        <v>4364</v>
      </c>
      <c r="J50" s="425" t="s">
        <v>35</v>
      </c>
      <c r="K50" s="448" t="s">
        <v>569</v>
      </c>
      <c r="L50" s="449" t="s">
        <v>48</v>
      </c>
      <c r="M50" s="450">
        <f>'[1]แก้ ต.ค.56 (2)'!$H$116</f>
        <v>20470</v>
      </c>
      <c r="N50" s="429">
        <f t="shared" ca="1" si="0"/>
        <v>21460</v>
      </c>
      <c r="O50" s="449" t="s">
        <v>4388</v>
      </c>
      <c r="P50" s="451" t="str">
        <f t="shared" si="1"/>
        <v>ปโทคศ.2</v>
      </c>
      <c r="Q50" s="426">
        <f>VLOOKUP(P50,$U$2:$V$33,2,FALSE)</f>
        <v>12</v>
      </c>
      <c r="R50" s="452">
        <f t="shared" ca="1" si="2"/>
        <v>21460</v>
      </c>
      <c r="S50" s="483" t="s">
        <v>5191</v>
      </c>
      <c r="T50" s="531"/>
      <c r="AQ50" s="427">
        <v>1</v>
      </c>
    </row>
    <row r="51" spans="1:43">
      <c r="A51" s="425"/>
      <c r="B51" s="425"/>
      <c r="C51" s="447"/>
      <c r="D51" s="425"/>
      <c r="E51" s="454"/>
      <c r="F51" s="425"/>
      <c r="G51" s="446"/>
      <c r="H51" s="479"/>
      <c r="I51" s="446"/>
      <c r="J51" s="425"/>
      <c r="K51" s="448"/>
      <c r="L51" s="449"/>
      <c r="M51" s="450"/>
      <c r="N51" s="429"/>
      <c r="O51" s="446"/>
      <c r="P51" s="451"/>
      <c r="Q51" s="426"/>
      <c r="R51" s="452"/>
      <c r="S51" s="483"/>
      <c r="AQ51" s="427">
        <v>1</v>
      </c>
    </row>
    <row r="52" spans="1:43">
      <c r="A52" s="425">
        <v>23</v>
      </c>
      <c r="B52" s="446" t="s">
        <v>571</v>
      </c>
      <c r="C52" s="447" t="s">
        <v>4960</v>
      </c>
      <c r="D52" s="425"/>
      <c r="E52" s="446" t="s">
        <v>90</v>
      </c>
      <c r="F52" s="425"/>
      <c r="G52" s="446" t="s">
        <v>32</v>
      </c>
      <c r="H52" s="479" t="s">
        <v>4364</v>
      </c>
      <c r="I52" s="446" t="s">
        <v>4364</v>
      </c>
      <c r="J52" s="425" t="s">
        <v>35</v>
      </c>
      <c r="K52" s="448" t="s">
        <v>572</v>
      </c>
      <c r="L52" s="449" t="s">
        <v>48</v>
      </c>
      <c r="M52" s="450">
        <f>'[1]แก้ ต.ค.56 (2)'!$H$120</f>
        <v>29140</v>
      </c>
      <c r="N52" s="429">
        <f t="shared" ca="1" si="0"/>
        <v>29690</v>
      </c>
      <c r="O52" s="449" t="s">
        <v>4365</v>
      </c>
      <c r="P52" s="451" t="str">
        <f t="shared" si="1"/>
        <v>ปโทคศ.2</v>
      </c>
      <c r="Q52" s="426">
        <f>VLOOKUP(P52,$U$2:$V$33,2,FALSE)</f>
        <v>12</v>
      </c>
      <c r="R52" s="452">
        <f t="shared" ca="1" si="2"/>
        <v>29690</v>
      </c>
      <c r="S52" s="482"/>
      <c r="AQ52" s="427">
        <v>1</v>
      </c>
    </row>
    <row r="53" spans="1:43">
      <c r="A53" s="425"/>
      <c r="B53" s="425"/>
      <c r="C53" s="447"/>
      <c r="D53" s="425"/>
      <c r="E53" s="446"/>
      <c r="F53" s="425"/>
      <c r="G53" s="446"/>
      <c r="H53" s="479"/>
      <c r="I53" s="446"/>
      <c r="J53" s="425"/>
      <c r="K53" s="448"/>
      <c r="L53" s="449"/>
      <c r="M53" s="450"/>
      <c r="N53" s="429"/>
      <c r="O53" s="446"/>
      <c r="P53" s="451"/>
      <c r="Q53" s="426"/>
      <c r="R53" s="452"/>
      <c r="S53" s="482"/>
      <c r="AQ53" s="427">
        <v>1</v>
      </c>
    </row>
    <row r="54" spans="1:43">
      <c r="A54" s="425">
        <v>24</v>
      </c>
      <c r="B54" s="446" t="s">
        <v>574</v>
      </c>
      <c r="C54" s="447" t="s">
        <v>5126</v>
      </c>
      <c r="D54" s="425"/>
      <c r="E54" s="446" t="s">
        <v>774</v>
      </c>
      <c r="F54" s="425"/>
      <c r="G54" s="446" t="s">
        <v>32</v>
      </c>
      <c r="H54" s="479" t="s">
        <v>4341</v>
      </c>
      <c r="I54" s="446" t="s">
        <v>4341</v>
      </c>
      <c r="J54" s="425" t="s">
        <v>35</v>
      </c>
      <c r="K54" s="448" t="s">
        <v>576</v>
      </c>
      <c r="L54" s="449" t="s">
        <v>36</v>
      </c>
      <c r="M54" s="450">
        <f>'[1]แก้ ต.ค.56 (2)'!$H$125</f>
        <v>24290</v>
      </c>
      <c r="N54" s="429">
        <f t="shared" ca="1" si="0"/>
        <v>24750</v>
      </c>
      <c r="O54" s="449" t="s">
        <v>4340</v>
      </c>
      <c r="P54" s="451" t="str">
        <f t="shared" si="1"/>
        <v>ปตรี4คศ.1</v>
      </c>
      <c r="Q54" s="426">
        <f>VLOOKUP(P54,$U$2:$V$33,2,FALSE)</f>
        <v>1</v>
      </c>
      <c r="R54" s="452">
        <f t="shared" ca="1" si="2"/>
        <v>24750</v>
      </c>
      <c r="S54" s="482"/>
      <c r="AQ54" s="427">
        <v>1</v>
      </c>
    </row>
    <row r="55" spans="1:43">
      <c r="A55" s="425"/>
      <c r="B55" s="425"/>
      <c r="C55" s="447"/>
      <c r="D55" s="425"/>
      <c r="E55" s="446"/>
      <c r="F55" s="425"/>
      <c r="G55" s="446"/>
      <c r="H55" s="479"/>
      <c r="I55" s="446"/>
      <c r="J55" s="425"/>
      <c r="K55" s="448"/>
      <c r="L55" s="449"/>
      <c r="M55" s="450"/>
      <c r="N55" s="429"/>
      <c r="O55" s="446"/>
      <c r="P55" s="451"/>
      <c r="Q55" s="426"/>
      <c r="R55" s="452"/>
      <c r="S55" s="482"/>
      <c r="AQ55" s="427">
        <v>1</v>
      </c>
    </row>
    <row r="56" spans="1:43">
      <c r="A56" s="425">
        <v>25</v>
      </c>
      <c r="B56" s="446" t="s">
        <v>578</v>
      </c>
      <c r="C56" s="447" t="s">
        <v>5127</v>
      </c>
      <c r="D56" s="425"/>
      <c r="E56" s="446" t="s">
        <v>90</v>
      </c>
      <c r="F56" s="425"/>
      <c r="G56" s="446" t="s">
        <v>32</v>
      </c>
      <c r="H56" s="479" t="s">
        <v>4277</v>
      </c>
      <c r="I56" s="446" t="s">
        <v>4277</v>
      </c>
      <c r="J56" s="425" t="s">
        <v>35</v>
      </c>
      <c r="K56" s="448" t="s">
        <v>580</v>
      </c>
      <c r="L56" s="449" t="s">
        <v>48</v>
      </c>
      <c r="M56" s="450">
        <f>'[1]แก้ ต.ค.56 (2)'!$H$131</f>
        <v>22460</v>
      </c>
      <c r="N56" s="429">
        <f t="shared" ca="1" si="0"/>
        <v>22940</v>
      </c>
      <c r="O56" s="449" t="s">
        <v>4295</v>
      </c>
      <c r="P56" s="451" t="str">
        <f t="shared" si="1"/>
        <v>ปโทคศ.2</v>
      </c>
      <c r="Q56" s="426">
        <f>VLOOKUP(P56,$U$2:$V$33,2,FALSE)</f>
        <v>12</v>
      </c>
      <c r="R56" s="452">
        <f t="shared" ca="1" si="2"/>
        <v>22940</v>
      </c>
      <c r="S56" s="482"/>
      <c r="AQ56" s="427">
        <v>1</v>
      </c>
    </row>
    <row r="57" spans="1:43">
      <c r="A57" s="425"/>
      <c r="B57" s="425"/>
      <c r="C57" s="447"/>
      <c r="D57" s="425"/>
      <c r="E57" s="446"/>
      <c r="F57" s="425"/>
      <c r="G57" s="446"/>
      <c r="H57" s="479"/>
      <c r="I57" s="446"/>
      <c r="J57" s="425"/>
      <c r="K57" s="448"/>
      <c r="L57" s="449"/>
      <c r="M57" s="450"/>
      <c r="N57" s="429"/>
      <c r="O57" s="446"/>
      <c r="P57" s="451"/>
      <c r="Q57" s="426"/>
      <c r="R57" s="452"/>
      <c r="S57" s="482"/>
      <c r="AQ57" s="427">
        <v>1</v>
      </c>
    </row>
    <row r="58" spans="1:43">
      <c r="A58" s="425">
        <v>26</v>
      </c>
      <c r="B58" s="446" t="s">
        <v>583</v>
      </c>
      <c r="C58" s="447" t="s">
        <v>5128</v>
      </c>
      <c r="D58" s="425"/>
      <c r="E58" s="446" t="s">
        <v>90</v>
      </c>
      <c r="F58" s="425"/>
      <c r="G58" s="446" t="s">
        <v>32</v>
      </c>
      <c r="H58" s="479" t="s">
        <v>4277</v>
      </c>
      <c r="I58" s="446" t="s">
        <v>4277</v>
      </c>
      <c r="J58" s="425" t="s">
        <v>35</v>
      </c>
      <c r="K58" s="448" t="s">
        <v>584</v>
      </c>
      <c r="L58" s="449" t="s">
        <v>48</v>
      </c>
      <c r="M58" s="450">
        <f>'[1]แก้ ต.ค.56 (2)'!$H$135</f>
        <v>25930</v>
      </c>
      <c r="N58" s="429">
        <f t="shared" ca="1" si="0"/>
        <v>26450</v>
      </c>
      <c r="O58" s="449" t="s">
        <v>4294</v>
      </c>
      <c r="P58" s="451" t="str">
        <f t="shared" si="1"/>
        <v>ปโทคศ.2</v>
      </c>
      <c r="Q58" s="426">
        <f>VLOOKUP(P58,$U$2:$V$33,2,FALSE)</f>
        <v>12</v>
      </c>
      <c r="R58" s="452">
        <f t="shared" ca="1" si="2"/>
        <v>26450</v>
      </c>
      <c r="S58" s="482"/>
      <c r="AQ58" s="427">
        <v>1</v>
      </c>
    </row>
    <row r="59" spans="1:43">
      <c r="A59" s="425"/>
      <c r="B59" s="425"/>
      <c r="C59" s="447"/>
      <c r="D59" s="425"/>
      <c r="E59" s="446"/>
      <c r="F59" s="425"/>
      <c r="G59" s="446"/>
      <c r="H59" s="479"/>
      <c r="I59" s="446"/>
      <c r="J59" s="425"/>
      <c r="K59" s="448"/>
      <c r="L59" s="449"/>
      <c r="M59" s="450"/>
      <c r="N59" s="429"/>
      <c r="O59" s="446"/>
      <c r="P59" s="451"/>
      <c r="Q59" s="426"/>
      <c r="R59" s="452"/>
      <c r="S59" s="482"/>
      <c r="AQ59" s="427">
        <v>1</v>
      </c>
    </row>
    <row r="60" spans="1:43">
      <c r="A60" s="425">
        <v>27</v>
      </c>
      <c r="B60" s="440" t="s">
        <v>4809</v>
      </c>
      <c r="C60" s="447" t="s">
        <v>5133</v>
      </c>
      <c r="D60" s="425"/>
      <c r="E60" s="446" t="s">
        <v>774</v>
      </c>
      <c r="F60" s="425"/>
      <c r="G60" s="446" t="s">
        <v>32</v>
      </c>
      <c r="H60" s="479" t="s">
        <v>4199</v>
      </c>
      <c r="I60" s="446" t="s">
        <v>4199</v>
      </c>
      <c r="J60" s="425" t="s">
        <v>35</v>
      </c>
      <c r="K60" s="448">
        <v>1298</v>
      </c>
      <c r="L60" s="449" t="s">
        <v>36</v>
      </c>
      <c r="M60" s="450">
        <f>'[1]แก้ ต.ค.56 (2)'!$H$140</f>
        <v>18270</v>
      </c>
      <c r="N60" s="429">
        <f t="shared" ca="1" si="0"/>
        <v>19510</v>
      </c>
      <c r="O60" s="457" t="s">
        <v>4810</v>
      </c>
      <c r="P60" s="451" t="str">
        <f t="shared" si="1"/>
        <v>ปตรี4คศ.1</v>
      </c>
      <c r="Q60" s="426">
        <f>VLOOKUP(P60,$U$2:$V$33,2,FALSE)</f>
        <v>1</v>
      </c>
      <c r="R60" s="452">
        <f t="shared" ca="1" si="2"/>
        <v>19510</v>
      </c>
      <c r="S60" s="482"/>
      <c r="AQ60" s="427">
        <v>1</v>
      </c>
    </row>
    <row r="61" spans="1:43">
      <c r="A61" s="425"/>
      <c r="B61" s="425"/>
      <c r="C61" s="447"/>
      <c r="D61" s="425"/>
      <c r="E61" s="446"/>
      <c r="F61" s="425"/>
      <c r="G61" s="446"/>
      <c r="H61" s="479"/>
      <c r="I61" s="446"/>
      <c r="J61" s="425"/>
      <c r="K61" s="448"/>
      <c r="L61" s="449"/>
      <c r="M61" s="450"/>
      <c r="N61" s="429"/>
      <c r="O61" s="440"/>
      <c r="P61" s="451"/>
      <c r="Q61" s="426"/>
      <c r="R61" s="452"/>
      <c r="S61" s="482"/>
      <c r="AQ61" s="427">
        <v>1</v>
      </c>
    </row>
    <row r="62" spans="1:43">
      <c r="A62" s="425">
        <v>28</v>
      </c>
      <c r="B62" s="440" t="s">
        <v>4811</v>
      </c>
      <c r="C62" s="447" t="s">
        <v>4985</v>
      </c>
      <c r="D62" s="425"/>
      <c r="E62" s="454" t="s">
        <v>775</v>
      </c>
      <c r="F62" s="425"/>
      <c r="G62" s="446" t="s">
        <v>32</v>
      </c>
      <c r="H62" s="479" t="s">
        <v>4134</v>
      </c>
      <c r="I62" s="425"/>
      <c r="J62" s="425" t="s">
        <v>35</v>
      </c>
      <c r="K62" s="455">
        <v>1482</v>
      </c>
      <c r="L62" s="449" t="s">
        <v>36</v>
      </c>
      <c r="M62" s="456">
        <f>'[1]แก้ ต.ค.56 (2)'!$H$145</f>
        <v>17070</v>
      </c>
      <c r="N62" s="429">
        <f t="shared" ca="1" si="0"/>
        <v>18690</v>
      </c>
      <c r="O62" s="457" t="s">
        <v>4907</v>
      </c>
      <c r="P62" s="451" t="str">
        <f t="shared" si="1"/>
        <v>ปตรี5คศ.1</v>
      </c>
      <c r="Q62" s="426">
        <f>VLOOKUP(P62,$U$2:$V$33,2,FALSE)</f>
        <v>5</v>
      </c>
      <c r="R62" s="452">
        <f t="shared" ca="1" si="2"/>
        <v>18690</v>
      </c>
      <c r="S62" s="482" t="s">
        <v>4812</v>
      </c>
      <c r="AQ62" s="427">
        <v>1</v>
      </c>
    </row>
    <row r="63" spans="1:43">
      <c r="A63" s="425"/>
      <c r="B63" s="425"/>
      <c r="C63" s="447"/>
      <c r="D63" s="425"/>
      <c r="E63" s="454"/>
      <c r="F63" s="425"/>
      <c r="G63" s="446"/>
      <c r="H63" s="479"/>
      <c r="I63" s="446"/>
      <c r="J63" s="425"/>
      <c r="K63" s="448"/>
      <c r="L63" s="449"/>
      <c r="M63" s="456"/>
      <c r="N63" s="429"/>
      <c r="O63" s="440"/>
      <c r="P63" s="451"/>
      <c r="Q63" s="426"/>
      <c r="R63" s="452"/>
      <c r="S63" s="482"/>
      <c r="AQ63" s="427">
        <v>1</v>
      </c>
    </row>
    <row r="64" spans="1:43">
      <c r="A64" s="425">
        <v>29</v>
      </c>
      <c r="B64" s="446" t="s">
        <v>588</v>
      </c>
      <c r="C64" s="447" t="s">
        <v>5129</v>
      </c>
      <c r="D64" s="425"/>
      <c r="E64" s="446" t="s">
        <v>90</v>
      </c>
      <c r="F64" s="425"/>
      <c r="G64" s="446" t="s">
        <v>32</v>
      </c>
      <c r="H64" s="479" t="s">
        <v>4093</v>
      </c>
      <c r="I64" s="446" t="s">
        <v>4093</v>
      </c>
      <c r="J64" s="425" t="s">
        <v>35</v>
      </c>
      <c r="K64" s="448" t="s">
        <v>590</v>
      </c>
      <c r="L64" s="449" t="s">
        <v>48</v>
      </c>
      <c r="M64" s="450">
        <f>'[1]แก้ ต.ค.56 (2)'!$H$151</f>
        <v>27500</v>
      </c>
      <c r="N64" s="429">
        <f t="shared" ca="1" si="0"/>
        <v>28050</v>
      </c>
      <c r="O64" s="449" t="s">
        <v>4105</v>
      </c>
      <c r="P64" s="451" t="str">
        <f t="shared" si="1"/>
        <v>ปโทคศ.2</v>
      </c>
      <c r="Q64" s="426">
        <f>VLOOKUP(P64,$U$2:$V$33,2,FALSE)</f>
        <v>12</v>
      </c>
      <c r="R64" s="452">
        <f t="shared" ca="1" si="2"/>
        <v>28050</v>
      </c>
      <c r="S64" s="482"/>
      <c r="AQ64" s="427">
        <v>1</v>
      </c>
    </row>
    <row r="65" spans="1:43">
      <c r="A65" s="425"/>
      <c r="B65" s="425"/>
      <c r="C65" s="447"/>
      <c r="D65" s="425"/>
      <c r="E65" s="446"/>
      <c r="F65" s="425"/>
      <c r="G65" s="446"/>
      <c r="H65" s="479"/>
      <c r="I65" s="446"/>
      <c r="J65" s="425"/>
      <c r="K65" s="448"/>
      <c r="L65" s="449"/>
      <c r="M65" s="450"/>
      <c r="N65" s="429"/>
      <c r="O65" s="446"/>
      <c r="P65" s="451"/>
      <c r="Q65" s="426"/>
      <c r="R65" s="452"/>
      <c r="S65" s="482"/>
      <c r="AQ65" s="427">
        <v>1</v>
      </c>
    </row>
    <row r="66" spans="1:43">
      <c r="A66" s="425">
        <v>30</v>
      </c>
      <c r="B66" s="446" t="s">
        <v>593</v>
      </c>
      <c r="C66" s="447" t="s">
        <v>4963</v>
      </c>
      <c r="D66" s="425"/>
      <c r="E66" s="446" t="s">
        <v>774</v>
      </c>
      <c r="F66" s="425"/>
      <c r="G66" s="446" t="s">
        <v>32</v>
      </c>
      <c r="H66" s="479" t="s">
        <v>4093</v>
      </c>
      <c r="I66" s="446" t="s">
        <v>4093</v>
      </c>
      <c r="J66" s="425" t="s">
        <v>35</v>
      </c>
      <c r="K66" s="448" t="s">
        <v>594</v>
      </c>
      <c r="L66" s="449" t="s">
        <v>48</v>
      </c>
      <c r="M66" s="450">
        <f>'[1]แก้ ต.ค.56 (2)'!$H$157</f>
        <v>22940</v>
      </c>
      <c r="N66" s="429">
        <f t="shared" ca="1" si="0"/>
        <v>23450</v>
      </c>
      <c r="O66" s="449" t="s">
        <v>4104</v>
      </c>
      <c r="P66" s="451" t="str">
        <f t="shared" si="1"/>
        <v>ปตรี4คศ.2</v>
      </c>
      <c r="Q66" s="426">
        <f>VLOOKUP(P66,$U$2:$V$33,2,FALSE)</f>
        <v>2</v>
      </c>
      <c r="R66" s="452">
        <f t="shared" ca="1" si="2"/>
        <v>23450</v>
      </c>
      <c r="S66" s="482"/>
      <c r="AQ66" s="427">
        <v>1</v>
      </c>
    </row>
    <row r="67" spans="1:43">
      <c r="A67" s="425"/>
      <c r="B67" s="425"/>
      <c r="C67" s="447"/>
      <c r="D67" s="425"/>
      <c r="E67" s="446"/>
      <c r="F67" s="425"/>
      <c r="G67" s="446"/>
      <c r="H67" s="479"/>
      <c r="I67" s="446"/>
      <c r="J67" s="425"/>
      <c r="K67" s="448"/>
      <c r="L67" s="449"/>
      <c r="M67" s="450"/>
      <c r="N67" s="429"/>
      <c r="O67" s="446"/>
      <c r="P67" s="451"/>
      <c r="Q67" s="426"/>
      <c r="R67" s="452"/>
      <c r="S67" s="482"/>
      <c r="AQ67" s="427">
        <v>1</v>
      </c>
    </row>
    <row r="68" spans="1:43">
      <c r="A68" s="425">
        <v>31</v>
      </c>
      <c r="B68" s="446" t="s">
        <v>595</v>
      </c>
      <c r="C68" s="447" t="s">
        <v>4962</v>
      </c>
      <c r="D68" s="425"/>
      <c r="E68" s="446" t="s">
        <v>774</v>
      </c>
      <c r="F68" s="425"/>
      <c r="G68" s="446" t="s">
        <v>32</v>
      </c>
      <c r="H68" s="479" t="s">
        <v>4093</v>
      </c>
      <c r="I68" s="446" t="s">
        <v>4093</v>
      </c>
      <c r="J68" s="425" t="s">
        <v>35</v>
      </c>
      <c r="K68" s="448" t="s">
        <v>596</v>
      </c>
      <c r="L68" s="449" t="s">
        <v>48</v>
      </c>
      <c r="M68" s="450">
        <f>'[1]แก้ ต.ค.56 (2)'!$H$161</f>
        <v>21460</v>
      </c>
      <c r="N68" s="429">
        <f t="shared" ca="1" si="0"/>
        <v>21950</v>
      </c>
      <c r="O68" s="449" t="s">
        <v>4094</v>
      </c>
      <c r="P68" s="451" t="str">
        <f t="shared" si="1"/>
        <v>ปตรี4คศ.2</v>
      </c>
      <c r="Q68" s="426">
        <f>VLOOKUP(P68,$U$2:$V$33,2,FALSE)</f>
        <v>2</v>
      </c>
      <c r="R68" s="452">
        <f t="shared" ca="1" si="2"/>
        <v>21950</v>
      </c>
      <c r="S68" s="482"/>
      <c r="AQ68" s="427">
        <v>1</v>
      </c>
    </row>
    <row r="69" spans="1:43">
      <c r="A69" s="425"/>
      <c r="B69" s="425"/>
      <c r="C69" s="447"/>
      <c r="D69" s="425"/>
      <c r="E69" s="446"/>
      <c r="F69" s="425"/>
      <c r="G69" s="446"/>
      <c r="H69" s="479"/>
      <c r="I69" s="446"/>
      <c r="J69" s="425"/>
      <c r="K69" s="448"/>
      <c r="L69" s="449"/>
      <c r="M69" s="450"/>
      <c r="N69" s="429"/>
      <c r="O69" s="446"/>
      <c r="P69" s="451"/>
      <c r="Q69" s="426"/>
      <c r="R69" s="452"/>
      <c r="S69" s="482"/>
      <c r="AQ69" s="427">
        <v>1</v>
      </c>
    </row>
    <row r="70" spans="1:43">
      <c r="A70" s="425">
        <v>32</v>
      </c>
      <c r="B70" s="446" t="s">
        <v>597</v>
      </c>
      <c r="C70" s="447" t="s">
        <v>4962</v>
      </c>
      <c r="D70" s="425"/>
      <c r="E70" s="446" t="s">
        <v>774</v>
      </c>
      <c r="F70" s="425"/>
      <c r="G70" s="446" t="s">
        <v>32</v>
      </c>
      <c r="H70" s="479" t="s">
        <v>4093</v>
      </c>
      <c r="I70" s="446" t="s">
        <v>4093</v>
      </c>
      <c r="J70" s="425" t="s">
        <v>35</v>
      </c>
      <c r="K70" s="448" t="s">
        <v>598</v>
      </c>
      <c r="L70" s="449" t="s">
        <v>48</v>
      </c>
      <c r="M70" s="450">
        <f>'[1]แก้ ต.ค.56 (2)'!$H$165</f>
        <v>21460</v>
      </c>
      <c r="N70" s="429">
        <f t="shared" ref="N70:N130" ca="1" si="3">R70</f>
        <v>21950</v>
      </c>
      <c r="O70" s="449" t="s">
        <v>4092</v>
      </c>
      <c r="P70" s="451" t="str">
        <f t="shared" si="1"/>
        <v>ปตรี4คศ.2</v>
      </c>
      <c r="Q70" s="426">
        <f>VLOOKUP(P70,$U$2:$V$33,2,FALSE)</f>
        <v>2</v>
      </c>
      <c r="R70" s="452">
        <f t="shared" ca="1" si="2"/>
        <v>21950</v>
      </c>
      <c r="S70" s="482"/>
      <c r="AQ70" s="427">
        <v>1</v>
      </c>
    </row>
    <row r="71" spans="1:43">
      <c r="A71" s="425"/>
      <c r="B71" s="425"/>
      <c r="C71" s="447"/>
      <c r="D71" s="425"/>
      <c r="E71" s="446"/>
      <c r="F71" s="425"/>
      <c r="G71" s="446"/>
      <c r="H71" s="479"/>
      <c r="I71" s="446"/>
      <c r="J71" s="425"/>
      <c r="K71" s="448"/>
      <c r="L71" s="449"/>
      <c r="M71" s="450"/>
      <c r="N71" s="429"/>
      <c r="O71" s="446"/>
      <c r="P71" s="451"/>
      <c r="Q71" s="426"/>
      <c r="R71" s="452"/>
      <c r="S71" s="482"/>
      <c r="AQ71" s="427">
        <v>1</v>
      </c>
    </row>
    <row r="72" spans="1:43">
      <c r="A72" s="425">
        <v>33</v>
      </c>
      <c r="B72" s="446" t="s">
        <v>4018</v>
      </c>
      <c r="C72" s="447" t="s">
        <v>4950</v>
      </c>
      <c r="D72" s="425"/>
      <c r="E72" s="454" t="s">
        <v>774</v>
      </c>
      <c r="F72" s="425"/>
      <c r="G72" s="446" t="s">
        <v>32</v>
      </c>
      <c r="H72" s="488" t="s">
        <v>4951</v>
      </c>
      <c r="I72" s="446" t="s">
        <v>4019</v>
      </c>
      <c r="J72" s="425" t="s">
        <v>35</v>
      </c>
      <c r="K72" s="455" t="s">
        <v>4017</v>
      </c>
      <c r="L72" s="449" t="s">
        <v>36</v>
      </c>
      <c r="M72" s="456">
        <f>'[1]แก้ ต.ค.56 (2)'!$H$170</f>
        <v>23810</v>
      </c>
      <c r="N72" s="429">
        <f t="shared" ca="1" si="3"/>
        <v>24290</v>
      </c>
      <c r="O72" s="449" t="s">
        <v>4016</v>
      </c>
      <c r="P72" s="451" t="str">
        <f t="shared" si="1"/>
        <v>ปตรี4คศ.1</v>
      </c>
      <c r="Q72" s="426">
        <f>VLOOKUP(P72,$U$2:$V$33,2,FALSE)</f>
        <v>1</v>
      </c>
      <c r="R72" s="452">
        <f t="shared" ca="1" si="2"/>
        <v>24290</v>
      </c>
      <c r="S72" s="482"/>
      <c r="AQ72" s="427">
        <v>1</v>
      </c>
    </row>
    <row r="73" spans="1:43">
      <c r="A73" s="425"/>
      <c r="B73" s="425"/>
      <c r="C73" s="447"/>
      <c r="D73" s="425"/>
      <c r="E73" s="454"/>
      <c r="F73" s="425"/>
      <c r="G73" s="446"/>
      <c r="H73" s="488"/>
      <c r="I73" s="446"/>
      <c r="J73" s="425"/>
      <c r="K73" s="428"/>
      <c r="L73" s="449"/>
      <c r="M73" s="456"/>
      <c r="N73" s="429"/>
      <c r="O73" s="446"/>
      <c r="P73" s="451"/>
      <c r="Q73" s="426"/>
      <c r="R73" s="452"/>
      <c r="S73" s="482"/>
      <c r="AQ73" s="427">
        <v>1</v>
      </c>
    </row>
    <row r="74" spans="1:43">
      <c r="A74" s="425">
        <v>34</v>
      </c>
      <c r="B74" s="446" t="s">
        <v>599</v>
      </c>
      <c r="C74" s="447" t="s">
        <v>4963</v>
      </c>
      <c r="D74" s="425"/>
      <c r="E74" s="446" t="s">
        <v>774</v>
      </c>
      <c r="F74" s="425"/>
      <c r="G74" s="446" t="s">
        <v>32</v>
      </c>
      <c r="H74" s="479" t="s">
        <v>3977</v>
      </c>
      <c r="I74" s="446" t="s">
        <v>3977</v>
      </c>
      <c r="J74" s="425" t="s">
        <v>35</v>
      </c>
      <c r="K74" s="448" t="s">
        <v>601</v>
      </c>
      <c r="L74" s="449" t="s">
        <v>48</v>
      </c>
      <c r="M74" s="450">
        <f>'[1]แก้ ต.ค.56 (2)'!$H$176</f>
        <v>21950</v>
      </c>
      <c r="N74" s="429">
        <f t="shared" ca="1" si="3"/>
        <v>22460</v>
      </c>
      <c r="O74" s="449" t="s">
        <v>3998</v>
      </c>
      <c r="P74" s="451" t="str">
        <f t="shared" si="1"/>
        <v>ปตรี4คศ.2</v>
      </c>
      <c r="Q74" s="426">
        <f>VLOOKUP(P74,$U$2:$V$33,2,FALSE)</f>
        <v>2</v>
      </c>
      <c r="R74" s="452">
        <f t="shared" ca="1" si="2"/>
        <v>22460</v>
      </c>
      <c r="S74" s="482"/>
      <c r="AQ74" s="427">
        <v>1</v>
      </c>
    </row>
    <row r="75" spans="1:43">
      <c r="A75" s="425"/>
      <c r="B75" s="425"/>
      <c r="C75" s="447"/>
      <c r="D75" s="425"/>
      <c r="E75" s="446"/>
      <c r="F75" s="425"/>
      <c r="G75" s="446"/>
      <c r="H75" s="479"/>
      <c r="I75" s="446"/>
      <c r="J75" s="425"/>
      <c r="K75" s="448"/>
      <c r="L75" s="449"/>
      <c r="M75" s="450"/>
      <c r="N75" s="429"/>
      <c r="O75" s="446"/>
      <c r="P75" s="451"/>
      <c r="Q75" s="426"/>
      <c r="R75" s="452"/>
      <c r="S75" s="482"/>
      <c r="AQ75" s="427">
        <v>1</v>
      </c>
    </row>
    <row r="76" spans="1:43">
      <c r="A76" s="425">
        <v>35</v>
      </c>
      <c r="B76" s="446" t="s">
        <v>604</v>
      </c>
      <c r="C76" s="447" t="s">
        <v>5130</v>
      </c>
      <c r="D76" s="425"/>
      <c r="E76" s="446" t="s">
        <v>90</v>
      </c>
      <c r="F76" s="425"/>
      <c r="G76" s="446" t="s">
        <v>32</v>
      </c>
      <c r="H76" s="479" t="s">
        <v>3977</v>
      </c>
      <c r="I76" s="446" t="s">
        <v>3977</v>
      </c>
      <c r="J76" s="425" t="s">
        <v>35</v>
      </c>
      <c r="K76" s="448" t="s">
        <v>605</v>
      </c>
      <c r="L76" s="449" t="s">
        <v>48</v>
      </c>
      <c r="M76" s="450">
        <f>'[1]แก้ ต.ค.56 (2)'!$H$180</f>
        <v>22460</v>
      </c>
      <c r="N76" s="429">
        <f t="shared" ca="1" si="3"/>
        <v>22940</v>
      </c>
      <c r="O76" s="449" t="s">
        <v>3981</v>
      </c>
      <c r="P76" s="451" t="str">
        <f t="shared" si="1"/>
        <v>ปโทคศ.2</v>
      </c>
      <c r="Q76" s="426">
        <f>VLOOKUP(P76,$U$2:$V$33,2,FALSE)</f>
        <v>12</v>
      </c>
      <c r="R76" s="452">
        <f t="shared" ca="1" si="2"/>
        <v>22940</v>
      </c>
      <c r="S76" s="482"/>
      <c r="AQ76" s="427">
        <v>1</v>
      </c>
    </row>
    <row r="77" spans="1:43">
      <c r="A77" s="425"/>
      <c r="B77" s="425"/>
      <c r="C77" s="447"/>
      <c r="D77" s="425"/>
      <c r="E77" s="446"/>
      <c r="F77" s="425"/>
      <c r="G77" s="446"/>
      <c r="H77" s="479"/>
      <c r="I77" s="446"/>
      <c r="J77" s="425"/>
      <c r="K77" s="448"/>
      <c r="L77" s="449"/>
      <c r="M77" s="450"/>
      <c r="N77" s="429"/>
      <c r="O77" s="446"/>
      <c r="P77" s="451"/>
      <c r="Q77" s="426"/>
      <c r="R77" s="452"/>
      <c r="S77" s="482"/>
      <c r="AQ77" s="427">
        <v>1</v>
      </c>
    </row>
    <row r="78" spans="1:43">
      <c r="A78" s="425">
        <v>36</v>
      </c>
      <c r="B78" s="446" t="s">
        <v>3976</v>
      </c>
      <c r="C78" s="447" t="s">
        <v>5131</v>
      </c>
      <c r="D78" s="425"/>
      <c r="E78" s="446" t="s">
        <v>774</v>
      </c>
      <c r="F78" s="425"/>
      <c r="G78" s="446" t="s">
        <v>32</v>
      </c>
      <c r="H78" s="479" t="s">
        <v>3977</v>
      </c>
      <c r="I78" s="446" t="s">
        <v>3977</v>
      </c>
      <c r="J78" s="425" t="s">
        <v>35</v>
      </c>
      <c r="K78" s="448" t="s">
        <v>3975</v>
      </c>
      <c r="L78" s="449" t="s">
        <v>48</v>
      </c>
      <c r="M78" s="450">
        <f>'[1]แก้ ต.ค.56 (2)'!$H$184</f>
        <v>25440</v>
      </c>
      <c r="N78" s="429" t="e">
        <f t="shared" ca="1" si="3"/>
        <v>#N/A</v>
      </c>
      <c r="O78" s="449" t="s">
        <v>3974</v>
      </c>
      <c r="P78" s="451" t="str">
        <f t="shared" si="1"/>
        <v>ปตรี4คศ.2</v>
      </c>
      <c r="Q78" s="426">
        <f>VLOOKUP(P78,$U$2:$V$33,2,FALSE)</f>
        <v>2</v>
      </c>
      <c r="R78" s="452" t="e">
        <f t="shared" ca="1" si="2"/>
        <v>#N/A</v>
      </c>
      <c r="S78" s="483" t="s">
        <v>7442</v>
      </c>
      <c r="AQ78" s="427">
        <v>1</v>
      </c>
    </row>
    <row r="79" spans="1:43">
      <c r="A79" s="425"/>
      <c r="B79" s="425"/>
      <c r="C79" s="447"/>
      <c r="D79" s="425"/>
      <c r="E79" s="446"/>
      <c r="F79" s="425"/>
      <c r="G79" s="446"/>
      <c r="H79" s="479"/>
      <c r="I79" s="446"/>
      <c r="J79" s="425"/>
      <c r="K79" s="448"/>
      <c r="L79" s="449"/>
      <c r="M79" s="450"/>
      <c r="N79" s="429"/>
      <c r="O79" s="446"/>
      <c r="P79" s="451"/>
      <c r="Q79" s="426"/>
      <c r="R79" s="452"/>
      <c r="S79" s="482"/>
      <c r="AQ79" s="427">
        <v>1</v>
      </c>
    </row>
    <row r="80" spans="1:43">
      <c r="A80" s="425">
        <v>37</v>
      </c>
      <c r="B80" s="446" t="s">
        <v>5031</v>
      </c>
      <c r="C80" s="447" t="s">
        <v>4960</v>
      </c>
      <c r="D80" s="425"/>
      <c r="E80" s="446" t="s">
        <v>90</v>
      </c>
      <c r="F80" s="425"/>
      <c r="G80" s="446" t="s">
        <v>32</v>
      </c>
      <c r="H80" s="479" t="s">
        <v>3605</v>
      </c>
      <c r="I80" s="446" t="s">
        <v>3605</v>
      </c>
      <c r="J80" s="425" t="s">
        <v>35</v>
      </c>
      <c r="K80" s="448" t="s">
        <v>611</v>
      </c>
      <c r="L80" s="449" t="s">
        <v>48</v>
      </c>
      <c r="M80" s="450">
        <f>'[1]แก้ ต.ค.56 (2)'!$H$189</f>
        <v>29140</v>
      </c>
      <c r="N80" s="429">
        <f t="shared" ca="1" si="3"/>
        <v>29690</v>
      </c>
      <c r="O80" s="449" t="s">
        <v>3896</v>
      </c>
      <c r="P80" s="451" t="str">
        <f t="shared" si="1"/>
        <v>ปโทคศ.2</v>
      </c>
      <c r="Q80" s="426">
        <f>VLOOKUP(P80,$U$2:$V$33,2,FALSE)</f>
        <v>12</v>
      </c>
      <c r="R80" s="452">
        <f t="shared" ca="1" si="2"/>
        <v>29690</v>
      </c>
      <c r="S80" s="482"/>
      <c r="AQ80" s="427">
        <v>1</v>
      </c>
    </row>
    <row r="81" spans="1:43">
      <c r="A81" s="425"/>
      <c r="B81" s="425"/>
      <c r="C81" s="447"/>
      <c r="D81" s="425"/>
      <c r="E81" s="446"/>
      <c r="F81" s="425"/>
      <c r="G81" s="446"/>
      <c r="H81" s="479"/>
      <c r="I81" s="446"/>
      <c r="J81" s="425"/>
      <c r="K81" s="448"/>
      <c r="L81" s="449"/>
      <c r="M81" s="450"/>
      <c r="N81" s="429"/>
      <c r="O81" s="446"/>
      <c r="P81" s="451"/>
      <c r="Q81" s="426"/>
      <c r="R81" s="452"/>
      <c r="S81" s="482"/>
      <c r="AQ81" s="427">
        <v>1</v>
      </c>
    </row>
    <row r="82" spans="1:43">
      <c r="A82" s="425">
        <v>38</v>
      </c>
      <c r="B82" s="446" t="s">
        <v>5032</v>
      </c>
      <c r="C82" s="447" t="s">
        <v>4969</v>
      </c>
      <c r="D82" s="425"/>
      <c r="E82" s="446" t="s">
        <v>774</v>
      </c>
      <c r="F82" s="425"/>
      <c r="G82" s="446" t="s">
        <v>32</v>
      </c>
      <c r="H82" s="479" t="s">
        <v>3605</v>
      </c>
      <c r="I82" s="446" t="s">
        <v>3605</v>
      </c>
      <c r="J82" s="425" t="s">
        <v>35</v>
      </c>
      <c r="K82" s="448" t="s">
        <v>3894</v>
      </c>
      <c r="L82" s="449" t="s">
        <v>48</v>
      </c>
      <c r="M82" s="450">
        <f>'[1]แก้ ต.ค.56 (2)'!$H$194</f>
        <v>21460</v>
      </c>
      <c r="N82" s="429">
        <f t="shared" ca="1" si="3"/>
        <v>21950</v>
      </c>
      <c r="O82" s="449" t="s">
        <v>3893</v>
      </c>
      <c r="P82" s="451" t="str">
        <f t="shared" si="1"/>
        <v>ปตรี4คศ.2</v>
      </c>
      <c r="Q82" s="426">
        <f>VLOOKUP(P82,$U$2:$V$33,2,FALSE)</f>
        <v>2</v>
      </c>
      <c r="R82" s="452">
        <f t="shared" ca="1" si="2"/>
        <v>21950</v>
      </c>
      <c r="S82" s="482"/>
      <c r="AQ82" s="427">
        <v>1</v>
      </c>
    </row>
    <row r="83" spans="1:43">
      <c r="A83" s="425"/>
      <c r="B83" s="425"/>
      <c r="C83" s="447"/>
      <c r="D83" s="425"/>
      <c r="E83" s="446"/>
      <c r="F83" s="425"/>
      <c r="G83" s="446"/>
      <c r="H83" s="479"/>
      <c r="I83" s="446"/>
      <c r="J83" s="425"/>
      <c r="K83" s="448"/>
      <c r="L83" s="449"/>
      <c r="M83" s="450"/>
      <c r="N83" s="429"/>
      <c r="O83" s="446"/>
      <c r="P83" s="451"/>
      <c r="Q83" s="426"/>
      <c r="R83" s="452"/>
      <c r="S83" s="482"/>
      <c r="AQ83" s="427">
        <v>1</v>
      </c>
    </row>
    <row r="84" spans="1:43">
      <c r="A84" s="425">
        <v>39</v>
      </c>
      <c r="B84" s="446" t="s">
        <v>715</v>
      </c>
      <c r="C84" s="447" t="s">
        <v>4985</v>
      </c>
      <c r="D84" s="425"/>
      <c r="E84" s="446" t="s">
        <v>774</v>
      </c>
      <c r="F84" s="425"/>
      <c r="G84" s="446" t="s">
        <v>32</v>
      </c>
      <c r="H84" s="479" t="s">
        <v>3605</v>
      </c>
      <c r="I84" s="446" t="s">
        <v>3605</v>
      </c>
      <c r="J84" s="425" t="s">
        <v>35</v>
      </c>
      <c r="K84" s="448" t="s">
        <v>716</v>
      </c>
      <c r="L84" s="449" t="s">
        <v>48</v>
      </c>
      <c r="M84" s="450">
        <f>'[1]แก้ ต.ค.56 (2)'!$H$198</f>
        <v>23450</v>
      </c>
      <c r="N84" s="429">
        <f t="shared" ca="1" si="3"/>
        <v>23940</v>
      </c>
      <c r="O84" s="449" t="s">
        <v>3892</v>
      </c>
      <c r="P84" s="451" t="str">
        <f t="shared" si="1"/>
        <v>ปตรี4คศ.2</v>
      </c>
      <c r="Q84" s="426">
        <f>VLOOKUP(P84,$U$2:$V$33,2,FALSE)</f>
        <v>2</v>
      </c>
      <c r="R84" s="452">
        <f t="shared" ca="1" si="2"/>
        <v>23940</v>
      </c>
      <c r="S84" s="482"/>
      <c r="AQ84" s="427">
        <v>1</v>
      </c>
    </row>
    <row r="85" spans="1:43">
      <c r="A85" s="425">
        <v>40</v>
      </c>
      <c r="B85" s="446" t="s">
        <v>3856</v>
      </c>
      <c r="C85" s="447" t="s">
        <v>5121</v>
      </c>
      <c r="D85" s="425"/>
      <c r="E85" s="446" t="s">
        <v>90</v>
      </c>
      <c r="F85" s="425"/>
      <c r="G85" s="446" t="s">
        <v>32</v>
      </c>
      <c r="H85" s="479" t="s">
        <v>3837</v>
      </c>
      <c r="I85" s="446" t="s">
        <v>3837</v>
      </c>
      <c r="J85" s="425" t="s">
        <v>35</v>
      </c>
      <c r="K85" s="448" t="s">
        <v>3855</v>
      </c>
      <c r="L85" s="449" t="s">
        <v>48</v>
      </c>
      <c r="M85" s="450">
        <f>'[1]แก้ ต.ค.56 (2)'!$H$203</f>
        <v>27500</v>
      </c>
      <c r="N85" s="429">
        <f t="shared" ca="1" si="3"/>
        <v>28050</v>
      </c>
      <c r="O85" s="449" t="s">
        <v>3854</v>
      </c>
      <c r="P85" s="451" t="str">
        <f t="shared" si="1"/>
        <v>ปโทคศ.2</v>
      </c>
      <c r="Q85" s="426">
        <f>VLOOKUP(P85,$U$2:$V$33,2,FALSE)</f>
        <v>12</v>
      </c>
      <c r="R85" s="452">
        <f t="shared" ca="1" si="2"/>
        <v>28050</v>
      </c>
      <c r="S85" s="482"/>
      <c r="AQ85" s="427">
        <v>1</v>
      </c>
    </row>
    <row r="86" spans="1:43">
      <c r="A86" s="425"/>
      <c r="B86" s="425"/>
      <c r="C86" s="447"/>
      <c r="D86" s="425"/>
      <c r="E86" s="446"/>
      <c r="F86" s="425"/>
      <c r="G86" s="446"/>
      <c r="H86" s="479"/>
      <c r="I86" s="446"/>
      <c r="J86" s="425"/>
      <c r="K86" s="448"/>
      <c r="L86" s="449"/>
      <c r="M86" s="450"/>
      <c r="N86" s="429"/>
      <c r="O86" s="446"/>
      <c r="P86" s="451"/>
      <c r="Q86" s="426"/>
      <c r="R86" s="452"/>
      <c r="S86" s="482"/>
      <c r="AQ86" s="427">
        <v>1</v>
      </c>
    </row>
    <row r="87" spans="1:43">
      <c r="A87" s="425">
        <v>41</v>
      </c>
      <c r="B87" s="446" t="s">
        <v>615</v>
      </c>
      <c r="C87" s="447" t="s">
        <v>4985</v>
      </c>
      <c r="D87" s="425"/>
      <c r="E87" s="446" t="s">
        <v>774</v>
      </c>
      <c r="F87" s="425"/>
      <c r="G87" s="446" t="s">
        <v>32</v>
      </c>
      <c r="H87" s="479" t="s">
        <v>3837</v>
      </c>
      <c r="I87" s="446" t="s">
        <v>3837</v>
      </c>
      <c r="J87" s="425" t="s">
        <v>35</v>
      </c>
      <c r="K87" s="448" t="s">
        <v>617</v>
      </c>
      <c r="L87" s="449" t="s">
        <v>48</v>
      </c>
      <c r="M87" s="450">
        <f>'[1]แก้ ต.ค.56 (2)'!$H$207</f>
        <v>20960</v>
      </c>
      <c r="N87" s="429">
        <f t="shared" ca="1" si="3"/>
        <v>21460</v>
      </c>
      <c r="O87" s="449" t="s">
        <v>3838</v>
      </c>
      <c r="P87" s="451" t="str">
        <f t="shared" si="1"/>
        <v>ปตรี4คศ.2</v>
      </c>
      <c r="Q87" s="426">
        <f>VLOOKUP(P87,$U$2:$V$33,2,FALSE)</f>
        <v>2</v>
      </c>
      <c r="R87" s="452">
        <f t="shared" ca="1" si="2"/>
        <v>21460</v>
      </c>
      <c r="S87" s="482"/>
      <c r="AQ87" s="427">
        <v>1</v>
      </c>
    </row>
    <row r="88" spans="1:43">
      <c r="A88" s="425"/>
      <c r="B88" s="425"/>
      <c r="C88" s="447"/>
      <c r="D88" s="425"/>
      <c r="E88" s="446"/>
      <c r="F88" s="425"/>
      <c r="G88" s="446"/>
      <c r="H88" s="479"/>
      <c r="I88" s="446"/>
      <c r="J88" s="425"/>
      <c r="K88" s="448"/>
      <c r="L88" s="449"/>
      <c r="M88" s="450"/>
      <c r="N88" s="429"/>
      <c r="O88" s="446"/>
      <c r="P88" s="451"/>
      <c r="Q88" s="426"/>
      <c r="R88" s="452"/>
      <c r="S88" s="482"/>
      <c r="AQ88" s="427">
        <v>1</v>
      </c>
    </row>
    <row r="89" spans="1:43">
      <c r="A89" s="425">
        <v>42</v>
      </c>
      <c r="B89" s="446" t="s">
        <v>622</v>
      </c>
      <c r="C89" s="447" t="s">
        <v>5132</v>
      </c>
      <c r="D89" s="425"/>
      <c r="E89" s="446" t="s">
        <v>774</v>
      </c>
      <c r="F89" s="425"/>
      <c r="G89" s="446" t="s">
        <v>32</v>
      </c>
      <c r="H89" s="479" t="s">
        <v>3802</v>
      </c>
      <c r="I89" s="446" t="s">
        <v>3802</v>
      </c>
      <c r="J89" s="425" t="s">
        <v>35</v>
      </c>
      <c r="K89" s="448" t="s">
        <v>623</v>
      </c>
      <c r="L89" s="449" t="s">
        <v>48</v>
      </c>
      <c r="M89" s="450">
        <f>'[1]แก้ ต.ค.56 (2)'!$H$212</f>
        <v>20960</v>
      </c>
      <c r="N89" s="429">
        <f t="shared" ca="1" si="3"/>
        <v>21460</v>
      </c>
      <c r="O89" s="449" t="s">
        <v>3832</v>
      </c>
      <c r="P89" s="451" t="str">
        <f t="shared" si="1"/>
        <v>ปตรี4คศ.2</v>
      </c>
      <c r="Q89" s="426">
        <f>VLOOKUP(P89,$U$2:$V$33,2,FALSE)</f>
        <v>2</v>
      </c>
      <c r="R89" s="452">
        <f t="shared" ca="1" si="2"/>
        <v>21460</v>
      </c>
      <c r="S89" s="482"/>
      <c r="AQ89" s="427">
        <v>1</v>
      </c>
    </row>
    <row r="90" spans="1:43">
      <c r="A90" s="425"/>
      <c r="B90" s="425"/>
      <c r="C90" s="447"/>
      <c r="D90" s="425"/>
      <c r="E90" s="446"/>
      <c r="F90" s="425"/>
      <c r="G90" s="446"/>
      <c r="H90" s="479"/>
      <c r="I90" s="446"/>
      <c r="J90" s="425"/>
      <c r="K90" s="448"/>
      <c r="L90" s="449"/>
      <c r="M90" s="450"/>
      <c r="N90" s="429"/>
      <c r="O90" s="446"/>
      <c r="P90" s="451"/>
      <c r="Q90" s="426"/>
      <c r="R90" s="452"/>
      <c r="S90" s="482"/>
      <c r="AQ90" s="427">
        <v>1</v>
      </c>
    </row>
    <row r="91" spans="1:43" s="149" customFormat="1">
      <c r="A91" s="150">
        <v>43</v>
      </c>
      <c r="B91" s="483" t="s">
        <v>31</v>
      </c>
      <c r="C91" s="148" t="s">
        <v>5152</v>
      </c>
      <c r="D91" s="150"/>
      <c r="E91" s="483" t="s">
        <v>90</v>
      </c>
      <c r="F91" s="150"/>
      <c r="G91" s="483" t="s">
        <v>32</v>
      </c>
      <c r="H91" s="587" t="s">
        <v>3802</v>
      </c>
      <c r="I91" s="483" t="s">
        <v>3802</v>
      </c>
      <c r="J91" s="150" t="s">
        <v>35</v>
      </c>
      <c r="K91" s="593" t="s">
        <v>34</v>
      </c>
      <c r="L91" s="486" t="s">
        <v>48</v>
      </c>
      <c r="M91" s="594">
        <f>'[1]แก้ ต.ค.56 (2)'!$H$218</f>
        <v>19460</v>
      </c>
      <c r="N91" s="574">
        <f t="shared" ca="1" si="3"/>
        <v>20470</v>
      </c>
      <c r="O91" s="486" t="s">
        <v>3809</v>
      </c>
      <c r="P91" s="591" t="str">
        <f t="shared" si="1"/>
        <v>ปโทคศ.2</v>
      </c>
      <c r="Q91" s="98">
        <f>VLOOKUP(P91,$U$2:$V$33,2,FALSE)</f>
        <v>12</v>
      </c>
      <c r="R91" s="547">
        <f t="shared" ca="1" si="2"/>
        <v>20470</v>
      </c>
      <c r="S91" s="150"/>
      <c r="T91" s="482" t="s">
        <v>5033</v>
      </c>
      <c r="V91" s="582"/>
      <c r="AQ91" s="149">
        <v>1</v>
      </c>
    </row>
    <row r="92" spans="1:43" s="158" customFormat="1">
      <c r="A92" s="156"/>
      <c r="B92" s="156"/>
      <c r="C92" s="567"/>
      <c r="D92" s="156"/>
      <c r="E92" s="575"/>
      <c r="F92" s="156"/>
      <c r="G92" s="548"/>
      <c r="H92" s="568"/>
      <c r="I92" s="548"/>
      <c r="J92" s="156"/>
      <c r="K92" s="569"/>
      <c r="L92" s="570"/>
      <c r="M92" s="571"/>
      <c r="N92" s="572"/>
      <c r="O92" s="548"/>
      <c r="P92" s="573"/>
      <c r="Q92" s="549"/>
      <c r="R92" s="550"/>
      <c r="S92" s="548"/>
      <c r="V92" s="583"/>
      <c r="AQ92" s="158">
        <v>1</v>
      </c>
    </row>
    <row r="93" spans="1:43">
      <c r="A93" s="425">
        <v>44</v>
      </c>
      <c r="B93" s="446" t="s">
        <v>3808</v>
      </c>
      <c r="C93" s="447" t="s">
        <v>4952</v>
      </c>
      <c r="D93" s="425"/>
      <c r="E93" s="454" t="s">
        <v>774</v>
      </c>
      <c r="F93" s="425"/>
      <c r="G93" s="446" t="s">
        <v>32</v>
      </c>
      <c r="H93" s="479" t="s">
        <v>3802</v>
      </c>
      <c r="I93" s="446" t="s">
        <v>3802</v>
      </c>
      <c r="J93" s="425" t="s">
        <v>35</v>
      </c>
      <c r="K93" s="455" t="s">
        <v>3807</v>
      </c>
      <c r="L93" s="449" t="s">
        <v>36</v>
      </c>
      <c r="M93" s="456">
        <f>'[1]แก้ ต.ค.56 (2)'!$H$223</f>
        <v>18270</v>
      </c>
      <c r="N93" s="429">
        <f t="shared" ca="1" si="3"/>
        <v>19510</v>
      </c>
      <c r="O93" s="449" t="s">
        <v>3806</v>
      </c>
      <c r="P93" s="451" t="str">
        <f t="shared" si="1"/>
        <v>ปตรี4คศ.1</v>
      </c>
      <c r="Q93" s="426">
        <f>VLOOKUP(P93,$U$2:$V$33,2,FALSE)</f>
        <v>1</v>
      </c>
      <c r="R93" s="452">
        <f t="shared" ca="1" si="2"/>
        <v>19510</v>
      </c>
      <c r="S93" s="482"/>
      <c r="T93" s="532" t="s">
        <v>5023</v>
      </c>
      <c r="AQ93" s="427">
        <v>1</v>
      </c>
    </row>
    <row r="94" spans="1:43">
      <c r="A94" s="425"/>
      <c r="B94" s="425"/>
      <c r="C94" s="447"/>
      <c r="D94" s="425"/>
      <c r="E94" s="454"/>
      <c r="F94" s="425"/>
      <c r="G94" s="446"/>
      <c r="H94" s="488"/>
      <c r="I94" s="446"/>
      <c r="J94" s="425"/>
      <c r="K94" s="428"/>
      <c r="L94" s="449"/>
      <c r="M94" s="456"/>
      <c r="N94" s="429"/>
      <c r="O94" s="446"/>
      <c r="P94" s="451"/>
      <c r="Q94" s="426"/>
      <c r="R94" s="452"/>
      <c r="S94" s="482"/>
      <c r="AQ94" s="427">
        <v>1</v>
      </c>
    </row>
    <row r="95" spans="1:43" s="149" customFormat="1">
      <c r="A95" s="150">
        <v>45</v>
      </c>
      <c r="B95" s="483" t="s">
        <v>41</v>
      </c>
      <c r="C95" s="482" t="s">
        <v>5152</v>
      </c>
      <c r="D95" s="150"/>
      <c r="E95" s="483" t="s">
        <v>90</v>
      </c>
      <c r="F95" s="150"/>
      <c r="G95" s="483" t="s">
        <v>32</v>
      </c>
      <c r="H95" s="587" t="s">
        <v>3802</v>
      </c>
      <c r="I95" s="483" t="s">
        <v>3802</v>
      </c>
      <c r="J95" s="150" t="s">
        <v>35</v>
      </c>
      <c r="K95" s="593" t="s">
        <v>42</v>
      </c>
      <c r="L95" s="486" t="s">
        <v>36</v>
      </c>
      <c r="M95" s="594">
        <f>'[1]แก้ ต.ค.56 (2)'!$H$227</f>
        <v>19510</v>
      </c>
      <c r="N95" s="574">
        <f t="shared" ca="1" si="3"/>
        <v>20320</v>
      </c>
      <c r="O95" s="483" t="s">
        <v>3805</v>
      </c>
      <c r="P95" s="591" t="str">
        <f t="shared" si="1"/>
        <v>ปโทคศ.1</v>
      </c>
      <c r="Q95" s="98">
        <f>VLOOKUP(P95,$U$2:$V$33,2,FALSE)</f>
        <v>11</v>
      </c>
      <c r="R95" s="547">
        <f t="shared" ca="1" si="2"/>
        <v>20320</v>
      </c>
      <c r="S95" s="150"/>
      <c r="T95" s="482" t="s">
        <v>5033</v>
      </c>
      <c r="V95" s="582"/>
      <c r="AQ95" s="149">
        <v>1</v>
      </c>
    </row>
    <row r="96" spans="1:43">
      <c r="A96" s="425"/>
      <c r="B96" s="425"/>
      <c r="C96" s="447"/>
      <c r="D96" s="425"/>
      <c r="E96" s="454"/>
      <c r="F96" s="425"/>
      <c r="G96" s="446"/>
      <c r="H96" s="479"/>
      <c r="I96" s="446"/>
      <c r="J96" s="425"/>
      <c r="K96" s="448"/>
      <c r="L96" s="449"/>
      <c r="M96" s="450"/>
      <c r="N96" s="429"/>
      <c r="O96" s="446"/>
      <c r="P96" s="451"/>
      <c r="Q96" s="426"/>
      <c r="R96" s="452"/>
      <c r="S96" s="483"/>
      <c r="AQ96" s="427">
        <v>1</v>
      </c>
    </row>
    <row r="97" spans="1:43">
      <c r="A97" s="425">
        <v>46</v>
      </c>
      <c r="B97" s="446" t="s">
        <v>46</v>
      </c>
      <c r="C97" s="447" t="s">
        <v>5133</v>
      </c>
      <c r="D97" s="425"/>
      <c r="E97" s="446" t="s">
        <v>774</v>
      </c>
      <c r="F97" s="425"/>
      <c r="G97" s="446" t="s">
        <v>32</v>
      </c>
      <c r="H97" s="479" t="s">
        <v>3802</v>
      </c>
      <c r="I97" s="446" t="s">
        <v>3802</v>
      </c>
      <c r="J97" s="425" t="s">
        <v>35</v>
      </c>
      <c r="K97" s="448" t="s">
        <v>47</v>
      </c>
      <c r="L97" s="449" t="s">
        <v>48</v>
      </c>
      <c r="M97" s="450">
        <f>'[1]แก้ ต.ค.56 (2)'!$H$233</f>
        <v>20960</v>
      </c>
      <c r="N97" s="429">
        <f t="shared" ca="1" si="3"/>
        <v>21460</v>
      </c>
      <c r="O97" s="446" t="s">
        <v>3804</v>
      </c>
      <c r="P97" s="451" t="str">
        <f t="shared" si="1"/>
        <v>ปตรี4คศ.2</v>
      </c>
      <c r="Q97" s="426">
        <f>VLOOKUP(P97,$U$2:$V$33,2,FALSE)</f>
        <v>2</v>
      </c>
      <c r="R97" s="452">
        <f t="shared" ca="1" si="2"/>
        <v>21460</v>
      </c>
      <c r="S97" s="482"/>
      <c r="AQ97" s="427">
        <v>1</v>
      </c>
    </row>
    <row r="98" spans="1:43">
      <c r="A98" s="425"/>
      <c r="B98" s="425"/>
      <c r="C98" s="447"/>
      <c r="D98" s="425"/>
      <c r="E98" s="446"/>
      <c r="F98" s="425"/>
      <c r="G98" s="446"/>
      <c r="H98" s="479"/>
      <c r="I98" s="446"/>
      <c r="J98" s="425"/>
      <c r="K98" s="448"/>
      <c r="L98" s="449"/>
      <c r="M98" s="450"/>
      <c r="N98" s="429"/>
      <c r="O98" s="446"/>
      <c r="P98" s="451"/>
      <c r="Q98" s="426"/>
      <c r="R98" s="452"/>
      <c r="S98" s="482"/>
      <c r="AQ98" s="427">
        <v>1</v>
      </c>
    </row>
    <row r="99" spans="1:43">
      <c r="A99" s="425">
        <v>47</v>
      </c>
      <c r="B99" s="446" t="s">
        <v>54</v>
      </c>
      <c r="C99" s="447" t="s">
        <v>4977</v>
      </c>
      <c r="D99" s="425"/>
      <c r="E99" s="446" t="s">
        <v>774</v>
      </c>
      <c r="F99" s="425"/>
      <c r="G99" s="446" t="s">
        <v>32</v>
      </c>
      <c r="H99" s="479" t="s">
        <v>3802</v>
      </c>
      <c r="I99" s="446" t="s">
        <v>3802</v>
      </c>
      <c r="J99" s="425" t="s">
        <v>35</v>
      </c>
      <c r="K99" s="448" t="s">
        <v>55</v>
      </c>
      <c r="L99" s="449" t="s">
        <v>48</v>
      </c>
      <c r="M99" s="450">
        <f>'[1]แก้ ต.ค.56 (2)'!$H$237</f>
        <v>20470</v>
      </c>
      <c r="N99" s="429">
        <f t="shared" ca="1" si="3"/>
        <v>20960</v>
      </c>
      <c r="O99" s="446" t="s">
        <v>3803</v>
      </c>
      <c r="P99" s="451" t="str">
        <f t="shared" si="1"/>
        <v>ปตรี4คศ.2</v>
      </c>
      <c r="Q99" s="426">
        <f>VLOOKUP(P99,$U$2:$V$33,2,FALSE)</f>
        <v>2</v>
      </c>
      <c r="R99" s="452">
        <f t="shared" ca="1" si="2"/>
        <v>20960</v>
      </c>
      <c r="S99" s="482"/>
      <c r="AQ99" s="427">
        <v>1</v>
      </c>
    </row>
    <row r="100" spans="1:43">
      <c r="A100" s="425"/>
      <c r="B100" s="446"/>
      <c r="C100" s="447"/>
      <c r="D100" s="425"/>
      <c r="E100" s="446"/>
      <c r="F100" s="425"/>
      <c r="G100" s="446"/>
      <c r="H100" s="479"/>
      <c r="I100" s="446"/>
      <c r="J100" s="425"/>
      <c r="K100" s="448"/>
      <c r="L100" s="449"/>
      <c r="M100" s="450"/>
      <c r="N100" s="429"/>
      <c r="O100" s="446"/>
      <c r="P100" s="451"/>
      <c r="Q100" s="426"/>
      <c r="R100" s="452"/>
      <c r="S100" s="482"/>
      <c r="AQ100" s="427">
        <v>1</v>
      </c>
    </row>
    <row r="101" spans="1:43">
      <c r="A101" s="425">
        <v>48</v>
      </c>
      <c r="B101" s="446" t="s">
        <v>59</v>
      </c>
      <c r="C101" s="447" t="s">
        <v>5148</v>
      </c>
      <c r="D101" s="425"/>
      <c r="E101" s="446" t="s">
        <v>774</v>
      </c>
      <c r="F101" s="425"/>
      <c r="G101" s="446" t="s">
        <v>32</v>
      </c>
      <c r="H101" s="479" t="s">
        <v>3802</v>
      </c>
      <c r="I101" s="446" t="s">
        <v>3802</v>
      </c>
      <c r="J101" s="425" t="s">
        <v>35</v>
      </c>
      <c r="K101" s="448" t="s">
        <v>60</v>
      </c>
      <c r="L101" s="449" t="s">
        <v>36</v>
      </c>
      <c r="M101" s="450">
        <f>'[1]แก้ ต.ค.56 (2)'!$H$242</f>
        <v>17910</v>
      </c>
      <c r="N101" s="429">
        <f t="shared" ca="1" si="3"/>
        <v>19100</v>
      </c>
      <c r="O101" s="446" t="s">
        <v>3801</v>
      </c>
      <c r="P101" s="451" t="str">
        <f t="shared" si="1"/>
        <v>ปตรี4คศ.1</v>
      </c>
      <c r="Q101" s="426">
        <f>VLOOKUP(P101,$U$2:$V$33,2,FALSE)</f>
        <v>1</v>
      </c>
      <c r="R101" s="452">
        <f t="shared" ca="1" si="2"/>
        <v>19100</v>
      </c>
      <c r="S101" s="482"/>
      <c r="AQ101" s="427">
        <v>1</v>
      </c>
    </row>
    <row r="102" spans="1:43">
      <c r="A102" s="425"/>
      <c r="B102" s="446"/>
      <c r="C102" s="447"/>
      <c r="D102" s="425"/>
      <c r="E102" s="446"/>
      <c r="F102" s="425"/>
      <c r="G102" s="446"/>
      <c r="H102" s="479"/>
      <c r="I102" s="446"/>
      <c r="J102" s="425"/>
      <c r="K102" s="448"/>
      <c r="L102" s="449"/>
      <c r="M102" s="450"/>
      <c r="N102" s="429"/>
      <c r="O102" s="446"/>
      <c r="P102" s="451"/>
      <c r="Q102" s="426"/>
      <c r="R102" s="452"/>
      <c r="S102" s="482"/>
      <c r="AQ102" s="427">
        <v>1</v>
      </c>
    </row>
    <row r="103" spans="1:43">
      <c r="A103" s="425">
        <v>49</v>
      </c>
      <c r="B103" s="464" t="s">
        <v>4913</v>
      </c>
      <c r="C103" s="447" t="s">
        <v>5134</v>
      </c>
      <c r="D103" s="425"/>
      <c r="E103" s="446" t="s">
        <v>774</v>
      </c>
      <c r="F103" s="425"/>
      <c r="G103" s="446" t="s">
        <v>32</v>
      </c>
      <c r="H103" s="479" t="s">
        <v>3802</v>
      </c>
      <c r="I103" s="446" t="s">
        <v>3802</v>
      </c>
      <c r="J103" s="425" t="s">
        <v>35</v>
      </c>
      <c r="K103" s="455" t="s">
        <v>66</v>
      </c>
      <c r="L103" s="449" t="s">
        <v>48</v>
      </c>
      <c r="M103" s="456">
        <f>'[1]แก้ ต.ค.56 (2)'!$H$248</f>
        <v>20470</v>
      </c>
      <c r="N103" s="429">
        <f t="shared" ca="1" si="3"/>
        <v>20960</v>
      </c>
      <c r="O103" s="440" t="s">
        <v>4914</v>
      </c>
      <c r="P103" s="451" t="str">
        <f t="shared" si="1"/>
        <v>ปตรี4คศ.2</v>
      </c>
      <c r="Q103" s="426">
        <f>VLOOKUP(P103,$U$2:$V$33,2,FALSE)</f>
        <v>2</v>
      </c>
      <c r="R103" s="452">
        <f t="shared" ca="1" si="2"/>
        <v>20960</v>
      </c>
      <c r="S103" s="150"/>
      <c r="T103" s="482" t="s">
        <v>4915</v>
      </c>
      <c r="AQ103" s="427">
        <v>1</v>
      </c>
    </row>
    <row r="104" spans="1:43">
      <c r="A104" s="425"/>
      <c r="B104" s="464"/>
      <c r="C104" s="447"/>
      <c r="D104" s="425"/>
      <c r="E104" s="446"/>
      <c r="F104" s="425"/>
      <c r="G104" s="446"/>
      <c r="H104" s="479"/>
      <c r="I104" s="446"/>
      <c r="J104" s="425"/>
      <c r="K104" s="448"/>
      <c r="L104" s="449"/>
      <c r="M104" s="456"/>
      <c r="N104" s="429"/>
      <c r="O104" s="446"/>
      <c r="P104" s="451"/>
      <c r="Q104" s="426"/>
      <c r="R104" s="452"/>
      <c r="S104" s="482"/>
      <c r="AQ104" s="427">
        <v>1</v>
      </c>
    </row>
    <row r="105" spans="1:43">
      <c r="A105" s="425"/>
      <c r="B105" s="464"/>
      <c r="C105" s="447"/>
      <c r="D105" s="425"/>
      <c r="E105" s="446"/>
      <c r="F105" s="425"/>
      <c r="G105" s="446"/>
      <c r="H105" s="479"/>
      <c r="I105" s="446"/>
      <c r="J105" s="425"/>
      <c r="K105" s="448"/>
      <c r="L105" s="449"/>
      <c r="M105" s="456"/>
      <c r="N105" s="429"/>
      <c r="O105" s="446"/>
      <c r="P105" s="451"/>
      <c r="Q105" s="426"/>
      <c r="R105" s="452"/>
      <c r="S105" s="482"/>
      <c r="AQ105" s="427">
        <v>1</v>
      </c>
    </row>
    <row r="106" spans="1:43">
      <c r="A106" s="425">
        <v>50</v>
      </c>
      <c r="B106" s="446" t="s">
        <v>3795</v>
      </c>
      <c r="C106" s="447" t="s">
        <v>4956</v>
      </c>
      <c r="D106" s="425"/>
      <c r="E106" s="446" t="s">
        <v>90</v>
      </c>
      <c r="F106" s="425"/>
      <c r="G106" s="446" t="s">
        <v>32</v>
      </c>
      <c r="H106" s="479" t="s">
        <v>3771</v>
      </c>
      <c r="I106" s="425"/>
      <c r="J106" s="425" t="s">
        <v>35</v>
      </c>
      <c r="K106" s="448" t="s">
        <v>3794</v>
      </c>
      <c r="L106" s="449" t="s">
        <v>48</v>
      </c>
      <c r="M106" s="450">
        <f>'[1]แก้ ต.ค.56 (2)'!$H$255</f>
        <v>26450</v>
      </c>
      <c r="N106" s="429">
        <f t="shared" ca="1" si="3"/>
        <v>26980</v>
      </c>
      <c r="O106" s="446" t="s">
        <v>3793</v>
      </c>
      <c r="P106" s="451" t="str">
        <f t="shared" si="1"/>
        <v>ปโทคศ.2</v>
      </c>
      <c r="Q106" s="426">
        <f>VLOOKUP(P106,$U$2:$V$33,2,FALSE)</f>
        <v>12</v>
      </c>
      <c r="R106" s="452">
        <f t="shared" ca="1" si="2"/>
        <v>26980</v>
      </c>
      <c r="S106" s="482"/>
      <c r="AQ106" s="427">
        <v>1</v>
      </c>
    </row>
    <row r="107" spans="1:43">
      <c r="A107" s="425"/>
      <c r="B107" s="446"/>
      <c r="C107" s="447"/>
      <c r="D107" s="425"/>
      <c r="E107" s="446"/>
      <c r="F107" s="425"/>
      <c r="G107" s="446"/>
      <c r="H107" s="488"/>
      <c r="I107" s="446"/>
      <c r="J107" s="425"/>
      <c r="K107" s="448"/>
      <c r="L107" s="449"/>
      <c r="M107" s="450"/>
      <c r="N107" s="429"/>
      <c r="O107" s="446"/>
      <c r="P107" s="451"/>
      <c r="Q107" s="426"/>
      <c r="R107" s="452"/>
      <c r="S107" s="482"/>
      <c r="AQ107" s="427">
        <v>1</v>
      </c>
    </row>
    <row r="108" spans="1:43">
      <c r="A108" s="425">
        <v>51</v>
      </c>
      <c r="B108" s="446" t="s">
        <v>71</v>
      </c>
      <c r="C108" s="447" t="s">
        <v>5135</v>
      </c>
      <c r="D108" s="425"/>
      <c r="E108" s="454" t="s">
        <v>774</v>
      </c>
      <c r="F108" s="425"/>
      <c r="G108" s="446" t="s">
        <v>32</v>
      </c>
      <c r="H108" s="479" t="s">
        <v>3771</v>
      </c>
      <c r="I108" s="446" t="s">
        <v>3771</v>
      </c>
      <c r="J108" s="425" t="s">
        <v>35</v>
      </c>
      <c r="K108" s="455" t="s">
        <v>73</v>
      </c>
      <c r="L108" s="449" t="s">
        <v>36</v>
      </c>
      <c r="M108" s="456">
        <f>'[1]แก้ ต.ค.56 (2)'!$H$260</f>
        <v>15840</v>
      </c>
      <c r="N108" s="429">
        <f t="shared" ca="1" si="3"/>
        <v>17490</v>
      </c>
      <c r="O108" s="446" t="s">
        <v>3779</v>
      </c>
      <c r="P108" s="451" t="str">
        <f t="shared" si="1"/>
        <v>ปตรี4คศ.1</v>
      </c>
      <c r="Q108" s="426">
        <f>VLOOKUP(P108,$U$2:$V$33,2,FALSE)</f>
        <v>1</v>
      </c>
      <c r="R108" s="452">
        <f t="shared" ca="1" si="2"/>
        <v>17490</v>
      </c>
      <c r="S108" s="150"/>
      <c r="T108" s="482" t="s">
        <v>5023</v>
      </c>
      <c r="AQ108" s="427">
        <v>1</v>
      </c>
    </row>
    <row r="109" spans="1:43">
      <c r="A109" s="425"/>
      <c r="B109" s="446"/>
      <c r="C109" s="447"/>
      <c r="D109" s="425"/>
      <c r="E109" s="454"/>
      <c r="F109" s="425"/>
      <c r="G109" s="446"/>
      <c r="H109" s="479"/>
      <c r="I109" s="446"/>
      <c r="J109" s="425"/>
      <c r="K109" s="455"/>
      <c r="L109" s="449"/>
      <c r="M109" s="456"/>
      <c r="N109" s="429"/>
      <c r="O109" s="446"/>
      <c r="P109" s="451"/>
      <c r="Q109" s="426"/>
      <c r="R109" s="452"/>
      <c r="S109" s="482"/>
      <c r="AQ109" s="427">
        <v>1</v>
      </c>
    </row>
    <row r="110" spans="1:43">
      <c r="A110" s="425">
        <v>52</v>
      </c>
      <c r="B110" s="446" t="s">
        <v>3770</v>
      </c>
      <c r="C110" s="447" t="s">
        <v>4953</v>
      </c>
      <c r="D110" s="425"/>
      <c r="E110" s="446" t="s">
        <v>774</v>
      </c>
      <c r="F110" s="425"/>
      <c r="G110" s="446" t="s">
        <v>32</v>
      </c>
      <c r="H110" s="479" t="s">
        <v>3771</v>
      </c>
      <c r="I110" s="425"/>
      <c r="J110" s="425" t="s">
        <v>35</v>
      </c>
      <c r="K110" s="448" t="s">
        <v>3769</v>
      </c>
      <c r="L110" s="449" t="s">
        <v>48</v>
      </c>
      <c r="M110" s="450">
        <f>'[1]แก้ ต.ค.56 (2)'!$H$270</f>
        <v>22460</v>
      </c>
      <c r="N110" s="429">
        <f t="shared" ca="1" si="3"/>
        <v>22940</v>
      </c>
      <c r="O110" s="446" t="s">
        <v>3768</v>
      </c>
      <c r="P110" s="451" t="str">
        <f t="shared" si="1"/>
        <v>ปตรี4คศ.2</v>
      </c>
      <c r="Q110" s="426">
        <f>VLOOKUP(P110,$U$2:$V$33,2,FALSE)</f>
        <v>2</v>
      </c>
      <c r="R110" s="452">
        <f t="shared" ca="1" si="2"/>
        <v>22940</v>
      </c>
      <c r="S110" s="482"/>
      <c r="AQ110" s="427">
        <v>1</v>
      </c>
    </row>
    <row r="111" spans="1:43">
      <c r="A111" s="425"/>
      <c r="B111" s="446"/>
      <c r="C111" s="447"/>
      <c r="D111" s="425"/>
      <c r="E111" s="446"/>
      <c r="F111" s="425"/>
      <c r="G111" s="446"/>
      <c r="H111" s="488"/>
      <c r="I111" s="425"/>
      <c r="J111" s="425"/>
      <c r="K111" s="434"/>
      <c r="L111" s="449"/>
      <c r="M111" s="450"/>
      <c r="N111" s="429"/>
      <c r="O111" s="446"/>
      <c r="P111" s="451"/>
      <c r="Q111" s="426"/>
      <c r="R111" s="452"/>
      <c r="S111" s="482"/>
      <c r="AQ111" s="427">
        <v>1</v>
      </c>
    </row>
    <row r="112" spans="1:43">
      <c r="A112" s="425">
        <v>53</v>
      </c>
      <c r="B112" s="446" t="s">
        <v>3764</v>
      </c>
      <c r="C112" s="447" t="s">
        <v>4953</v>
      </c>
      <c r="D112" s="425"/>
      <c r="E112" s="446" t="s">
        <v>774</v>
      </c>
      <c r="F112" s="425"/>
      <c r="G112" s="446" t="s">
        <v>32</v>
      </c>
      <c r="H112" s="479" t="s">
        <v>3760</v>
      </c>
      <c r="I112" s="446" t="s">
        <v>3760</v>
      </c>
      <c r="J112" s="425" t="s">
        <v>35</v>
      </c>
      <c r="K112" s="448" t="s">
        <v>3763</v>
      </c>
      <c r="L112" s="449" t="s">
        <v>36</v>
      </c>
      <c r="M112" s="450">
        <f>'[1]แก้ ต.ค.56 (2)'!$H$275</f>
        <v>18690</v>
      </c>
      <c r="N112" s="429">
        <f t="shared" ca="1" si="3"/>
        <v>19510</v>
      </c>
      <c r="O112" s="446" t="s">
        <v>3762</v>
      </c>
      <c r="P112" s="451" t="str">
        <f t="shared" si="1"/>
        <v>ปตรี4คศ.1</v>
      </c>
      <c r="Q112" s="426">
        <f>VLOOKUP(P112,$U$2:$V$33,2,FALSE)</f>
        <v>1</v>
      </c>
      <c r="R112" s="452">
        <f t="shared" ca="1" si="2"/>
        <v>19510</v>
      </c>
      <c r="S112" s="482"/>
      <c r="AQ112" s="427">
        <v>1</v>
      </c>
    </row>
    <row r="113" spans="1:43">
      <c r="A113" s="425"/>
      <c r="B113" s="446"/>
      <c r="C113" s="447"/>
      <c r="D113" s="425"/>
      <c r="E113" s="446"/>
      <c r="F113" s="425"/>
      <c r="G113" s="446"/>
      <c r="H113" s="479"/>
      <c r="I113" s="446"/>
      <c r="J113" s="425"/>
      <c r="K113" s="448"/>
      <c r="L113" s="449"/>
      <c r="M113" s="450"/>
      <c r="N113" s="429"/>
      <c r="O113" s="446"/>
      <c r="P113" s="451"/>
      <c r="Q113" s="426"/>
      <c r="R113" s="452"/>
      <c r="S113" s="482"/>
      <c r="AQ113" s="427">
        <v>1</v>
      </c>
    </row>
    <row r="114" spans="1:43">
      <c r="A114" s="425">
        <v>54</v>
      </c>
      <c r="B114" s="446" t="s">
        <v>3759</v>
      </c>
      <c r="C114" s="447" t="s">
        <v>4966</v>
      </c>
      <c r="D114" s="425"/>
      <c r="E114" s="446" t="s">
        <v>774</v>
      </c>
      <c r="F114" s="425"/>
      <c r="G114" s="446" t="s">
        <v>32</v>
      </c>
      <c r="H114" s="479" t="s">
        <v>1394</v>
      </c>
      <c r="I114" s="425"/>
      <c r="J114" s="425" t="s">
        <v>35</v>
      </c>
      <c r="K114" s="448" t="s">
        <v>3758</v>
      </c>
      <c r="L114" s="449" t="s">
        <v>36</v>
      </c>
      <c r="M114" s="450">
        <f>'[1]แก้ ต.ค.56 (2)'!$H$279</f>
        <v>17070</v>
      </c>
      <c r="N114" s="429">
        <f t="shared" ca="1" si="3"/>
        <v>18270</v>
      </c>
      <c r="O114" s="446" t="s">
        <v>3757</v>
      </c>
      <c r="P114" s="451" t="str">
        <f t="shared" si="1"/>
        <v>ปตรี4คศ.1</v>
      </c>
      <c r="Q114" s="426">
        <f>VLOOKUP(P114,$U$2:$V$33,2,FALSE)</f>
        <v>1</v>
      </c>
      <c r="R114" s="452">
        <f t="shared" ca="1" si="2"/>
        <v>18270</v>
      </c>
      <c r="S114" s="482" t="s">
        <v>7437</v>
      </c>
      <c r="AQ114" s="427">
        <v>1</v>
      </c>
    </row>
    <row r="115" spans="1:43">
      <c r="A115" s="425"/>
      <c r="B115" s="446"/>
      <c r="C115" s="447"/>
      <c r="D115" s="425"/>
      <c r="E115" s="446"/>
      <c r="F115" s="425"/>
      <c r="G115" s="446"/>
      <c r="H115" s="488"/>
      <c r="I115" s="425"/>
      <c r="J115" s="425"/>
      <c r="K115" s="428"/>
      <c r="L115" s="449"/>
      <c r="M115" s="450"/>
      <c r="N115" s="429"/>
      <c r="O115" s="446"/>
      <c r="P115" s="451"/>
      <c r="Q115" s="426"/>
      <c r="R115" s="452"/>
      <c r="S115" s="482"/>
      <c r="AQ115" s="427">
        <v>1</v>
      </c>
    </row>
    <row r="116" spans="1:43">
      <c r="A116" s="425">
        <v>55</v>
      </c>
      <c r="B116" s="446" t="s">
        <v>4813</v>
      </c>
      <c r="C116" s="447" t="s">
        <v>4960</v>
      </c>
      <c r="D116" s="425"/>
      <c r="E116" s="446" t="s">
        <v>90</v>
      </c>
      <c r="F116" s="425"/>
      <c r="G116" s="446" t="s">
        <v>32</v>
      </c>
      <c r="H116" s="479" t="s">
        <v>3733</v>
      </c>
      <c r="I116" s="425"/>
      <c r="J116" s="425" t="s">
        <v>35</v>
      </c>
      <c r="K116" s="465" t="s">
        <v>3737</v>
      </c>
      <c r="L116" s="449" t="s">
        <v>48</v>
      </c>
      <c r="M116" s="450">
        <f>'[1]แก้ ต.ค.56 (2)'!$H$285</f>
        <v>25930</v>
      </c>
      <c r="N116" s="429">
        <f t="shared" ca="1" si="3"/>
        <v>26450</v>
      </c>
      <c r="O116" s="440" t="s">
        <v>4814</v>
      </c>
      <c r="P116" s="451" t="str">
        <f t="shared" si="1"/>
        <v>ปโทคศ.2</v>
      </c>
      <c r="Q116" s="426">
        <f>VLOOKUP(P116,$U$2:$V$33,2,FALSE)</f>
        <v>12</v>
      </c>
      <c r="R116" s="452">
        <f t="shared" ca="1" si="2"/>
        <v>26450</v>
      </c>
      <c r="S116" s="150"/>
      <c r="T116" s="482" t="s">
        <v>5188</v>
      </c>
      <c r="AQ116" s="427">
        <v>1</v>
      </c>
    </row>
    <row r="117" spans="1:43">
      <c r="A117" s="425"/>
      <c r="B117" s="446"/>
      <c r="C117" s="447"/>
      <c r="D117" s="425"/>
      <c r="E117" s="446"/>
      <c r="F117" s="425"/>
      <c r="G117" s="446"/>
      <c r="H117" s="488"/>
      <c r="I117" s="425"/>
      <c r="J117" s="425"/>
      <c r="K117" s="428"/>
      <c r="L117" s="449"/>
      <c r="M117" s="450"/>
      <c r="N117" s="429"/>
      <c r="O117" s="440"/>
      <c r="P117" s="451"/>
      <c r="Q117" s="426"/>
      <c r="R117" s="452"/>
      <c r="S117" s="482"/>
      <c r="AQ117" s="427">
        <v>1</v>
      </c>
    </row>
    <row r="118" spans="1:43">
      <c r="A118" s="425">
        <v>56</v>
      </c>
      <c r="B118" s="446" t="s">
        <v>80</v>
      </c>
      <c r="C118" s="447" t="s">
        <v>5131</v>
      </c>
      <c r="D118" s="425"/>
      <c r="E118" s="446" t="s">
        <v>774</v>
      </c>
      <c r="F118" s="425"/>
      <c r="G118" s="446" t="s">
        <v>32</v>
      </c>
      <c r="H118" s="479" t="s">
        <v>3733</v>
      </c>
      <c r="I118" s="446" t="s">
        <v>3733</v>
      </c>
      <c r="J118" s="425" t="s">
        <v>35</v>
      </c>
      <c r="K118" s="448" t="s">
        <v>82</v>
      </c>
      <c r="L118" s="449" t="s">
        <v>48</v>
      </c>
      <c r="M118" s="450">
        <f>'[1]แก้ ต.ค.56 (2)'!$H$289</f>
        <v>22940</v>
      </c>
      <c r="N118" s="429">
        <f t="shared" ca="1" si="3"/>
        <v>23450</v>
      </c>
      <c r="O118" s="446" t="s">
        <v>3734</v>
      </c>
      <c r="P118" s="451" t="str">
        <f t="shared" si="1"/>
        <v>ปตรี4คศ.2</v>
      </c>
      <c r="Q118" s="426">
        <f>VLOOKUP(P118,$U$2:$V$33,2,FALSE)</f>
        <v>2</v>
      </c>
      <c r="R118" s="452">
        <f t="shared" ca="1" si="2"/>
        <v>23450</v>
      </c>
      <c r="S118" s="482"/>
      <c r="AQ118" s="427">
        <v>1</v>
      </c>
    </row>
    <row r="119" spans="1:43">
      <c r="A119" s="425"/>
      <c r="B119" s="446"/>
      <c r="C119" s="447"/>
      <c r="D119" s="425"/>
      <c r="E119" s="446"/>
      <c r="F119" s="425"/>
      <c r="G119" s="446"/>
      <c r="H119" s="479"/>
      <c r="I119" s="446"/>
      <c r="J119" s="425"/>
      <c r="K119" s="448"/>
      <c r="L119" s="449"/>
      <c r="M119" s="450"/>
      <c r="N119" s="429"/>
      <c r="O119" s="446"/>
      <c r="P119" s="451"/>
      <c r="Q119" s="426"/>
      <c r="R119" s="452"/>
      <c r="S119" s="482"/>
      <c r="AQ119" s="427">
        <v>1</v>
      </c>
    </row>
    <row r="120" spans="1:43">
      <c r="A120" s="425">
        <v>57</v>
      </c>
      <c r="B120" s="446" t="s">
        <v>85</v>
      </c>
      <c r="C120" s="447" t="s">
        <v>4962</v>
      </c>
      <c r="D120" s="425"/>
      <c r="E120" s="433" t="s">
        <v>775</v>
      </c>
      <c r="F120" s="425"/>
      <c r="G120" s="446" t="s">
        <v>32</v>
      </c>
      <c r="H120" s="479" t="s">
        <v>3641</v>
      </c>
      <c r="I120" s="446" t="s">
        <v>3641</v>
      </c>
      <c r="J120" s="425" t="s">
        <v>35</v>
      </c>
      <c r="K120" s="448" t="s">
        <v>87</v>
      </c>
      <c r="L120" s="449" t="s">
        <v>36</v>
      </c>
      <c r="M120" s="450">
        <f>'[1]แก้ ต.ค.56 (2)'!$H$294</f>
        <v>19510</v>
      </c>
      <c r="N120" s="429">
        <f t="shared" ca="1" si="3"/>
        <v>20740</v>
      </c>
      <c r="O120" s="446" t="s">
        <v>3691</v>
      </c>
      <c r="P120" s="451" t="str">
        <f t="shared" si="1"/>
        <v>ปตรี5คศ.1</v>
      </c>
      <c r="Q120" s="426">
        <f>VLOOKUP(P120,$U$2:$V$33,2,FALSE)</f>
        <v>5</v>
      </c>
      <c r="R120" s="452">
        <f t="shared" ca="1" si="2"/>
        <v>20740</v>
      </c>
      <c r="S120" s="482"/>
      <c r="AQ120" s="427">
        <v>1</v>
      </c>
    </row>
    <row r="121" spans="1:43">
      <c r="A121" s="425"/>
      <c r="B121" s="446"/>
      <c r="C121" s="447"/>
      <c r="D121" s="425"/>
      <c r="E121" s="433"/>
      <c r="F121" s="425"/>
      <c r="G121" s="446"/>
      <c r="H121" s="479"/>
      <c r="I121" s="446"/>
      <c r="J121" s="425"/>
      <c r="K121" s="448"/>
      <c r="L121" s="449"/>
      <c r="M121" s="450"/>
      <c r="N121" s="429"/>
      <c r="O121" s="446"/>
      <c r="P121" s="451"/>
      <c r="Q121" s="426"/>
      <c r="R121" s="452"/>
      <c r="S121" s="482"/>
      <c r="AQ121" s="427">
        <v>1</v>
      </c>
    </row>
    <row r="122" spans="1:43">
      <c r="A122" s="425">
        <v>58</v>
      </c>
      <c r="B122" s="446" t="s">
        <v>89</v>
      </c>
      <c r="C122" s="447" t="s">
        <v>5115</v>
      </c>
      <c r="D122" s="425"/>
      <c r="E122" s="446" t="s">
        <v>90</v>
      </c>
      <c r="F122" s="425"/>
      <c r="G122" s="446" t="s">
        <v>32</v>
      </c>
      <c r="H122" s="479" t="s">
        <v>3641</v>
      </c>
      <c r="I122" s="446" t="s">
        <v>3641</v>
      </c>
      <c r="J122" s="425" t="s">
        <v>35</v>
      </c>
      <c r="K122" s="448" t="s">
        <v>91</v>
      </c>
      <c r="L122" s="449" t="s">
        <v>48</v>
      </c>
      <c r="M122" s="450">
        <f>'[1]แก้ ต.ค.56 (2)'!$H$300</f>
        <v>23940</v>
      </c>
      <c r="N122" s="429">
        <f t="shared" ca="1" si="3"/>
        <v>24440</v>
      </c>
      <c r="O122" s="446" t="s">
        <v>3684</v>
      </c>
      <c r="P122" s="451" t="str">
        <f t="shared" si="1"/>
        <v>ปโทคศ.2</v>
      </c>
      <c r="Q122" s="426">
        <f>VLOOKUP(P122,$U$2:$V$33,2,FALSE)</f>
        <v>12</v>
      </c>
      <c r="R122" s="452">
        <f t="shared" ca="1" si="2"/>
        <v>24440</v>
      </c>
      <c r="S122" s="482"/>
      <c r="AQ122" s="427">
        <v>1</v>
      </c>
    </row>
    <row r="123" spans="1:43">
      <c r="A123" s="425"/>
      <c r="B123" s="446"/>
      <c r="C123" s="447"/>
      <c r="D123" s="425"/>
      <c r="E123" s="446"/>
      <c r="F123" s="425"/>
      <c r="G123" s="446"/>
      <c r="H123" s="479"/>
      <c r="I123" s="446"/>
      <c r="J123" s="425"/>
      <c r="K123" s="448"/>
      <c r="L123" s="449"/>
      <c r="M123" s="450"/>
      <c r="N123" s="429"/>
      <c r="O123" s="446"/>
      <c r="P123" s="451"/>
      <c r="Q123" s="426"/>
      <c r="R123" s="452"/>
      <c r="S123" s="482"/>
      <c r="AQ123" s="427">
        <v>1</v>
      </c>
    </row>
    <row r="124" spans="1:43">
      <c r="A124" s="425">
        <v>59</v>
      </c>
      <c r="B124" s="446" t="s">
        <v>97</v>
      </c>
      <c r="C124" s="447" t="s">
        <v>4977</v>
      </c>
      <c r="D124" s="425"/>
      <c r="E124" s="446" t="s">
        <v>774</v>
      </c>
      <c r="F124" s="425"/>
      <c r="G124" s="446" t="s">
        <v>32</v>
      </c>
      <c r="H124" s="479" t="s">
        <v>3641</v>
      </c>
      <c r="I124" s="446" t="s">
        <v>3641</v>
      </c>
      <c r="J124" s="425" t="s">
        <v>35</v>
      </c>
      <c r="K124" s="448" t="s">
        <v>98</v>
      </c>
      <c r="L124" s="449" t="s">
        <v>48</v>
      </c>
      <c r="M124" s="450">
        <f>'[1]แก้ ต.ค.56 (2)'!$H$305</f>
        <v>23450</v>
      </c>
      <c r="N124" s="429">
        <f t="shared" ca="1" si="3"/>
        <v>23940</v>
      </c>
      <c r="O124" s="446" t="s">
        <v>3652</v>
      </c>
      <c r="P124" s="451" t="str">
        <f t="shared" si="1"/>
        <v>ปตรี4คศ.2</v>
      </c>
      <c r="Q124" s="426">
        <f>VLOOKUP(P124,$U$2:$V$33,2,FALSE)</f>
        <v>2</v>
      </c>
      <c r="R124" s="452">
        <f t="shared" ca="1" si="2"/>
        <v>23940</v>
      </c>
      <c r="S124" s="482"/>
      <c r="AQ124" s="427">
        <v>1</v>
      </c>
    </row>
    <row r="125" spans="1:43">
      <c r="A125" s="425"/>
      <c r="B125" s="446"/>
      <c r="C125" s="447"/>
      <c r="D125" s="425"/>
      <c r="E125" s="446"/>
      <c r="F125" s="425"/>
      <c r="G125" s="446"/>
      <c r="H125" s="479"/>
      <c r="I125" s="446"/>
      <c r="J125" s="425"/>
      <c r="K125" s="448"/>
      <c r="L125" s="449"/>
      <c r="M125" s="450"/>
      <c r="N125" s="429"/>
      <c r="O125" s="446"/>
      <c r="P125" s="451"/>
      <c r="Q125" s="426"/>
      <c r="R125" s="452"/>
      <c r="S125" s="482"/>
      <c r="AQ125" s="427">
        <v>1</v>
      </c>
    </row>
    <row r="126" spans="1:43">
      <c r="A126" s="425">
        <v>60</v>
      </c>
      <c r="B126" s="446" t="s">
        <v>100</v>
      </c>
      <c r="C126" s="447" t="s">
        <v>4994</v>
      </c>
      <c r="D126" s="425"/>
      <c r="E126" s="446" t="s">
        <v>774</v>
      </c>
      <c r="F126" s="425"/>
      <c r="G126" s="446" t="s">
        <v>32</v>
      </c>
      <c r="H126" s="479" t="s">
        <v>3641</v>
      </c>
      <c r="I126" s="446" t="s">
        <v>3641</v>
      </c>
      <c r="J126" s="425" t="s">
        <v>35</v>
      </c>
      <c r="K126" s="448" t="s">
        <v>101</v>
      </c>
      <c r="L126" s="449" t="s">
        <v>48</v>
      </c>
      <c r="M126" s="450">
        <f>'[1]แก้ ต.ค.56 (2)'!$H$309</f>
        <v>21460</v>
      </c>
      <c r="N126" s="429">
        <f t="shared" ca="1" si="3"/>
        <v>21950</v>
      </c>
      <c r="O126" s="446" t="s">
        <v>3642</v>
      </c>
      <c r="P126" s="451" t="str">
        <f t="shared" si="1"/>
        <v>ปตรี4คศ.2</v>
      </c>
      <c r="Q126" s="426">
        <f>VLOOKUP(P126,$U$2:$V$33,2,FALSE)</f>
        <v>2</v>
      </c>
      <c r="R126" s="452">
        <f t="shared" ca="1" si="2"/>
        <v>21950</v>
      </c>
      <c r="S126" s="482"/>
      <c r="AQ126" s="427">
        <v>1</v>
      </c>
    </row>
    <row r="127" spans="1:43">
      <c r="A127" s="425"/>
      <c r="B127" s="446"/>
      <c r="C127" s="447"/>
      <c r="D127" s="425"/>
      <c r="E127" s="446"/>
      <c r="F127" s="425"/>
      <c r="G127" s="446"/>
      <c r="H127" s="479"/>
      <c r="I127" s="446"/>
      <c r="J127" s="425"/>
      <c r="K127" s="448"/>
      <c r="L127" s="449"/>
      <c r="M127" s="450"/>
      <c r="N127" s="429"/>
      <c r="O127" s="446"/>
      <c r="P127" s="451"/>
      <c r="Q127" s="426"/>
      <c r="R127" s="452"/>
      <c r="S127" s="482"/>
      <c r="AQ127" s="427">
        <v>1</v>
      </c>
    </row>
    <row r="128" spans="1:43">
      <c r="A128" s="425">
        <v>61</v>
      </c>
      <c r="B128" s="446" t="s">
        <v>3640</v>
      </c>
      <c r="C128" s="447" t="s">
        <v>4962</v>
      </c>
      <c r="D128" s="425"/>
      <c r="E128" s="446" t="s">
        <v>774</v>
      </c>
      <c r="F128" s="425"/>
      <c r="G128" s="446" t="s">
        <v>32</v>
      </c>
      <c r="H128" s="479" t="s">
        <v>3641</v>
      </c>
      <c r="I128" s="446" t="s">
        <v>3641</v>
      </c>
      <c r="J128" s="425" t="s">
        <v>35</v>
      </c>
      <c r="K128" s="448" t="s">
        <v>3639</v>
      </c>
      <c r="L128" s="449" t="s">
        <v>48</v>
      </c>
      <c r="M128" s="450">
        <f>'[1]แก้ ต.ค.56 (2)'!$H$313</f>
        <v>22940</v>
      </c>
      <c r="N128" s="429">
        <f t="shared" ca="1" si="3"/>
        <v>23450</v>
      </c>
      <c r="O128" s="446" t="s">
        <v>3638</v>
      </c>
      <c r="P128" s="451" t="str">
        <f t="shared" si="1"/>
        <v>ปตรี4คศ.2</v>
      </c>
      <c r="Q128" s="426">
        <f>VLOOKUP(P128,$U$2:$V$33,2,FALSE)</f>
        <v>2</v>
      </c>
      <c r="R128" s="452">
        <f t="shared" ca="1" si="2"/>
        <v>23450</v>
      </c>
      <c r="S128" s="482"/>
      <c r="AQ128" s="427">
        <v>1</v>
      </c>
    </row>
    <row r="129" spans="1:43">
      <c r="A129" s="425"/>
      <c r="B129" s="446"/>
      <c r="C129" s="447"/>
      <c r="D129" s="425"/>
      <c r="E129" s="446"/>
      <c r="F129" s="425"/>
      <c r="G129" s="446"/>
      <c r="H129" s="488"/>
      <c r="I129" s="446"/>
      <c r="J129" s="425"/>
      <c r="K129" s="428"/>
      <c r="L129" s="449"/>
      <c r="M129" s="450"/>
      <c r="N129" s="429"/>
      <c r="O129" s="446"/>
      <c r="P129" s="451"/>
      <c r="Q129" s="426"/>
      <c r="R129" s="452"/>
      <c r="S129" s="482"/>
      <c r="AQ129" s="427">
        <v>1</v>
      </c>
    </row>
    <row r="130" spans="1:43">
      <c r="A130" s="425">
        <v>62</v>
      </c>
      <c r="B130" s="440" t="s">
        <v>5206</v>
      </c>
      <c r="C130" s="447" t="s">
        <v>4963</v>
      </c>
      <c r="D130" s="425"/>
      <c r="E130" s="446" t="s">
        <v>774</v>
      </c>
      <c r="F130" s="425"/>
      <c r="G130" s="446" t="s">
        <v>32</v>
      </c>
      <c r="H130" s="479" t="s">
        <v>3641</v>
      </c>
      <c r="I130" s="446" t="s">
        <v>3641</v>
      </c>
      <c r="J130" s="425" t="s">
        <v>35</v>
      </c>
      <c r="K130" s="465" t="s">
        <v>4816</v>
      </c>
      <c r="L130" s="449" t="s">
        <v>36</v>
      </c>
      <c r="M130" s="450">
        <f>'[1]แก้ ต.ค.56 (2)'!$H$318</f>
        <v>18270</v>
      </c>
      <c r="N130" s="429">
        <f t="shared" ca="1" si="3"/>
        <v>19510</v>
      </c>
      <c r="O130" s="440" t="s">
        <v>4817</v>
      </c>
      <c r="P130" s="451" t="str">
        <f t="shared" ref="P130:P246" si="4">CONCATENATE(E130,L130)</f>
        <v>ปตรี4คศ.1</v>
      </c>
      <c r="Q130" s="426">
        <f>VLOOKUP(P130,$U$2:$V$33,2,FALSE)</f>
        <v>1</v>
      </c>
      <c r="R130" s="452">
        <f t="shared" ref="R130:R246" ca="1" si="5">VLOOKUP(M130,INDIRECT("_k"&amp;Q130),2,FALSE)</f>
        <v>19510</v>
      </c>
      <c r="S130" s="150"/>
      <c r="T130" s="482" t="s">
        <v>5093</v>
      </c>
      <c r="AQ130" s="427">
        <v>1</v>
      </c>
    </row>
    <row r="131" spans="1:43">
      <c r="A131" s="425"/>
      <c r="B131" s="440"/>
      <c r="C131" s="447"/>
      <c r="D131" s="425"/>
      <c r="E131" s="446"/>
      <c r="F131" s="425"/>
      <c r="G131" s="446"/>
      <c r="H131" s="479"/>
      <c r="I131" s="446"/>
      <c r="J131" s="425"/>
      <c r="K131" s="448"/>
      <c r="L131" s="449"/>
      <c r="M131" s="450"/>
      <c r="N131" s="429"/>
      <c r="O131" s="440"/>
      <c r="P131" s="451"/>
      <c r="Q131" s="426"/>
      <c r="R131" s="452"/>
      <c r="S131" s="150"/>
      <c r="T131" s="482"/>
      <c r="AQ131" s="427">
        <v>1</v>
      </c>
    </row>
    <row r="132" spans="1:43">
      <c r="A132" s="425">
        <v>63</v>
      </c>
      <c r="B132" s="446" t="s">
        <v>115</v>
      </c>
      <c r="C132" s="447" t="s">
        <v>4977</v>
      </c>
      <c r="D132" s="425"/>
      <c r="E132" s="446" t="s">
        <v>775</v>
      </c>
      <c r="F132" s="425"/>
      <c r="G132" s="446" t="s">
        <v>32</v>
      </c>
      <c r="H132" s="479" t="s">
        <v>3154</v>
      </c>
      <c r="I132" s="446" t="s">
        <v>3154</v>
      </c>
      <c r="J132" s="425" t="s">
        <v>35</v>
      </c>
      <c r="K132" s="448" t="s">
        <v>116</v>
      </c>
      <c r="L132" s="449" t="s">
        <v>48</v>
      </c>
      <c r="M132" s="450">
        <f>'[1]แก้ ต.ค.56 (2)'!$H$324</f>
        <v>21460</v>
      </c>
      <c r="N132" s="429">
        <f t="shared" ref="N132:N192" ca="1" si="6">R132</f>
        <v>22460</v>
      </c>
      <c r="O132" s="446" t="s">
        <v>3609</v>
      </c>
      <c r="P132" s="451" t="str">
        <f t="shared" si="4"/>
        <v>ปตรี5คศ.2</v>
      </c>
      <c r="Q132" s="426">
        <f>VLOOKUP(P132,$U$2:$V$33,2,FALSE)</f>
        <v>6</v>
      </c>
      <c r="R132" s="452">
        <f t="shared" ca="1" si="5"/>
        <v>22460</v>
      </c>
      <c r="S132" s="150"/>
      <c r="T132" s="482"/>
      <c r="AQ132" s="427">
        <v>1</v>
      </c>
    </row>
    <row r="133" spans="1:43">
      <c r="A133" s="425"/>
      <c r="B133" s="446"/>
      <c r="C133" s="447"/>
      <c r="D133" s="425"/>
      <c r="E133" s="446"/>
      <c r="F133" s="425"/>
      <c r="G133" s="446"/>
      <c r="H133" s="479"/>
      <c r="I133" s="446"/>
      <c r="J133" s="425"/>
      <c r="K133" s="448"/>
      <c r="L133" s="449"/>
      <c r="M133" s="450"/>
      <c r="N133" s="429"/>
      <c r="O133" s="446"/>
      <c r="P133" s="451"/>
      <c r="Q133" s="426"/>
      <c r="R133" s="452"/>
      <c r="S133" s="150"/>
      <c r="T133" s="482"/>
      <c r="AQ133" s="427">
        <v>1</v>
      </c>
    </row>
    <row r="134" spans="1:43">
      <c r="A134" s="425">
        <v>64</v>
      </c>
      <c r="B134" s="440" t="s">
        <v>4818</v>
      </c>
      <c r="C134" s="447" t="s">
        <v>4963</v>
      </c>
      <c r="D134" s="425"/>
      <c r="E134" s="446" t="s">
        <v>774</v>
      </c>
      <c r="F134" s="425"/>
      <c r="G134" s="446" t="s">
        <v>32</v>
      </c>
      <c r="H134" s="479" t="s">
        <v>3154</v>
      </c>
      <c r="I134" s="425"/>
      <c r="J134" s="425" t="s">
        <v>35</v>
      </c>
      <c r="K134" s="465" t="s">
        <v>4819</v>
      </c>
      <c r="L134" s="449" t="s">
        <v>48</v>
      </c>
      <c r="M134" s="450">
        <f>'[1]แก้ ต.ค.56 (2)'!$H$328</f>
        <v>22940</v>
      </c>
      <c r="N134" s="429">
        <f t="shared" ca="1" si="6"/>
        <v>23450</v>
      </c>
      <c r="O134" s="440" t="s">
        <v>4820</v>
      </c>
      <c r="P134" s="451" t="str">
        <f t="shared" si="4"/>
        <v>ปตรี4คศ.2</v>
      </c>
      <c r="Q134" s="426">
        <f>VLOOKUP(P134,$U$2:$V$33,2,FALSE)</f>
        <v>2</v>
      </c>
      <c r="R134" s="452">
        <f t="shared" ca="1" si="5"/>
        <v>23450</v>
      </c>
      <c r="S134" s="150"/>
      <c r="T134" s="482" t="s">
        <v>4821</v>
      </c>
      <c r="AQ134" s="427">
        <v>1</v>
      </c>
    </row>
    <row r="135" spans="1:43">
      <c r="A135" s="425"/>
      <c r="B135" s="440"/>
      <c r="C135" s="447"/>
      <c r="D135" s="425"/>
      <c r="E135" s="446"/>
      <c r="F135" s="425"/>
      <c r="G135" s="428"/>
      <c r="H135" s="488"/>
      <c r="I135" s="425"/>
      <c r="J135" s="425"/>
      <c r="K135" s="428"/>
      <c r="L135" s="449"/>
      <c r="M135" s="450"/>
      <c r="N135" s="429"/>
      <c r="O135" s="440"/>
      <c r="P135" s="451"/>
      <c r="Q135" s="426"/>
      <c r="R135" s="452"/>
      <c r="S135" s="150"/>
      <c r="T135" s="482"/>
      <c r="AQ135" s="427">
        <v>1</v>
      </c>
    </row>
    <row r="136" spans="1:43" s="149" customFormat="1">
      <c r="A136" s="150">
        <v>65</v>
      </c>
      <c r="B136" s="483" t="s">
        <v>103</v>
      </c>
      <c r="C136" s="482" t="s">
        <v>4962</v>
      </c>
      <c r="D136" s="150"/>
      <c r="E136" s="483" t="s">
        <v>774</v>
      </c>
      <c r="F136" s="150"/>
      <c r="G136" s="483" t="s">
        <v>32</v>
      </c>
      <c r="H136" s="587" t="s">
        <v>3154</v>
      </c>
      <c r="I136" s="150"/>
      <c r="J136" s="150" t="s">
        <v>35</v>
      </c>
      <c r="K136" s="593" t="s">
        <v>112</v>
      </c>
      <c r="L136" s="486" t="s">
        <v>48</v>
      </c>
      <c r="M136" s="594">
        <f>'[1]แก้ ต.ค.56 (2)'!$H$332</f>
        <v>19950</v>
      </c>
      <c r="N136" s="574">
        <f ca="1">R136</f>
        <v>20960</v>
      </c>
      <c r="O136" s="483" t="s">
        <v>3153</v>
      </c>
      <c r="P136" s="591" t="str">
        <f>CONCATENATE(E136,L136)</f>
        <v>ปตรี4คศ.2</v>
      </c>
      <c r="Q136" s="98">
        <f>VLOOKUP(P136,$U$2:$V$33,2,FALSE)</f>
        <v>2</v>
      </c>
      <c r="R136" s="547">
        <f ca="1">VLOOKUP(M136,INDIRECT("_k"&amp;Q136),2,FALSE)</f>
        <v>20960</v>
      </c>
      <c r="S136" s="150"/>
      <c r="T136" s="482" t="s">
        <v>5099</v>
      </c>
      <c r="V136" s="582"/>
      <c r="AQ136" s="149">
        <v>1</v>
      </c>
    </row>
    <row r="137" spans="1:43" s="158" customFormat="1">
      <c r="A137" s="156"/>
      <c r="B137" s="548"/>
      <c r="C137" s="567"/>
      <c r="D137" s="156"/>
      <c r="E137" s="548"/>
      <c r="F137" s="156"/>
      <c r="G137" s="548"/>
      <c r="H137" s="568"/>
      <c r="I137" s="548"/>
      <c r="J137" s="156"/>
      <c r="K137" s="569"/>
      <c r="L137" s="570"/>
      <c r="M137" s="571"/>
      <c r="N137" s="572"/>
      <c r="O137" s="548"/>
      <c r="P137" s="573"/>
      <c r="Q137" s="549"/>
      <c r="R137" s="550"/>
      <c r="S137" s="156"/>
      <c r="T137" s="567"/>
      <c r="V137" s="583"/>
      <c r="AQ137" s="158">
        <v>1</v>
      </c>
    </row>
    <row r="138" spans="1:43">
      <c r="A138" s="425">
        <v>66</v>
      </c>
      <c r="B138" s="440" t="s">
        <v>4822</v>
      </c>
      <c r="C138" s="447" t="s">
        <v>5137</v>
      </c>
      <c r="D138" s="425"/>
      <c r="E138" s="446" t="s">
        <v>774</v>
      </c>
      <c r="F138" s="425"/>
      <c r="G138" s="446" t="s">
        <v>32</v>
      </c>
      <c r="H138" s="479" t="s">
        <v>3192</v>
      </c>
      <c r="I138" s="425"/>
      <c r="J138" s="425" t="s">
        <v>35</v>
      </c>
      <c r="K138" s="465" t="s">
        <v>3602</v>
      </c>
      <c r="L138" s="449" t="s">
        <v>36</v>
      </c>
      <c r="M138" s="566">
        <f>'[1]แก้ ต.ค.56 (2)'!$H$337</f>
        <v>19510</v>
      </c>
      <c r="N138" s="429">
        <f t="shared" ca="1" si="6"/>
        <v>20320</v>
      </c>
      <c r="O138" s="440" t="s">
        <v>4823</v>
      </c>
      <c r="P138" s="451" t="str">
        <f t="shared" si="4"/>
        <v>ปตรี4คศ.1</v>
      </c>
      <c r="Q138" s="426">
        <f>VLOOKUP(P138,$U$2:$V$33,2,FALSE)</f>
        <v>1</v>
      </c>
      <c r="R138" s="452">
        <f t="shared" ca="1" si="5"/>
        <v>20320</v>
      </c>
      <c r="S138" s="150"/>
      <c r="T138" s="482" t="s">
        <v>5197</v>
      </c>
      <c r="AQ138" s="427">
        <v>1</v>
      </c>
    </row>
    <row r="139" spans="1:43">
      <c r="A139" s="425"/>
      <c r="B139" s="440"/>
      <c r="C139" s="447"/>
      <c r="D139" s="425"/>
      <c r="E139" s="446"/>
      <c r="F139" s="425"/>
      <c r="G139" s="428"/>
      <c r="H139" s="488"/>
      <c r="I139" s="425"/>
      <c r="J139" s="425"/>
      <c r="K139" s="428"/>
      <c r="L139" s="449"/>
      <c r="M139" s="447"/>
      <c r="N139" s="429"/>
      <c r="O139" s="440"/>
      <c r="P139" s="451"/>
      <c r="Q139" s="426"/>
      <c r="R139" s="452"/>
      <c r="S139" s="150"/>
      <c r="T139" s="482"/>
      <c r="AQ139" s="427">
        <v>1</v>
      </c>
    </row>
    <row r="140" spans="1:43" s="158" customFormat="1">
      <c r="A140" s="156">
        <v>67</v>
      </c>
      <c r="B140" s="548" t="s">
        <v>131</v>
      </c>
      <c r="C140" s="567" t="s">
        <v>4962</v>
      </c>
      <c r="D140" s="156"/>
      <c r="E140" s="548" t="s">
        <v>774</v>
      </c>
      <c r="F140" s="156"/>
      <c r="G140" s="548" t="s">
        <v>32</v>
      </c>
      <c r="H140" s="568" t="s">
        <v>3557</v>
      </c>
      <c r="I140" s="548" t="s">
        <v>3557</v>
      </c>
      <c r="J140" s="156" t="s">
        <v>35</v>
      </c>
      <c r="K140" s="569" t="s">
        <v>133</v>
      </c>
      <c r="L140" s="570" t="s">
        <v>781</v>
      </c>
      <c r="M140" s="571">
        <f>'[1]แก้ ต.ค.56 (2)'!$H$344</f>
        <v>25740</v>
      </c>
      <c r="N140" s="572" t="e">
        <f t="shared" ca="1" si="6"/>
        <v>#N/A</v>
      </c>
      <c r="O140" s="548" t="s">
        <v>3564</v>
      </c>
      <c r="P140" s="573" t="str">
        <f t="shared" si="4"/>
        <v>ปตรี4คศ.3</v>
      </c>
      <c r="Q140" s="426">
        <f>VLOOKUP(P140,$U$2:$V$33,2,FALSE)</f>
        <v>3</v>
      </c>
      <c r="R140" s="452" t="e">
        <f t="shared" ca="1" si="5"/>
        <v>#N/A</v>
      </c>
      <c r="S140" s="156" t="s">
        <v>7442</v>
      </c>
      <c r="T140" s="567" t="s">
        <v>5035</v>
      </c>
      <c r="V140" s="583"/>
      <c r="AQ140" s="158">
        <v>1</v>
      </c>
    </row>
    <row r="141" spans="1:43" s="158" customFormat="1">
      <c r="A141" s="156"/>
      <c r="B141" s="548"/>
      <c r="C141" s="567"/>
      <c r="D141" s="156"/>
      <c r="E141" s="548"/>
      <c r="F141" s="156"/>
      <c r="G141" s="548"/>
      <c r="H141" s="568"/>
      <c r="I141" s="548"/>
      <c r="J141" s="156"/>
      <c r="K141" s="569"/>
      <c r="L141" s="570"/>
      <c r="M141" s="571"/>
      <c r="N141" s="572"/>
      <c r="O141" s="548"/>
      <c r="P141" s="573"/>
      <c r="Q141" s="549"/>
      <c r="R141" s="550"/>
      <c r="S141" s="567"/>
      <c r="V141" s="583"/>
      <c r="AQ141" s="158">
        <v>1</v>
      </c>
    </row>
    <row r="142" spans="1:43">
      <c r="A142" s="425">
        <v>68</v>
      </c>
      <c r="B142" s="446" t="s">
        <v>134</v>
      </c>
      <c r="C142" s="447" t="s">
        <v>5138</v>
      </c>
      <c r="D142" s="425"/>
      <c r="E142" s="446" t="s">
        <v>774</v>
      </c>
      <c r="F142" s="425"/>
      <c r="G142" s="446" t="s">
        <v>32</v>
      </c>
      <c r="H142" s="479" t="s">
        <v>3557</v>
      </c>
      <c r="I142" s="446" t="s">
        <v>3557</v>
      </c>
      <c r="J142" s="425" t="s">
        <v>35</v>
      </c>
      <c r="K142" s="448" t="s">
        <v>135</v>
      </c>
      <c r="L142" s="449" t="s">
        <v>48</v>
      </c>
      <c r="M142" s="450">
        <f>'[1]แก้ ต.ค.56 (2)'!$H$348</f>
        <v>24930</v>
      </c>
      <c r="N142" s="429">
        <f t="shared" ca="1" si="6"/>
        <v>25440</v>
      </c>
      <c r="O142" s="446" t="s">
        <v>3556</v>
      </c>
      <c r="P142" s="451" t="str">
        <f t="shared" si="4"/>
        <v>ปตรี4คศ.2</v>
      </c>
      <c r="Q142" s="426">
        <f>VLOOKUP(P142,$U$2:$V$33,2,FALSE)</f>
        <v>2</v>
      </c>
      <c r="R142" s="452">
        <f t="shared" ca="1" si="5"/>
        <v>25440</v>
      </c>
      <c r="S142" s="482"/>
      <c r="AQ142" s="427">
        <v>1</v>
      </c>
    </row>
    <row r="143" spans="1:43">
      <c r="A143" s="425"/>
      <c r="B143" s="446"/>
      <c r="C143" s="447"/>
      <c r="D143" s="425"/>
      <c r="E143" s="446"/>
      <c r="F143" s="425"/>
      <c r="G143" s="446"/>
      <c r="H143" s="479"/>
      <c r="I143" s="446"/>
      <c r="J143" s="425"/>
      <c r="K143" s="448"/>
      <c r="L143" s="449"/>
      <c r="M143" s="450"/>
      <c r="N143" s="429"/>
      <c r="O143" s="446"/>
      <c r="P143" s="451"/>
      <c r="Q143" s="426"/>
      <c r="R143" s="452"/>
      <c r="S143" s="482"/>
      <c r="AQ143" s="427">
        <v>1</v>
      </c>
    </row>
    <row r="144" spans="1:43">
      <c r="A144" s="425">
        <v>69</v>
      </c>
      <c r="B144" s="446" t="s">
        <v>138</v>
      </c>
      <c r="C144" s="447" t="s">
        <v>5133</v>
      </c>
      <c r="D144" s="425"/>
      <c r="E144" s="446" t="s">
        <v>774</v>
      </c>
      <c r="F144" s="425"/>
      <c r="G144" s="446" t="s">
        <v>32</v>
      </c>
      <c r="H144" s="479" t="s">
        <v>3538</v>
      </c>
      <c r="I144" s="446" t="s">
        <v>3538</v>
      </c>
      <c r="J144" s="425" t="s">
        <v>35</v>
      </c>
      <c r="K144" s="448" t="s">
        <v>140</v>
      </c>
      <c r="L144" s="449" t="s">
        <v>36</v>
      </c>
      <c r="M144" s="450">
        <f>'[1]แก้ ต.ค.56 (2)'!$H$353</f>
        <v>19510</v>
      </c>
      <c r="N144" s="429">
        <f t="shared" ca="1" si="6"/>
        <v>20320</v>
      </c>
      <c r="O144" s="446" t="s">
        <v>3552</v>
      </c>
      <c r="P144" s="451" t="str">
        <f t="shared" si="4"/>
        <v>ปตรี4คศ.1</v>
      </c>
      <c r="Q144" s="426">
        <f>VLOOKUP(P144,$U$2:$V$33,2,FALSE)</f>
        <v>1</v>
      </c>
      <c r="R144" s="452">
        <f t="shared" ca="1" si="5"/>
        <v>20320</v>
      </c>
      <c r="S144" s="482"/>
      <c r="T144" s="596" t="s">
        <v>7450</v>
      </c>
      <c r="AQ144" s="427">
        <v>1</v>
      </c>
    </row>
    <row r="145" spans="1:43">
      <c r="A145" s="425"/>
      <c r="B145" s="446"/>
      <c r="C145" s="447"/>
      <c r="D145" s="425"/>
      <c r="E145" s="446"/>
      <c r="F145" s="425"/>
      <c r="G145" s="446"/>
      <c r="H145" s="479"/>
      <c r="I145" s="446"/>
      <c r="J145" s="425"/>
      <c r="K145" s="448"/>
      <c r="L145" s="449"/>
      <c r="M145" s="450"/>
      <c r="N145" s="429"/>
      <c r="O145" s="446"/>
      <c r="P145" s="451"/>
      <c r="Q145" s="426"/>
      <c r="R145" s="452"/>
      <c r="S145" s="482"/>
      <c r="AQ145" s="427">
        <v>1</v>
      </c>
    </row>
    <row r="146" spans="1:43">
      <c r="A146" s="425">
        <v>70</v>
      </c>
      <c r="B146" s="446" t="s">
        <v>142</v>
      </c>
      <c r="C146" s="447" t="s">
        <v>5131</v>
      </c>
      <c r="D146" s="425"/>
      <c r="E146" s="446" t="s">
        <v>774</v>
      </c>
      <c r="F146" s="425"/>
      <c r="G146" s="446" t="s">
        <v>32</v>
      </c>
      <c r="H146" s="479" t="s">
        <v>3538</v>
      </c>
      <c r="I146" s="446" t="s">
        <v>3538</v>
      </c>
      <c r="J146" s="425" t="s">
        <v>35</v>
      </c>
      <c r="K146" s="448" t="s">
        <v>143</v>
      </c>
      <c r="L146" s="449" t="s">
        <v>36</v>
      </c>
      <c r="M146" s="450">
        <f>'[1]แก้ ต.ค.56 (2)'!$H$357</f>
        <v>19100</v>
      </c>
      <c r="N146" s="429">
        <f t="shared" ca="1" si="6"/>
        <v>19920</v>
      </c>
      <c r="O146" s="446" t="s">
        <v>3548</v>
      </c>
      <c r="P146" s="451" t="str">
        <f t="shared" si="4"/>
        <v>ปตรี4คศ.1</v>
      </c>
      <c r="Q146" s="426">
        <f>VLOOKUP(P146,$U$2:$V$33,2,FALSE)</f>
        <v>1</v>
      </c>
      <c r="R146" s="452">
        <f t="shared" ca="1" si="5"/>
        <v>19920</v>
      </c>
      <c r="S146" s="482"/>
      <c r="T146" s="596" t="s">
        <v>7450</v>
      </c>
      <c r="AQ146" s="427">
        <v>1</v>
      </c>
    </row>
    <row r="147" spans="1:43">
      <c r="A147" s="425"/>
      <c r="B147" s="446"/>
      <c r="C147" s="447"/>
      <c r="D147" s="425"/>
      <c r="E147" s="446"/>
      <c r="F147" s="425"/>
      <c r="G147" s="446"/>
      <c r="H147" s="479"/>
      <c r="I147" s="446"/>
      <c r="J147" s="425"/>
      <c r="K147" s="448"/>
      <c r="L147" s="449"/>
      <c r="M147" s="450"/>
      <c r="N147" s="429"/>
      <c r="O147" s="446"/>
      <c r="P147" s="451"/>
      <c r="Q147" s="426"/>
      <c r="R147" s="452"/>
      <c r="S147" s="482"/>
      <c r="AQ147" s="427">
        <v>1</v>
      </c>
    </row>
    <row r="148" spans="1:43">
      <c r="A148" s="425">
        <v>71</v>
      </c>
      <c r="B148" s="446" t="s">
        <v>156</v>
      </c>
      <c r="C148" s="447" t="s">
        <v>5122</v>
      </c>
      <c r="D148" s="425"/>
      <c r="E148" s="446" t="s">
        <v>774</v>
      </c>
      <c r="F148" s="425"/>
      <c r="G148" s="446" t="s">
        <v>32</v>
      </c>
      <c r="H148" s="479" t="s">
        <v>3538</v>
      </c>
      <c r="I148" s="446" t="s">
        <v>3538</v>
      </c>
      <c r="J148" s="425" t="s">
        <v>35</v>
      </c>
      <c r="K148" s="448" t="s">
        <v>157</v>
      </c>
      <c r="L148" s="449" t="s">
        <v>48</v>
      </c>
      <c r="M148" s="450">
        <f>'[1]แก้ ต.ค.56 (2)'!$H$363</f>
        <v>21460</v>
      </c>
      <c r="N148" s="429">
        <f t="shared" ca="1" si="6"/>
        <v>21950</v>
      </c>
      <c r="O148" s="446" t="s">
        <v>3537</v>
      </c>
      <c r="P148" s="451" t="str">
        <f t="shared" si="4"/>
        <v>ปตรี4คศ.2</v>
      </c>
      <c r="Q148" s="426">
        <f>VLOOKUP(P148,$U$2:$V$33,2,FALSE)</f>
        <v>2</v>
      </c>
      <c r="R148" s="452">
        <f t="shared" ca="1" si="5"/>
        <v>21950</v>
      </c>
      <c r="S148" s="482"/>
      <c r="AQ148" s="427">
        <v>1</v>
      </c>
    </row>
    <row r="149" spans="1:43">
      <c r="A149" s="425"/>
      <c r="B149" s="446"/>
      <c r="C149" s="447"/>
      <c r="D149" s="425"/>
      <c r="E149" s="446"/>
      <c r="F149" s="425"/>
      <c r="G149" s="446"/>
      <c r="H149" s="479"/>
      <c r="I149" s="446"/>
      <c r="J149" s="425"/>
      <c r="K149" s="448"/>
      <c r="L149" s="449"/>
      <c r="M149" s="450"/>
      <c r="N149" s="429"/>
      <c r="O149" s="446"/>
      <c r="P149" s="451"/>
      <c r="Q149" s="426"/>
      <c r="R149" s="452"/>
      <c r="S149" s="482"/>
      <c r="AQ149" s="427">
        <v>1</v>
      </c>
    </row>
    <row r="150" spans="1:43">
      <c r="A150" s="425">
        <v>72</v>
      </c>
      <c r="B150" s="446" t="s">
        <v>4825</v>
      </c>
      <c r="C150" s="447" t="s">
        <v>5115</v>
      </c>
      <c r="D150" s="425"/>
      <c r="E150" s="446" t="s">
        <v>90</v>
      </c>
      <c r="F150" s="425"/>
      <c r="G150" s="446" t="s">
        <v>5246</v>
      </c>
      <c r="H150" s="479" t="s">
        <v>3496</v>
      </c>
      <c r="I150" s="446" t="s">
        <v>3496</v>
      </c>
      <c r="J150" s="425" t="s">
        <v>35</v>
      </c>
      <c r="K150" s="448" t="s">
        <v>753</v>
      </c>
      <c r="L150" s="449" t="s">
        <v>48</v>
      </c>
      <c r="M150" s="450">
        <f>'[1]แก้ ต.ค.56 (2)'!$H$368</f>
        <v>25930</v>
      </c>
      <c r="N150" s="429">
        <f t="shared" ca="1" si="6"/>
        <v>26450</v>
      </c>
      <c r="O150" s="446" t="s">
        <v>3536</v>
      </c>
      <c r="P150" s="451" t="str">
        <f t="shared" si="4"/>
        <v>ปโทคศ.2</v>
      </c>
      <c r="Q150" s="426">
        <f>VLOOKUP(P150,$U$2:$V$33,2,FALSE)</f>
        <v>12</v>
      </c>
      <c r="R150" s="452">
        <f t="shared" ca="1" si="5"/>
        <v>26450</v>
      </c>
      <c r="S150" s="482"/>
      <c r="AQ150" s="427">
        <v>1</v>
      </c>
    </row>
    <row r="151" spans="1:43">
      <c r="A151" s="425"/>
      <c r="B151" s="446"/>
      <c r="C151" s="447"/>
      <c r="D151" s="425"/>
      <c r="E151" s="446"/>
      <c r="F151" s="425"/>
      <c r="G151" s="446" t="s">
        <v>6</v>
      </c>
      <c r="H151" s="479"/>
      <c r="I151" s="446"/>
      <c r="J151" s="425"/>
      <c r="K151" s="448"/>
      <c r="L151" s="449"/>
      <c r="M151" s="450"/>
      <c r="N151" s="429"/>
      <c r="O151" s="446"/>
      <c r="P151" s="451"/>
      <c r="Q151" s="426"/>
      <c r="R151" s="452"/>
      <c r="S151" s="482"/>
      <c r="AQ151" s="427">
        <v>1</v>
      </c>
    </row>
    <row r="152" spans="1:43">
      <c r="A152" s="425">
        <v>73</v>
      </c>
      <c r="B152" s="446" t="s">
        <v>3502</v>
      </c>
      <c r="C152" s="447" t="s">
        <v>4969</v>
      </c>
      <c r="D152" s="425"/>
      <c r="E152" s="446" t="s">
        <v>774</v>
      </c>
      <c r="F152" s="425"/>
      <c r="G152" s="446" t="s">
        <v>32</v>
      </c>
      <c r="H152" s="479" t="s">
        <v>3496</v>
      </c>
      <c r="I152" s="425"/>
      <c r="J152" s="425" t="s">
        <v>35</v>
      </c>
      <c r="K152" s="448" t="s">
        <v>3501</v>
      </c>
      <c r="L152" s="449" t="s">
        <v>36</v>
      </c>
      <c r="M152" s="450">
        <f>'[1]แก้ ต.ค.56 (2)'!$H$373</f>
        <v>19100</v>
      </c>
      <c r="N152" s="429">
        <f t="shared" ca="1" si="6"/>
        <v>19920</v>
      </c>
      <c r="O152" s="446" t="s">
        <v>3500</v>
      </c>
      <c r="P152" s="451" t="str">
        <f t="shared" si="4"/>
        <v>ปตรี4คศ.1</v>
      </c>
      <c r="Q152" s="426">
        <f>VLOOKUP(P152,$U$2:$V$33,2,FALSE)</f>
        <v>1</v>
      </c>
      <c r="R152" s="452">
        <f t="shared" ca="1" si="5"/>
        <v>19920</v>
      </c>
      <c r="S152" s="482"/>
      <c r="AQ152" s="427">
        <v>1</v>
      </c>
    </row>
    <row r="153" spans="1:43">
      <c r="A153" s="425"/>
      <c r="B153" s="446"/>
      <c r="C153" s="447"/>
      <c r="D153" s="425"/>
      <c r="E153" s="446"/>
      <c r="F153" s="425"/>
      <c r="G153" s="446"/>
      <c r="H153" s="488"/>
      <c r="I153" s="425"/>
      <c r="J153" s="425"/>
      <c r="K153" s="428"/>
      <c r="L153" s="449"/>
      <c r="M153" s="450"/>
      <c r="N153" s="429"/>
      <c r="O153" s="446"/>
      <c r="P153" s="451"/>
      <c r="Q153" s="426"/>
      <c r="R153" s="452"/>
      <c r="S153" s="482"/>
      <c r="AQ153" s="427">
        <v>1</v>
      </c>
    </row>
    <row r="154" spans="1:43">
      <c r="A154" s="425">
        <v>74</v>
      </c>
      <c r="B154" s="446" t="s">
        <v>145</v>
      </c>
      <c r="C154" s="447" t="s">
        <v>5115</v>
      </c>
      <c r="D154" s="425"/>
      <c r="E154" s="446" t="s">
        <v>90</v>
      </c>
      <c r="F154" s="425"/>
      <c r="G154" s="446" t="s">
        <v>5246</v>
      </c>
      <c r="H154" s="479" t="s">
        <v>3435</v>
      </c>
      <c r="I154" s="446" t="s">
        <v>3435</v>
      </c>
      <c r="J154" s="425" t="s">
        <v>35</v>
      </c>
      <c r="K154" s="448" t="s">
        <v>148</v>
      </c>
      <c r="L154" s="449" t="s">
        <v>48</v>
      </c>
      <c r="M154" s="450">
        <f>'[1]แก้ ต.ค.56 (2)'!$H$381</f>
        <v>28050</v>
      </c>
      <c r="N154" s="429">
        <f t="shared" ca="1" si="6"/>
        <v>28590</v>
      </c>
      <c r="O154" s="446" t="s">
        <v>3460</v>
      </c>
      <c r="P154" s="451" t="str">
        <f t="shared" si="4"/>
        <v>ปโทคศ.2</v>
      </c>
      <c r="Q154" s="426">
        <f>VLOOKUP(P154,$U$2:$V$33,2,FALSE)</f>
        <v>12</v>
      </c>
      <c r="R154" s="452">
        <f t="shared" ca="1" si="5"/>
        <v>28590</v>
      </c>
      <c r="S154" s="482"/>
      <c r="AQ154" s="427">
        <v>1</v>
      </c>
    </row>
    <row r="155" spans="1:43">
      <c r="A155" s="425"/>
      <c r="B155" s="446"/>
      <c r="C155" s="447"/>
      <c r="D155" s="425"/>
      <c r="E155" s="446"/>
      <c r="F155" s="425"/>
      <c r="G155" s="446" t="s">
        <v>6</v>
      </c>
      <c r="H155" s="479"/>
      <c r="I155" s="446"/>
      <c r="J155" s="425"/>
      <c r="K155" s="448"/>
      <c r="L155" s="449"/>
      <c r="M155" s="450"/>
      <c r="N155" s="429"/>
      <c r="O155" s="446"/>
      <c r="P155" s="451"/>
      <c r="Q155" s="426"/>
      <c r="R155" s="452"/>
      <c r="S155" s="482"/>
      <c r="AQ155" s="427">
        <v>1</v>
      </c>
    </row>
    <row r="156" spans="1:43">
      <c r="A156" s="425">
        <v>75</v>
      </c>
      <c r="B156" s="446" t="s">
        <v>151</v>
      </c>
      <c r="C156" s="447" t="s">
        <v>5139</v>
      </c>
      <c r="D156" s="425"/>
      <c r="E156" s="446" t="s">
        <v>774</v>
      </c>
      <c r="F156" s="425"/>
      <c r="G156" s="446" t="s">
        <v>32</v>
      </c>
      <c r="H156" s="479" t="s">
        <v>3435</v>
      </c>
      <c r="I156" s="446" t="s">
        <v>3435</v>
      </c>
      <c r="J156" s="425" t="s">
        <v>35</v>
      </c>
      <c r="K156" s="448" t="s">
        <v>152</v>
      </c>
      <c r="L156" s="449" t="s">
        <v>48</v>
      </c>
      <c r="M156" s="450">
        <f>'[1]แก้ ต.ค.56 (2)'!$H$385</f>
        <v>23940</v>
      </c>
      <c r="N156" s="429">
        <f t="shared" ca="1" si="6"/>
        <v>24440</v>
      </c>
      <c r="O156" s="446" t="s">
        <v>3459</v>
      </c>
      <c r="P156" s="451" t="str">
        <f t="shared" si="4"/>
        <v>ปตรี4คศ.2</v>
      </c>
      <c r="Q156" s="426">
        <f>VLOOKUP(P156,$U$2:$V$33,2,FALSE)</f>
        <v>2</v>
      </c>
      <c r="R156" s="452">
        <f t="shared" ca="1" si="5"/>
        <v>24440</v>
      </c>
      <c r="S156" s="482"/>
      <c r="AQ156" s="427">
        <v>1</v>
      </c>
    </row>
    <row r="157" spans="1:43">
      <c r="A157" s="425"/>
      <c r="B157" s="446"/>
      <c r="C157" s="447"/>
      <c r="D157" s="425"/>
      <c r="E157" s="446"/>
      <c r="F157" s="425"/>
      <c r="G157" s="446"/>
      <c r="H157" s="479"/>
      <c r="I157" s="446"/>
      <c r="J157" s="425"/>
      <c r="K157" s="448"/>
      <c r="L157" s="449"/>
      <c r="M157" s="450"/>
      <c r="N157" s="429"/>
      <c r="O157" s="446"/>
      <c r="P157" s="451"/>
      <c r="Q157" s="426"/>
      <c r="R157" s="452"/>
      <c r="S157" s="482"/>
      <c r="AQ157" s="427">
        <v>1</v>
      </c>
    </row>
    <row r="158" spans="1:43">
      <c r="A158" s="425">
        <v>76</v>
      </c>
      <c r="B158" s="446" t="s">
        <v>4826</v>
      </c>
      <c r="C158" s="447" t="s">
        <v>5121</v>
      </c>
      <c r="D158" s="425"/>
      <c r="E158" s="446" t="s">
        <v>90</v>
      </c>
      <c r="F158" s="425"/>
      <c r="G158" s="446" t="s">
        <v>32</v>
      </c>
      <c r="H158" s="479" t="s">
        <v>3435</v>
      </c>
      <c r="I158" s="446" t="s">
        <v>3435</v>
      </c>
      <c r="J158" s="425" t="s">
        <v>35</v>
      </c>
      <c r="K158" s="448" t="s">
        <v>3438</v>
      </c>
      <c r="L158" s="449" t="s">
        <v>48</v>
      </c>
      <c r="M158" s="450">
        <f>'[1]แก้ ต.ค.56 (2)'!$H$389</f>
        <v>26450</v>
      </c>
      <c r="N158" s="429">
        <f t="shared" ca="1" si="6"/>
        <v>26980</v>
      </c>
      <c r="O158" s="446" t="s">
        <v>3437</v>
      </c>
      <c r="P158" s="451" t="str">
        <f t="shared" si="4"/>
        <v>ปโทคศ.2</v>
      </c>
      <c r="Q158" s="426">
        <f>VLOOKUP(P158,$U$2:$V$33,2,FALSE)</f>
        <v>12</v>
      </c>
      <c r="R158" s="452">
        <f t="shared" ca="1" si="5"/>
        <v>26980</v>
      </c>
      <c r="S158" s="482"/>
      <c r="AQ158" s="427">
        <v>1</v>
      </c>
    </row>
    <row r="159" spans="1:43">
      <c r="A159" s="425"/>
      <c r="B159" s="446"/>
      <c r="C159" s="447"/>
      <c r="D159" s="425"/>
      <c r="E159" s="446"/>
      <c r="F159" s="425"/>
      <c r="G159" s="446"/>
      <c r="H159" s="479"/>
      <c r="I159" s="446"/>
      <c r="J159" s="425"/>
      <c r="K159" s="448"/>
      <c r="L159" s="449"/>
      <c r="M159" s="450"/>
      <c r="N159" s="429"/>
      <c r="O159" s="446"/>
      <c r="P159" s="451"/>
      <c r="Q159" s="426"/>
      <c r="R159" s="452"/>
      <c r="S159" s="482"/>
      <c r="AQ159" s="427">
        <v>1</v>
      </c>
    </row>
    <row r="160" spans="1:43">
      <c r="A160" s="425">
        <v>77</v>
      </c>
      <c r="B160" s="446" t="s">
        <v>153</v>
      </c>
      <c r="C160" s="447" t="s">
        <v>4962</v>
      </c>
      <c r="D160" s="425"/>
      <c r="E160" s="446" t="s">
        <v>774</v>
      </c>
      <c r="F160" s="425"/>
      <c r="G160" s="446" t="s">
        <v>32</v>
      </c>
      <c r="H160" s="479" t="s">
        <v>3435</v>
      </c>
      <c r="I160" s="446" t="s">
        <v>3435</v>
      </c>
      <c r="J160" s="425" t="s">
        <v>35</v>
      </c>
      <c r="K160" s="448" t="s">
        <v>154</v>
      </c>
      <c r="L160" s="449" t="s">
        <v>48</v>
      </c>
      <c r="M160" s="450">
        <f>'[1]แก้ ต.ค.56 (2)'!$H$393</f>
        <v>22460</v>
      </c>
      <c r="N160" s="429">
        <f t="shared" ca="1" si="6"/>
        <v>22940</v>
      </c>
      <c r="O160" s="446" t="s">
        <v>3436</v>
      </c>
      <c r="P160" s="451" t="str">
        <f t="shared" si="4"/>
        <v>ปตรี4คศ.2</v>
      </c>
      <c r="Q160" s="426">
        <f>VLOOKUP(P160,$U$2:$V$33,2,FALSE)</f>
        <v>2</v>
      </c>
      <c r="R160" s="452">
        <f t="shared" ca="1" si="5"/>
        <v>22940</v>
      </c>
      <c r="S160" s="482"/>
      <c r="AQ160" s="427">
        <v>1</v>
      </c>
    </row>
    <row r="161" spans="1:43">
      <c r="A161" s="425"/>
      <c r="B161" s="446"/>
      <c r="C161" s="447"/>
      <c r="D161" s="425"/>
      <c r="E161" s="446"/>
      <c r="F161" s="425"/>
      <c r="G161" s="446"/>
      <c r="H161" s="479"/>
      <c r="I161" s="446"/>
      <c r="J161" s="425"/>
      <c r="K161" s="448"/>
      <c r="L161" s="449"/>
      <c r="M161" s="450"/>
      <c r="N161" s="429"/>
      <c r="O161" s="446"/>
      <c r="P161" s="451"/>
      <c r="Q161" s="426"/>
      <c r="R161" s="452"/>
      <c r="S161" s="482"/>
      <c r="AQ161" s="427">
        <v>1</v>
      </c>
    </row>
    <row r="162" spans="1:43">
      <c r="A162" s="425">
        <v>78</v>
      </c>
      <c r="B162" s="446" t="s">
        <v>161</v>
      </c>
      <c r="C162" s="447" t="s">
        <v>4985</v>
      </c>
      <c r="D162" s="425"/>
      <c r="E162" s="446" t="s">
        <v>774</v>
      </c>
      <c r="F162" s="425"/>
      <c r="G162" s="446" t="s">
        <v>32</v>
      </c>
      <c r="H162" s="479" t="s">
        <v>3406</v>
      </c>
      <c r="I162" s="446" t="s">
        <v>3406</v>
      </c>
      <c r="J162" s="425" t="s">
        <v>35</v>
      </c>
      <c r="K162" s="448" t="s">
        <v>163</v>
      </c>
      <c r="L162" s="449" t="s">
        <v>36</v>
      </c>
      <c r="M162" s="450">
        <f>'[1]แก้ ต.ค.56 (2)'!$H$398</f>
        <v>15840</v>
      </c>
      <c r="N162" s="429">
        <f t="shared" ca="1" si="6"/>
        <v>17490</v>
      </c>
      <c r="O162" s="446" t="s">
        <v>3430</v>
      </c>
      <c r="P162" s="451" t="str">
        <f t="shared" si="4"/>
        <v>ปตรี4คศ.1</v>
      </c>
      <c r="Q162" s="426">
        <f>VLOOKUP(P162,$U$2:$V$33,2,FALSE)</f>
        <v>1</v>
      </c>
      <c r="R162" s="452">
        <f t="shared" ca="1" si="5"/>
        <v>17490</v>
      </c>
      <c r="S162" s="482"/>
      <c r="AQ162" s="427">
        <v>1</v>
      </c>
    </row>
    <row r="163" spans="1:43">
      <c r="A163" s="425"/>
      <c r="B163" s="446"/>
      <c r="C163" s="447"/>
      <c r="D163" s="425"/>
      <c r="E163" s="446"/>
      <c r="F163" s="425"/>
      <c r="G163" s="446"/>
      <c r="H163" s="479"/>
      <c r="I163" s="446"/>
      <c r="J163" s="425"/>
      <c r="K163" s="448"/>
      <c r="L163" s="449"/>
      <c r="M163" s="450"/>
      <c r="N163" s="429"/>
      <c r="O163" s="446"/>
      <c r="P163" s="451"/>
      <c r="Q163" s="426"/>
      <c r="R163" s="452"/>
      <c r="S163" s="482"/>
      <c r="AQ163" s="427">
        <v>1</v>
      </c>
    </row>
    <row r="164" spans="1:43">
      <c r="A164" s="425">
        <v>79</v>
      </c>
      <c r="B164" s="446" t="s">
        <v>166</v>
      </c>
      <c r="C164" s="447" t="s">
        <v>4960</v>
      </c>
      <c r="D164" s="425"/>
      <c r="E164" s="446" t="s">
        <v>90</v>
      </c>
      <c r="F164" s="425"/>
      <c r="G164" s="446" t="s">
        <v>32</v>
      </c>
      <c r="H164" s="479" t="s">
        <v>3406</v>
      </c>
      <c r="I164" s="446" t="s">
        <v>3406</v>
      </c>
      <c r="J164" s="425" t="s">
        <v>35</v>
      </c>
      <c r="K164" s="448" t="s">
        <v>167</v>
      </c>
      <c r="L164" s="449" t="s">
        <v>48</v>
      </c>
      <c r="M164" s="450">
        <f>'[1]แก้ ต.ค.56 (2)'!$H$404</f>
        <v>28050</v>
      </c>
      <c r="N164" s="429">
        <f t="shared" ca="1" si="6"/>
        <v>28590</v>
      </c>
      <c r="O164" s="446" t="s">
        <v>3408</v>
      </c>
      <c r="P164" s="451" t="str">
        <f t="shared" si="4"/>
        <v>ปโทคศ.2</v>
      </c>
      <c r="Q164" s="426">
        <f>VLOOKUP(P164,$U$2:$V$33,2,FALSE)</f>
        <v>12</v>
      </c>
      <c r="R164" s="452">
        <f t="shared" ca="1" si="5"/>
        <v>28590</v>
      </c>
      <c r="S164" s="482"/>
      <c r="AQ164" s="427">
        <v>1</v>
      </c>
    </row>
    <row r="165" spans="1:43">
      <c r="A165" s="425"/>
      <c r="B165" s="446"/>
      <c r="C165" s="447"/>
      <c r="D165" s="425"/>
      <c r="E165" s="446"/>
      <c r="F165" s="425"/>
      <c r="G165" s="446"/>
      <c r="H165" s="479"/>
      <c r="I165" s="446"/>
      <c r="J165" s="425"/>
      <c r="K165" s="448"/>
      <c r="L165" s="449"/>
      <c r="M165" s="450"/>
      <c r="N165" s="429"/>
      <c r="O165" s="446"/>
      <c r="P165" s="451"/>
      <c r="Q165" s="426"/>
      <c r="R165" s="452"/>
      <c r="S165" s="482"/>
      <c r="AQ165" s="427">
        <v>1</v>
      </c>
    </row>
    <row r="166" spans="1:43">
      <c r="A166" s="425">
        <v>80</v>
      </c>
      <c r="B166" s="446" t="s">
        <v>170</v>
      </c>
      <c r="C166" s="447" t="s">
        <v>5140</v>
      </c>
      <c r="D166" s="425"/>
      <c r="E166" s="446" t="s">
        <v>774</v>
      </c>
      <c r="F166" s="425"/>
      <c r="G166" s="446" t="s">
        <v>32</v>
      </c>
      <c r="H166" s="479" t="s">
        <v>3406</v>
      </c>
      <c r="I166" s="446" t="s">
        <v>3406</v>
      </c>
      <c r="J166" s="425" t="s">
        <v>35</v>
      </c>
      <c r="K166" s="448" t="s">
        <v>171</v>
      </c>
      <c r="L166" s="449" t="s">
        <v>48</v>
      </c>
      <c r="M166" s="450">
        <f>'[1]แก้ ต.ค.56 (2)'!$H$408</f>
        <v>21950</v>
      </c>
      <c r="N166" s="429">
        <f t="shared" ca="1" si="6"/>
        <v>22460</v>
      </c>
      <c r="O166" s="446" t="s">
        <v>3407</v>
      </c>
      <c r="P166" s="451" t="str">
        <f t="shared" si="4"/>
        <v>ปตรี4คศ.2</v>
      </c>
      <c r="Q166" s="426">
        <f>VLOOKUP(P166,$U$2:$V$33,2,FALSE)</f>
        <v>2</v>
      </c>
      <c r="R166" s="452">
        <f t="shared" ca="1" si="5"/>
        <v>22460</v>
      </c>
      <c r="S166" s="482"/>
      <c r="AQ166" s="427">
        <v>1</v>
      </c>
    </row>
    <row r="167" spans="1:43">
      <c r="A167" s="425"/>
      <c r="B167" s="446"/>
      <c r="C167" s="447"/>
      <c r="D167" s="425"/>
      <c r="E167" s="446"/>
      <c r="F167" s="425"/>
      <c r="G167" s="446"/>
      <c r="H167" s="479"/>
      <c r="I167" s="446"/>
      <c r="J167" s="425"/>
      <c r="K167" s="448"/>
      <c r="L167" s="449"/>
      <c r="M167" s="450"/>
      <c r="N167" s="429"/>
      <c r="O167" s="446"/>
      <c r="P167" s="451"/>
      <c r="Q167" s="426"/>
      <c r="R167" s="452"/>
      <c r="S167" s="482"/>
      <c r="AQ167" s="427">
        <v>1</v>
      </c>
    </row>
    <row r="168" spans="1:43">
      <c r="A168" s="425">
        <v>81</v>
      </c>
      <c r="B168" s="446" t="s">
        <v>175</v>
      </c>
      <c r="C168" s="447" t="s">
        <v>5122</v>
      </c>
      <c r="D168" s="425"/>
      <c r="E168" s="446" t="s">
        <v>774</v>
      </c>
      <c r="F168" s="425"/>
      <c r="G168" s="446" t="s">
        <v>32</v>
      </c>
      <c r="H168" s="479" t="s">
        <v>3379</v>
      </c>
      <c r="I168" s="446" t="s">
        <v>3379</v>
      </c>
      <c r="J168" s="425" t="s">
        <v>35</v>
      </c>
      <c r="K168" s="448" t="s">
        <v>177</v>
      </c>
      <c r="L168" s="449" t="s">
        <v>48</v>
      </c>
      <c r="M168" s="450">
        <f>'[1]แก้ ต.ค.56 (2)'!$H$417</f>
        <v>20470</v>
      </c>
      <c r="N168" s="429">
        <f t="shared" ca="1" si="6"/>
        <v>20960</v>
      </c>
      <c r="O168" s="446" t="s">
        <v>3399</v>
      </c>
      <c r="P168" s="451" t="str">
        <f t="shared" si="4"/>
        <v>ปตรี4คศ.2</v>
      </c>
      <c r="Q168" s="426">
        <f>VLOOKUP(P168,$U$2:$V$33,2,FALSE)</f>
        <v>2</v>
      </c>
      <c r="R168" s="452">
        <f t="shared" ca="1" si="5"/>
        <v>20960</v>
      </c>
      <c r="S168" s="482"/>
      <c r="AQ168" s="427">
        <v>1</v>
      </c>
    </row>
    <row r="169" spans="1:43">
      <c r="A169" s="425"/>
      <c r="B169" s="446"/>
      <c r="C169" s="447"/>
      <c r="D169" s="425"/>
      <c r="E169" s="446"/>
      <c r="F169" s="425"/>
      <c r="G169" s="446"/>
      <c r="H169" s="479"/>
      <c r="I169" s="446"/>
      <c r="J169" s="425"/>
      <c r="K169" s="448"/>
      <c r="L169" s="449"/>
      <c r="M169" s="450"/>
      <c r="N169" s="429"/>
      <c r="O169" s="446"/>
      <c r="P169" s="451"/>
      <c r="Q169" s="426"/>
      <c r="R169" s="452"/>
      <c r="S169" s="482"/>
      <c r="AQ169" s="427">
        <v>1</v>
      </c>
    </row>
    <row r="170" spans="1:43">
      <c r="A170" s="425">
        <v>82</v>
      </c>
      <c r="B170" s="440" t="s">
        <v>4827</v>
      </c>
      <c r="C170" s="447" t="s">
        <v>4962</v>
      </c>
      <c r="D170" s="425"/>
      <c r="E170" s="446" t="s">
        <v>774</v>
      </c>
      <c r="F170" s="425"/>
      <c r="G170" s="446" t="s">
        <v>32</v>
      </c>
      <c r="H170" s="479" t="s">
        <v>3379</v>
      </c>
      <c r="I170" s="425"/>
      <c r="J170" s="425" t="s">
        <v>35</v>
      </c>
      <c r="K170" s="448">
        <v>4106</v>
      </c>
      <c r="L170" s="449" t="s">
        <v>48</v>
      </c>
      <c r="M170" s="450">
        <f>'[1]แก้ ต.ค.56 (2)'!$H$421</f>
        <v>21460</v>
      </c>
      <c r="N170" s="429">
        <f t="shared" ca="1" si="6"/>
        <v>21950</v>
      </c>
      <c r="O170" s="440" t="s">
        <v>4828</v>
      </c>
      <c r="P170" s="451" t="str">
        <f t="shared" si="4"/>
        <v>ปตรี4คศ.2</v>
      </c>
      <c r="Q170" s="426">
        <f>VLOOKUP(P170,$U$2:$V$33,2,FALSE)</f>
        <v>2</v>
      </c>
      <c r="R170" s="452">
        <f t="shared" ca="1" si="5"/>
        <v>21950</v>
      </c>
      <c r="S170" s="150"/>
      <c r="T170" s="83" t="s">
        <v>4829</v>
      </c>
      <c r="AQ170" s="427">
        <v>1</v>
      </c>
    </row>
    <row r="171" spans="1:43">
      <c r="A171" s="425"/>
      <c r="B171" s="440"/>
      <c r="C171" s="447"/>
      <c r="D171" s="425"/>
      <c r="E171" s="446"/>
      <c r="F171" s="425"/>
      <c r="G171" s="435"/>
      <c r="H171" s="488"/>
      <c r="I171" s="425"/>
      <c r="J171" s="425"/>
      <c r="K171" s="435"/>
      <c r="L171" s="449"/>
      <c r="M171" s="450"/>
      <c r="N171" s="429"/>
      <c r="O171" s="440"/>
      <c r="P171" s="451"/>
      <c r="Q171" s="426"/>
      <c r="R171" s="452"/>
      <c r="S171" s="150"/>
      <c r="T171" s="83"/>
      <c r="AQ171" s="427">
        <v>1</v>
      </c>
    </row>
    <row r="172" spans="1:43">
      <c r="A172" s="425">
        <v>83</v>
      </c>
      <c r="B172" s="446" t="s">
        <v>178</v>
      </c>
      <c r="C172" s="447" t="s">
        <v>5207</v>
      </c>
      <c r="D172" s="425"/>
      <c r="E172" s="446" t="s">
        <v>774</v>
      </c>
      <c r="F172" s="425"/>
      <c r="G172" s="446" t="s">
        <v>32</v>
      </c>
      <c r="H172" s="479" t="s">
        <v>2503</v>
      </c>
      <c r="I172" s="446" t="s">
        <v>2503</v>
      </c>
      <c r="J172" s="425" t="s">
        <v>35</v>
      </c>
      <c r="K172" s="448" t="s">
        <v>180</v>
      </c>
      <c r="L172" s="449" t="s">
        <v>48</v>
      </c>
      <c r="M172" s="450">
        <f>'[1]แก้ ต.ค.56 (2)'!$H$426</f>
        <v>21460</v>
      </c>
      <c r="N172" s="429">
        <f t="shared" ca="1" si="6"/>
        <v>21950</v>
      </c>
      <c r="O172" s="446" t="s">
        <v>3365</v>
      </c>
      <c r="P172" s="451" t="str">
        <f t="shared" si="4"/>
        <v>ปตรี4คศ.2</v>
      </c>
      <c r="Q172" s="426">
        <f>VLOOKUP(P172,$U$2:$V$33,2,FALSE)</f>
        <v>2</v>
      </c>
      <c r="R172" s="452">
        <f t="shared" ca="1" si="5"/>
        <v>21950</v>
      </c>
      <c r="S172" s="150"/>
      <c r="T172" s="482"/>
      <c r="AQ172" s="427">
        <v>1</v>
      </c>
    </row>
    <row r="173" spans="1:43">
      <c r="A173" s="425"/>
      <c r="B173" s="446"/>
      <c r="C173" s="447"/>
      <c r="D173" s="425"/>
      <c r="E173" s="446"/>
      <c r="F173" s="425"/>
      <c r="G173" s="446"/>
      <c r="H173" s="479"/>
      <c r="I173" s="446"/>
      <c r="J173" s="425"/>
      <c r="K173" s="448"/>
      <c r="L173" s="449"/>
      <c r="M173" s="450"/>
      <c r="N173" s="429"/>
      <c r="O173" s="446"/>
      <c r="P173" s="451"/>
      <c r="Q173" s="426"/>
      <c r="R173" s="452"/>
      <c r="S173" s="150"/>
      <c r="T173" s="482"/>
      <c r="AQ173" s="427">
        <v>1</v>
      </c>
    </row>
    <row r="174" spans="1:43">
      <c r="A174" s="425">
        <v>84</v>
      </c>
      <c r="B174" s="446" t="s">
        <v>3336</v>
      </c>
      <c r="C174" s="447" t="s">
        <v>4974</v>
      </c>
      <c r="D174" s="425"/>
      <c r="E174" s="446" t="s">
        <v>774</v>
      </c>
      <c r="F174" s="425"/>
      <c r="G174" s="446" t="s">
        <v>32</v>
      </c>
      <c r="H174" s="479" t="s">
        <v>3312</v>
      </c>
      <c r="I174" s="425"/>
      <c r="J174" s="425" t="s">
        <v>35</v>
      </c>
      <c r="K174" s="448" t="s">
        <v>3334</v>
      </c>
      <c r="L174" s="449" t="s">
        <v>36</v>
      </c>
      <c r="M174" s="450">
        <f>'[1]แก้ ต.ค.56 (2)'!$H$431</f>
        <v>19100</v>
      </c>
      <c r="N174" s="429">
        <f t="shared" ca="1" si="6"/>
        <v>19920</v>
      </c>
      <c r="O174" s="446" t="s">
        <v>3333</v>
      </c>
      <c r="P174" s="451" t="str">
        <f t="shared" si="4"/>
        <v>ปตรี4คศ.1</v>
      </c>
      <c r="Q174" s="426">
        <f>VLOOKUP(P174,$U$2:$V$33,2,FALSE)</f>
        <v>1</v>
      </c>
      <c r="R174" s="452">
        <f t="shared" ca="1" si="5"/>
        <v>19920</v>
      </c>
      <c r="S174" s="150"/>
      <c r="T174" s="482"/>
      <c r="AQ174" s="427">
        <v>1</v>
      </c>
    </row>
    <row r="175" spans="1:43">
      <c r="A175" s="425"/>
      <c r="B175" s="446"/>
      <c r="C175" s="447"/>
      <c r="D175" s="425"/>
      <c r="E175" s="446"/>
      <c r="F175" s="425"/>
      <c r="G175" s="435"/>
      <c r="H175" s="488"/>
      <c r="I175" s="425"/>
      <c r="J175" s="425"/>
      <c r="K175" s="435"/>
      <c r="L175" s="449"/>
      <c r="M175" s="450"/>
      <c r="N175" s="429"/>
      <c r="O175" s="446"/>
      <c r="P175" s="451"/>
      <c r="Q175" s="426"/>
      <c r="R175" s="452"/>
      <c r="S175" s="150"/>
      <c r="T175" s="482"/>
      <c r="AQ175" s="427">
        <v>1</v>
      </c>
    </row>
    <row r="176" spans="1:43">
      <c r="A176" s="425">
        <v>85</v>
      </c>
      <c r="B176" s="440" t="s">
        <v>5208</v>
      </c>
      <c r="C176" s="447" t="s">
        <v>4994</v>
      </c>
      <c r="D176" s="425"/>
      <c r="E176" s="454" t="s">
        <v>775</v>
      </c>
      <c r="F176" s="425"/>
      <c r="G176" s="446" t="s">
        <v>32</v>
      </c>
      <c r="H176" s="479" t="s">
        <v>3312</v>
      </c>
      <c r="I176" s="425"/>
      <c r="J176" s="425" t="s">
        <v>35</v>
      </c>
      <c r="K176" s="455">
        <v>2915</v>
      </c>
      <c r="L176" s="449" t="s">
        <v>36</v>
      </c>
      <c r="M176" s="456">
        <f>'[1]แก้ ต.ค.56 (2)'!$H$435</f>
        <v>17490</v>
      </c>
      <c r="N176" s="429">
        <f t="shared" ca="1" si="6"/>
        <v>19100</v>
      </c>
      <c r="O176" s="440" t="s">
        <v>4831</v>
      </c>
      <c r="P176" s="451" t="str">
        <f t="shared" si="4"/>
        <v>ปตรี5คศ.1</v>
      </c>
      <c r="Q176" s="426">
        <f>VLOOKUP(P176,$U$2:$V$33,2,FALSE)</f>
        <v>5</v>
      </c>
      <c r="R176" s="452">
        <f t="shared" ca="1" si="5"/>
        <v>19100</v>
      </c>
      <c r="S176" s="150"/>
      <c r="T176" s="482" t="s">
        <v>4829</v>
      </c>
      <c r="AQ176" s="427">
        <v>1</v>
      </c>
    </row>
    <row r="177" spans="1:43">
      <c r="A177" s="425"/>
      <c r="B177" s="440"/>
      <c r="C177" s="447"/>
      <c r="D177" s="425"/>
      <c r="E177" s="454"/>
      <c r="F177" s="425"/>
      <c r="G177" s="446"/>
      <c r="H177" s="489"/>
      <c r="I177" s="446"/>
      <c r="J177" s="425"/>
      <c r="K177" s="448"/>
      <c r="L177" s="449"/>
      <c r="M177" s="456"/>
      <c r="N177" s="429"/>
      <c r="O177" s="440"/>
      <c r="P177" s="451"/>
      <c r="Q177" s="426"/>
      <c r="R177" s="452"/>
      <c r="S177" s="482"/>
      <c r="AQ177" s="427">
        <v>1</v>
      </c>
    </row>
    <row r="178" spans="1:43">
      <c r="A178" s="425">
        <v>86</v>
      </c>
      <c r="B178" s="446" t="s">
        <v>184</v>
      </c>
      <c r="C178" s="447" t="s">
        <v>4960</v>
      </c>
      <c r="D178" s="425"/>
      <c r="E178" s="446" t="s">
        <v>90</v>
      </c>
      <c r="F178" s="425"/>
      <c r="G178" s="446" t="s">
        <v>32</v>
      </c>
      <c r="H178" s="479" t="s">
        <v>3312</v>
      </c>
      <c r="I178" s="446" t="s">
        <v>3312</v>
      </c>
      <c r="J178" s="425" t="s">
        <v>35</v>
      </c>
      <c r="K178" s="448" t="s">
        <v>186</v>
      </c>
      <c r="L178" s="449" t="s">
        <v>48</v>
      </c>
      <c r="M178" s="450">
        <f>'[1]แก้ ต.ค.56 (2)'!$H$441</f>
        <v>28050</v>
      </c>
      <c r="N178" s="429">
        <f t="shared" ca="1" si="6"/>
        <v>28590</v>
      </c>
      <c r="O178" s="446" t="s">
        <v>3325</v>
      </c>
      <c r="P178" s="451" t="str">
        <f t="shared" si="4"/>
        <v>ปโทคศ.2</v>
      </c>
      <c r="Q178" s="426">
        <f>VLOOKUP(P178,$U$2:$V$33,2,FALSE)</f>
        <v>12</v>
      </c>
      <c r="R178" s="452">
        <f t="shared" ca="1" si="5"/>
        <v>28590</v>
      </c>
      <c r="S178" s="482"/>
      <c r="AQ178" s="427">
        <v>1</v>
      </c>
    </row>
    <row r="179" spans="1:43">
      <c r="A179" s="425"/>
      <c r="B179" s="446"/>
      <c r="C179" s="447"/>
      <c r="D179" s="425"/>
      <c r="E179" s="446"/>
      <c r="F179" s="425"/>
      <c r="G179" s="446"/>
      <c r="H179" s="479"/>
      <c r="I179" s="446"/>
      <c r="J179" s="425"/>
      <c r="K179" s="448"/>
      <c r="L179" s="449"/>
      <c r="M179" s="450"/>
      <c r="N179" s="429"/>
      <c r="O179" s="446"/>
      <c r="P179" s="451"/>
      <c r="Q179" s="426"/>
      <c r="R179" s="452"/>
      <c r="S179" s="482"/>
      <c r="AQ179" s="427">
        <v>1</v>
      </c>
    </row>
    <row r="180" spans="1:43">
      <c r="A180" s="425">
        <v>87</v>
      </c>
      <c r="B180" s="446" t="s">
        <v>3311</v>
      </c>
      <c r="C180" s="447" t="s">
        <v>4977</v>
      </c>
      <c r="D180" s="425"/>
      <c r="E180" s="446" t="s">
        <v>774</v>
      </c>
      <c r="F180" s="425"/>
      <c r="G180" s="446" t="s">
        <v>32</v>
      </c>
      <c r="H180" s="479" t="s">
        <v>3312</v>
      </c>
      <c r="I180" s="446" t="s">
        <v>3312</v>
      </c>
      <c r="J180" s="425" t="s">
        <v>35</v>
      </c>
      <c r="K180" s="448" t="s">
        <v>3310</v>
      </c>
      <c r="L180" s="449" t="s">
        <v>48</v>
      </c>
      <c r="M180" s="450">
        <f>'[1]แก้ ต.ค.56 (2)'!$H$445</f>
        <v>25440</v>
      </c>
      <c r="N180" s="429" t="e">
        <f t="shared" ca="1" si="6"/>
        <v>#N/A</v>
      </c>
      <c r="O180" s="446" t="s">
        <v>3309</v>
      </c>
      <c r="P180" s="451" t="str">
        <f t="shared" si="4"/>
        <v>ปตรี4คศ.2</v>
      </c>
      <c r="Q180" s="426">
        <f>VLOOKUP(P180,$U$2:$V$33,2,FALSE)</f>
        <v>2</v>
      </c>
      <c r="R180" s="452" t="e">
        <f t="shared" ca="1" si="5"/>
        <v>#N/A</v>
      </c>
      <c r="S180" s="482" t="s">
        <v>7442</v>
      </c>
      <c r="AQ180" s="427">
        <v>1</v>
      </c>
    </row>
    <row r="181" spans="1:43">
      <c r="A181" s="425"/>
      <c r="B181" s="446"/>
      <c r="C181" s="447"/>
      <c r="D181" s="425"/>
      <c r="E181" s="446"/>
      <c r="F181" s="425"/>
      <c r="G181" s="446"/>
      <c r="H181" s="479"/>
      <c r="I181" s="446"/>
      <c r="J181" s="425"/>
      <c r="K181" s="448"/>
      <c r="L181" s="449"/>
      <c r="M181" s="450"/>
      <c r="N181" s="429"/>
      <c r="O181" s="446"/>
      <c r="P181" s="451"/>
      <c r="Q181" s="426"/>
      <c r="R181" s="452"/>
      <c r="S181" s="482"/>
      <c r="AQ181" s="427">
        <v>1</v>
      </c>
    </row>
    <row r="182" spans="1:43">
      <c r="A182" s="425">
        <v>88</v>
      </c>
      <c r="B182" s="446" t="s">
        <v>188</v>
      </c>
      <c r="C182" s="447" t="s">
        <v>5141</v>
      </c>
      <c r="D182" s="425"/>
      <c r="E182" s="446" t="s">
        <v>90</v>
      </c>
      <c r="F182" s="425"/>
      <c r="G182" s="446" t="s">
        <v>32</v>
      </c>
      <c r="H182" s="479" t="s">
        <v>3297</v>
      </c>
      <c r="I182" s="446" t="s">
        <v>3297</v>
      </c>
      <c r="J182" s="425" t="s">
        <v>35</v>
      </c>
      <c r="K182" s="448" t="s">
        <v>190</v>
      </c>
      <c r="L182" s="449" t="s">
        <v>48</v>
      </c>
      <c r="M182" s="450">
        <f>'[1]แก้ ต.ค.56 (2)'!$H$454</f>
        <v>21460</v>
      </c>
      <c r="N182" s="429">
        <f t="shared" ca="1" si="6"/>
        <v>22460</v>
      </c>
      <c r="O182" s="446" t="s">
        <v>3305</v>
      </c>
      <c r="P182" s="451" t="str">
        <f t="shared" si="4"/>
        <v>ปโทคศ.2</v>
      </c>
      <c r="Q182" s="426">
        <f>VLOOKUP(P182,$U$2:$V$33,2,FALSE)</f>
        <v>12</v>
      </c>
      <c r="R182" s="452">
        <f t="shared" ca="1" si="5"/>
        <v>22460</v>
      </c>
      <c r="S182" s="482"/>
      <c r="AQ182" s="427">
        <v>1</v>
      </c>
    </row>
    <row r="183" spans="1:43">
      <c r="A183" s="425"/>
      <c r="B183" s="446"/>
      <c r="C183" s="447"/>
      <c r="D183" s="425"/>
      <c r="E183" s="446"/>
      <c r="F183" s="425"/>
      <c r="G183" s="446"/>
      <c r="H183" s="479"/>
      <c r="I183" s="446"/>
      <c r="J183" s="425"/>
      <c r="K183" s="448"/>
      <c r="L183" s="449"/>
      <c r="M183" s="450"/>
      <c r="N183" s="429"/>
      <c r="O183" s="446"/>
      <c r="P183" s="451"/>
      <c r="Q183" s="426"/>
      <c r="R183" s="452"/>
      <c r="S183" s="482"/>
      <c r="AQ183" s="427">
        <v>1</v>
      </c>
    </row>
    <row r="184" spans="1:43">
      <c r="A184" s="425">
        <v>89</v>
      </c>
      <c r="B184" s="446" t="s">
        <v>196</v>
      </c>
      <c r="C184" s="447" t="s">
        <v>5142</v>
      </c>
      <c r="D184" s="425"/>
      <c r="E184" s="446" t="s">
        <v>774</v>
      </c>
      <c r="F184" s="425"/>
      <c r="G184" s="446" t="s">
        <v>32</v>
      </c>
      <c r="H184" s="479" t="s">
        <v>3297</v>
      </c>
      <c r="I184" s="446" t="s">
        <v>3297</v>
      </c>
      <c r="J184" s="425" t="s">
        <v>35</v>
      </c>
      <c r="K184" s="448" t="s">
        <v>197</v>
      </c>
      <c r="L184" s="449" t="s">
        <v>36</v>
      </c>
      <c r="M184" s="450">
        <f>'[1]แก้ ต.ค.56 (2)'!$H$459</f>
        <v>18270</v>
      </c>
      <c r="N184" s="429">
        <f t="shared" ca="1" si="6"/>
        <v>19510</v>
      </c>
      <c r="O184" s="446" t="s">
        <v>3298</v>
      </c>
      <c r="P184" s="451" t="str">
        <f t="shared" si="4"/>
        <v>ปตรี4คศ.1</v>
      </c>
      <c r="Q184" s="426">
        <f>VLOOKUP(P184,$U$2:$V$33,2,FALSE)</f>
        <v>1</v>
      </c>
      <c r="R184" s="452">
        <f t="shared" ca="1" si="5"/>
        <v>19510</v>
      </c>
      <c r="S184" s="482"/>
      <c r="AQ184" s="427">
        <v>1</v>
      </c>
    </row>
    <row r="185" spans="1:43">
      <c r="A185" s="425"/>
      <c r="B185" s="446"/>
      <c r="C185" s="447"/>
      <c r="D185" s="425"/>
      <c r="E185" s="446"/>
      <c r="F185" s="425"/>
      <c r="G185" s="446"/>
      <c r="H185" s="479"/>
      <c r="I185" s="446"/>
      <c r="J185" s="425"/>
      <c r="K185" s="448"/>
      <c r="L185" s="449"/>
      <c r="M185" s="450"/>
      <c r="N185" s="429"/>
      <c r="O185" s="446"/>
      <c r="P185" s="451"/>
      <c r="Q185" s="426"/>
      <c r="R185" s="452"/>
      <c r="S185" s="482"/>
      <c r="AQ185" s="427">
        <v>1</v>
      </c>
    </row>
    <row r="186" spans="1:43">
      <c r="A186" s="425">
        <v>90</v>
      </c>
      <c r="B186" s="446" t="s">
        <v>201</v>
      </c>
      <c r="C186" s="447" t="s">
        <v>5143</v>
      </c>
      <c r="D186" s="425"/>
      <c r="E186" s="446" t="s">
        <v>774</v>
      </c>
      <c r="F186" s="425"/>
      <c r="G186" s="446" t="s">
        <v>32</v>
      </c>
      <c r="H186" s="479" t="s">
        <v>3255</v>
      </c>
      <c r="I186" s="446" t="s">
        <v>3255</v>
      </c>
      <c r="J186" s="425" t="s">
        <v>35</v>
      </c>
      <c r="K186" s="448" t="s">
        <v>203</v>
      </c>
      <c r="L186" s="449" t="s">
        <v>48</v>
      </c>
      <c r="M186" s="450">
        <f>'[1]แก้ ต.ค.56 (2)'!$H$465</f>
        <v>21460</v>
      </c>
      <c r="N186" s="429">
        <f t="shared" ca="1" si="6"/>
        <v>21950</v>
      </c>
      <c r="O186" s="446" t="s">
        <v>3275</v>
      </c>
      <c r="P186" s="451" t="str">
        <f t="shared" si="4"/>
        <v>ปตรี4คศ.2</v>
      </c>
      <c r="Q186" s="426">
        <f>VLOOKUP(P186,$U$2:$V$33,2,FALSE)</f>
        <v>2</v>
      </c>
      <c r="R186" s="452">
        <f t="shared" ca="1" si="5"/>
        <v>21950</v>
      </c>
      <c r="S186" s="150"/>
      <c r="T186" s="482" t="s">
        <v>5037</v>
      </c>
      <c r="AQ186" s="427">
        <v>1</v>
      </c>
    </row>
    <row r="187" spans="1:43">
      <c r="A187" s="425"/>
      <c r="B187" s="446"/>
      <c r="C187" s="447"/>
      <c r="D187" s="425"/>
      <c r="E187" s="446"/>
      <c r="F187" s="425"/>
      <c r="G187" s="446"/>
      <c r="H187" s="479"/>
      <c r="I187" s="446"/>
      <c r="J187" s="425"/>
      <c r="K187" s="448"/>
      <c r="L187" s="449"/>
      <c r="M187" s="450"/>
      <c r="N187" s="429"/>
      <c r="O187" s="446"/>
      <c r="P187" s="451"/>
      <c r="Q187" s="426"/>
      <c r="R187" s="452"/>
      <c r="S187" s="482"/>
      <c r="AQ187" s="427">
        <v>1</v>
      </c>
    </row>
    <row r="188" spans="1:43" s="149" customFormat="1">
      <c r="A188" s="150">
        <v>91</v>
      </c>
      <c r="B188" s="483" t="s">
        <v>205</v>
      </c>
      <c r="C188" s="482" t="s">
        <v>4977</v>
      </c>
      <c r="D188" s="150"/>
      <c r="E188" s="483" t="s">
        <v>774</v>
      </c>
      <c r="F188" s="150"/>
      <c r="G188" s="483" t="s">
        <v>32</v>
      </c>
      <c r="H188" s="587" t="s">
        <v>3255</v>
      </c>
      <c r="I188" s="483" t="s">
        <v>3255</v>
      </c>
      <c r="J188" s="150" t="s">
        <v>35</v>
      </c>
      <c r="K188" s="593" t="s">
        <v>206</v>
      </c>
      <c r="L188" s="486" t="s">
        <v>48</v>
      </c>
      <c r="M188" s="594">
        <f>'[1]แก้ ต.ค.56 (2)'!$H$471</f>
        <v>25440</v>
      </c>
      <c r="N188" s="574" t="e">
        <f t="shared" ca="1" si="6"/>
        <v>#N/A</v>
      </c>
      <c r="O188" s="483" t="s">
        <v>3262</v>
      </c>
      <c r="P188" s="591" t="str">
        <f t="shared" si="4"/>
        <v>ปตรี4คศ.2</v>
      </c>
      <c r="Q188" s="98">
        <f>VLOOKUP(P188,$U$2:$V$33,2,FALSE)</f>
        <v>2</v>
      </c>
      <c r="R188" s="547" t="e">
        <f t="shared" ca="1" si="5"/>
        <v>#N/A</v>
      </c>
      <c r="S188" s="482" t="s">
        <v>7442</v>
      </c>
      <c r="V188" s="582"/>
      <c r="AQ188" s="149">
        <v>1</v>
      </c>
    </row>
    <row r="189" spans="1:43" s="158" customFormat="1">
      <c r="A189" s="156"/>
      <c r="B189" s="548"/>
      <c r="C189" s="567"/>
      <c r="D189" s="156"/>
      <c r="E189" s="548"/>
      <c r="F189" s="156"/>
      <c r="G189" s="548"/>
      <c r="H189" s="568"/>
      <c r="I189" s="548"/>
      <c r="J189" s="156"/>
      <c r="K189" s="569"/>
      <c r="L189" s="570"/>
      <c r="M189" s="571"/>
      <c r="N189" s="572"/>
      <c r="O189" s="548"/>
      <c r="P189" s="573"/>
      <c r="Q189" s="549"/>
      <c r="R189" s="550"/>
      <c r="S189" s="567"/>
      <c r="V189" s="583"/>
      <c r="AQ189" s="158">
        <v>1</v>
      </c>
    </row>
    <row r="190" spans="1:43">
      <c r="A190" s="425">
        <v>92</v>
      </c>
      <c r="B190" s="446" t="s">
        <v>207</v>
      </c>
      <c r="C190" s="447" t="s">
        <v>5144</v>
      </c>
      <c r="D190" s="425"/>
      <c r="E190" s="446" t="s">
        <v>90</v>
      </c>
      <c r="F190" s="425"/>
      <c r="G190" s="446" t="s">
        <v>32</v>
      </c>
      <c r="H190" s="479" t="s">
        <v>3255</v>
      </c>
      <c r="I190" s="446" t="s">
        <v>3255</v>
      </c>
      <c r="J190" s="425" t="s">
        <v>35</v>
      </c>
      <c r="K190" s="448" t="s">
        <v>208</v>
      </c>
      <c r="L190" s="449" t="s">
        <v>48</v>
      </c>
      <c r="M190" s="450">
        <f>'[1]แก้ ต.ค.56 (2)'!$H$475</f>
        <v>26980</v>
      </c>
      <c r="N190" s="429">
        <f t="shared" ca="1" si="6"/>
        <v>27500</v>
      </c>
      <c r="O190" s="446" t="s">
        <v>3254</v>
      </c>
      <c r="P190" s="451" t="str">
        <f t="shared" si="4"/>
        <v>ปโทคศ.2</v>
      </c>
      <c r="Q190" s="426">
        <f>VLOOKUP(P190,$U$2:$V$33,2,FALSE)</f>
        <v>12</v>
      </c>
      <c r="R190" s="452">
        <f t="shared" ca="1" si="5"/>
        <v>27500</v>
      </c>
      <c r="S190" s="482"/>
      <c r="AQ190" s="427">
        <v>1</v>
      </c>
    </row>
    <row r="191" spans="1:43">
      <c r="A191" s="425"/>
      <c r="B191" s="446"/>
      <c r="C191" s="447"/>
      <c r="D191" s="425"/>
      <c r="E191" s="446"/>
      <c r="F191" s="425"/>
      <c r="G191" s="446"/>
      <c r="H191" s="479"/>
      <c r="I191" s="446"/>
      <c r="J191" s="425"/>
      <c r="K191" s="448"/>
      <c r="L191" s="449"/>
      <c r="M191" s="450"/>
      <c r="N191" s="429"/>
      <c r="O191" s="446"/>
      <c r="P191" s="451"/>
      <c r="Q191" s="426"/>
      <c r="R191" s="452"/>
      <c r="S191" s="482"/>
      <c r="AQ191" s="427">
        <v>1</v>
      </c>
    </row>
    <row r="192" spans="1:43">
      <c r="A192" s="425">
        <v>93</v>
      </c>
      <c r="B192" s="446" t="s">
        <v>212</v>
      </c>
      <c r="C192" s="447" t="s">
        <v>5145</v>
      </c>
      <c r="D192" s="425"/>
      <c r="E192" s="446" t="s">
        <v>774</v>
      </c>
      <c r="F192" s="425"/>
      <c r="G192" s="446" t="s">
        <v>32</v>
      </c>
      <c r="H192" s="479" t="s">
        <v>3242</v>
      </c>
      <c r="I192" s="446" t="s">
        <v>3242</v>
      </c>
      <c r="J192" s="425" t="s">
        <v>35</v>
      </c>
      <c r="K192" s="448" t="s">
        <v>214</v>
      </c>
      <c r="L192" s="449" t="s">
        <v>48</v>
      </c>
      <c r="M192" s="450">
        <f>'[1]แก้ ต.ค.56 (2)'!$H$480</f>
        <v>24930</v>
      </c>
      <c r="N192" s="429">
        <f t="shared" ca="1" si="6"/>
        <v>25440</v>
      </c>
      <c r="O192" s="446" t="s">
        <v>3250</v>
      </c>
      <c r="P192" s="451" t="str">
        <f t="shared" si="4"/>
        <v>ปตรี4คศ.2</v>
      </c>
      <c r="Q192" s="426">
        <f>VLOOKUP(P192,$U$2:$V$33,2,FALSE)</f>
        <v>2</v>
      </c>
      <c r="R192" s="452">
        <f t="shared" ca="1" si="5"/>
        <v>25440</v>
      </c>
      <c r="S192" s="482"/>
      <c r="AQ192" s="427">
        <v>1</v>
      </c>
    </row>
    <row r="193" spans="1:43">
      <c r="A193" s="425"/>
      <c r="B193" s="446"/>
      <c r="C193" s="447"/>
      <c r="D193" s="425"/>
      <c r="E193" s="446"/>
      <c r="F193" s="425"/>
      <c r="G193" s="446"/>
      <c r="H193" s="479"/>
      <c r="I193" s="446"/>
      <c r="J193" s="425"/>
      <c r="K193" s="448"/>
      <c r="L193" s="449"/>
      <c r="M193" s="450"/>
      <c r="N193" s="429"/>
      <c r="O193" s="446"/>
      <c r="P193" s="451"/>
      <c r="Q193" s="426"/>
      <c r="R193" s="452"/>
      <c r="S193" s="482"/>
      <c r="AQ193" s="427">
        <v>1</v>
      </c>
    </row>
    <row r="194" spans="1:43">
      <c r="A194" s="425">
        <v>94</v>
      </c>
      <c r="B194" s="446" t="s">
        <v>217</v>
      </c>
      <c r="C194" s="447" t="s">
        <v>4953</v>
      </c>
      <c r="D194" s="425"/>
      <c r="E194" s="446" t="s">
        <v>774</v>
      </c>
      <c r="F194" s="425"/>
      <c r="G194" s="446" t="s">
        <v>32</v>
      </c>
      <c r="H194" s="479" t="s">
        <v>3242</v>
      </c>
      <c r="I194" s="446" t="s">
        <v>3242</v>
      </c>
      <c r="J194" s="425" t="s">
        <v>35</v>
      </c>
      <c r="K194" s="448" t="s">
        <v>218</v>
      </c>
      <c r="L194" s="449" t="s">
        <v>48</v>
      </c>
      <c r="M194" s="450">
        <f>'[1]แก้ ต.ค.56 (2)'!$H$484</f>
        <v>20960</v>
      </c>
      <c r="N194" s="429">
        <f t="shared" ref="N194:N250" ca="1" si="7">R194</f>
        <v>21460</v>
      </c>
      <c r="O194" s="446" t="s">
        <v>3243</v>
      </c>
      <c r="P194" s="451" t="str">
        <f t="shared" si="4"/>
        <v>ปตรี4คศ.2</v>
      </c>
      <c r="Q194" s="426">
        <f>VLOOKUP(P194,$U$2:$V$33,2,FALSE)</f>
        <v>2</v>
      </c>
      <c r="R194" s="452">
        <f t="shared" ca="1" si="5"/>
        <v>21460</v>
      </c>
      <c r="S194" s="482"/>
      <c r="AQ194" s="427">
        <v>1</v>
      </c>
    </row>
    <row r="195" spans="1:43">
      <c r="A195" s="425"/>
      <c r="B195" s="446"/>
      <c r="C195" s="447"/>
      <c r="D195" s="425"/>
      <c r="E195" s="446"/>
      <c r="F195" s="425"/>
      <c r="G195" s="446"/>
      <c r="H195" s="479"/>
      <c r="I195" s="446"/>
      <c r="J195" s="425"/>
      <c r="K195" s="448"/>
      <c r="L195" s="449"/>
      <c r="M195" s="450"/>
      <c r="N195" s="429"/>
      <c r="O195" s="446"/>
      <c r="P195" s="451"/>
      <c r="Q195" s="426"/>
      <c r="R195" s="452"/>
      <c r="S195" s="482"/>
      <c r="AQ195" s="427">
        <v>1</v>
      </c>
    </row>
    <row r="196" spans="1:43">
      <c r="A196" s="425">
        <v>95</v>
      </c>
      <c r="B196" s="446" t="s">
        <v>3238</v>
      </c>
      <c r="C196" s="447" t="s">
        <v>5115</v>
      </c>
      <c r="D196" s="425"/>
      <c r="E196" s="446" t="s">
        <v>90</v>
      </c>
      <c r="F196" s="425"/>
      <c r="G196" s="446" t="s">
        <v>5246</v>
      </c>
      <c r="H196" s="479" t="s">
        <v>3216</v>
      </c>
      <c r="I196" s="446" t="s">
        <v>3216</v>
      </c>
      <c r="J196" s="425" t="s">
        <v>35</v>
      </c>
      <c r="K196" s="448" t="s">
        <v>3237</v>
      </c>
      <c r="L196" s="449" t="s">
        <v>48</v>
      </c>
      <c r="M196" s="450">
        <f>'[1]แก้ ต.ค.56 (2)'!$H$492</f>
        <v>28050</v>
      </c>
      <c r="N196" s="429">
        <f t="shared" ca="1" si="7"/>
        <v>28590</v>
      </c>
      <c r="O196" s="446" t="s">
        <v>3236</v>
      </c>
      <c r="P196" s="451" t="str">
        <f t="shared" si="4"/>
        <v>ปโทคศ.2</v>
      </c>
      <c r="Q196" s="426">
        <f>VLOOKUP(P196,$U$2:$V$33,2,FALSE)</f>
        <v>12</v>
      </c>
      <c r="R196" s="452">
        <f t="shared" ca="1" si="5"/>
        <v>28590</v>
      </c>
      <c r="S196" s="482"/>
      <c r="AQ196" s="427">
        <v>1</v>
      </c>
    </row>
    <row r="197" spans="1:43">
      <c r="A197" s="425"/>
      <c r="B197" s="446"/>
      <c r="C197" s="447"/>
      <c r="D197" s="425"/>
      <c r="E197" s="446"/>
      <c r="F197" s="425"/>
      <c r="G197" s="446" t="s">
        <v>6</v>
      </c>
      <c r="H197" s="479"/>
      <c r="I197" s="446"/>
      <c r="J197" s="425"/>
      <c r="K197" s="448"/>
      <c r="L197" s="449"/>
      <c r="M197" s="450"/>
      <c r="N197" s="429"/>
      <c r="O197" s="446"/>
      <c r="P197" s="451"/>
      <c r="Q197" s="426"/>
      <c r="R197" s="452"/>
      <c r="S197" s="482"/>
      <c r="AQ197" s="427">
        <v>1</v>
      </c>
    </row>
    <row r="198" spans="1:43">
      <c r="A198" s="425">
        <v>96</v>
      </c>
      <c r="B198" s="440" t="s">
        <v>4833</v>
      </c>
      <c r="C198" s="447" t="s">
        <v>4985</v>
      </c>
      <c r="D198" s="425"/>
      <c r="E198" s="446" t="s">
        <v>775</v>
      </c>
      <c r="F198" s="425"/>
      <c r="G198" s="446" t="s">
        <v>32</v>
      </c>
      <c r="H198" s="479" t="s">
        <v>3216</v>
      </c>
      <c r="I198" s="446" t="s">
        <v>3216</v>
      </c>
      <c r="J198" s="425" t="s">
        <v>35</v>
      </c>
      <c r="K198" s="448">
        <v>2971</v>
      </c>
      <c r="L198" s="449" t="s">
        <v>36</v>
      </c>
      <c r="M198" s="450">
        <f>'[1]แก้ ต.ค.56 (2)'!$H$498</f>
        <v>16670</v>
      </c>
      <c r="N198" s="429">
        <f t="shared" ca="1" si="7"/>
        <v>18270</v>
      </c>
      <c r="O198" s="440" t="s">
        <v>4834</v>
      </c>
      <c r="P198" s="451" t="str">
        <f t="shared" si="4"/>
        <v>ปตรี5คศ.1</v>
      </c>
      <c r="Q198" s="426">
        <f>VLOOKUP(P198,$U$2:$V$33,2,FALSE)</f>
        <v>5</v>
      </c>
      <c r="R198" s="452">
        <f t="shared" ca="1" si="5"/>
        <v>18270</v>
      </c>
      <c r="S198" s="150"/>
      <c r="T198" s="482" t="s">
        <v>4835</v>
      </c>
      <c r="AQ198" s="427">
        <v>1</v>
      </c>
    </row>
    <row r="199" spans="1:43">
      <c r="A199" s="425"/>
      <c r="B199" s="440"/>
      <c r="C199" s="447"/>
      <c r="D199" s="425"/>
      <c r="E199" s="446"/>
      <c r="F199" s="425"/>
      <c r="G199" s="446"/>
      <c r="H199" s="479"/>
      <c r="I199" s="446"/>
      <c r="J199" s="425"/>
      <c r="K199" s="448"/>
      <c r="L199" s="449"/>
      <c r="M199" s="450"/>
      <c r="N199" s="429"/>
      <c r="O199" s="440"/>
      <c r="P199" s="451"/>
      <c r="Q199" s="426"/>
      <c r="R199" s="452"/>
      <c r="S199" s="482"/>
      <c r="AQ199" s="427">
        <v>1</v>
      </c>
    </row>
    <row r="200" spans="1:43">
      <c r="A200" s="425">
        <v>97</v>
      </c>
      <c r="B200" s="446" t="s">
        <v>3215</v>
      </c>
      <c r="C200" s="447" t="s">
        <v>5146</v>
      </c>
      <c r="D200" s="425"/>
      <c r="E200" s="446" t="s">
        <v>775</v>
      </c>
      <c r="F200" s="425"/>
      <c r="G200" s="446" t="s">
        <v>65</v>
      </c>
      <c r="H200" s="479" t="s">
        <v>3216</v>
      </c>
      <c r="I200" s="446" t="s">
        <v>3216</v>
      </c>
      <c r="J200" s="425" t="s">
        <v>35</v>
      </c>
      <c r="K200" s="448" t="s">
        <v>3213</v>
      </c>
      <c r="L200" s="449" t="s">
        <v>65</v>
      </c>
      <c r="M200" s="450">
        <f>'[1]แก้ ต.ค.56 (2)'!$H$502</f>
        <v>15430</v>
      </c>
      <c r="N200" s="429">
        <f t="shared" ca="1" si="7"/>
        <v>17310</v>
      </c>
      <c r="O200" s="446" t="s">
        <v>3212</v>
      </c>
      <c r="P200" s="451" t="str">
        <f t="shared" si="4"/>
        <v>ปตรี5ครูผู้ช่วย</v>
      </c>
      <c r="Q200" s="426">
        <f>VLOOKUP(P200,$U$2:$V$33,2,FALSE)</f>
        <v>4</v>
      </c>
      <c r="R200" s="452">
        <f t="shared" ca="1" si="5"/>
        <v>17310</v>
      </c>
      <c r="S200" s="482"/>
      <c r="AQ200" s="427">
        <v>1</v>
      </c>
    </row>
    <row r="201" spans="1:43">
      <c r="A201" s="425"/>
      <c r="B201" s="446"/>
      <c r="C201" s="447"/>
      <c r="D201" s="425"/>
      <c r="E201" s="446"/>
      <c r="F201" s="425"/>
      <c r="G201" s="446"/>
      <c r="H201" s="479"/>
      <c r="I201" s="446"/>
      <c r="J201" s="425"/>
      <c r="K201" s="448"/>
      <c r="L201" s="449"/>
      <c r="M201" s="450"/>
      <c r="N201" s="429"/>
      <c r="O201" s="446"/>
      <c r="P201" s="451"/>
      <c r="Q201" s="426"/>
      <c r="R201" s="452"/>
      <c r="S201" s="482"/>
      <c r="AQ201" s="427">
        <v>1</v>
      </c>
    </row>
    <row r="202" spans="1:43">
      <c r="A202" s="425">
        <v>98</v>
      </c>
      <c r="B202" s="446" t="s">
        <v>220</v>
      </c>
      <c r="C202" s="447" t="s">
        <v>5115</v>
      </c>
      <c r="D202" s="425"/>
      <c r="E202" s="446" t="s">
        <v>90</v>
      </c>
      <c r="F202" s="425"/>
      <c r="G202" s="446" t="s">
        <v>5246</v>
      </c>
      <c r="H202" s="479" t="s">
        <v>3188</v>
      </c>
      <c r="I202" s="446" t="s">
        <v>3188</v>
      </c>
      <c r="J202" s="425" t="s">
        <v>35</v>
      </c>
      <c r="K202" s="448" t="s">
        <v>222</v>
      </c>
      <c r="L202" s="449" t="s">
        <v>48</v>
      </c>
      <c r="M202" s="450">
        <f>'[1]แก้ ต.ค.56 (2)'!$H$508</f>
        <v>28050</v>
      </c>
      <c r="N202" s="429">
        <f t="shared" ca="1" si="7"/>
        <v>28590</v>
      </c>
      <c r="O202" s="446" t="s">
        <v>3211</v>
      </c>
      <c r="P202" s="451" t="str">
        <f t="shared" si="4"/>
        <v>ปโทคศ.2</v>
      </c>
      <c r="Q202" s="426">
        <f>VLOOKUP(P202,$U$2:$V$33,2,FALSE)</f>
        <v>12</v>
      </c>
      <c r="R202" s="452">
        <f t="shared" ca="1" si="5"/>
        <v>28590</v>
      </c>
      <c r="S202" s="482"/>
      <c r="AQ202" s="427">
        <v>1</v>
      </c>
    </row>
    <row r="203" spans="1:43">
      <c r="A203" s="425"/>
      <c r="B203" s="446"/>
      <c r="C203" s="447"/>
      <c r="D203" s="425"/>
      <c r="E203" s="446"/>
      <c r="F203" s="425"/>
      <c r="G203" s="446" t="s">
        <v>6</v>
      </c>
      <c r="H203" s="479"/>
      <c r="I203" s="446"/>
      <c r="J203" s="425"/>
      <c r="K203" s="448"/>
      <c r="L203" s="449"/>
      <c r="M203" s="450"/>
      <c r="N203" s="429"/>
      <c r="O203" s="446"/>
      <c r="P203" s="451"/>
      <c r="Q203" s="426"/>
      <c r="R203" s="452"/>
      <c r="S203" s="482"/>
      <c r="AQ203" s="427">
        <v>1</v>
      </c>
    </row>
    <row r="204" spans="1:43">
      <c r="A204" s="425"/>
      <c r="B204" s="446"/>
      <c r="C204" s="447"/>
      <c r="D204" s="425"/>
      <c r="E204" s="446"/>
      <c r="F204" s="425"/>
      <c r="G204" s="446"/>
      <c r="H204" s="479"/>
      <c r="I204" s="446"/>
      <c r="J204" s="425"/>
      <c r="K204" s="448"/>
      <c r="L204" s="449"/>
      <c r="M204" s="450"/>
      <c r="N204" s="429"/>
      <c r="O204" s="446"/>
      <c r="P204" s="451"/>
      <c r="Q204" s="426"/>
      <c r="R204" s="452"/>
      <c r="S204" s="482"/>
      <c r="AQ204" s="427">
        <v>1</v>
      </c>
    </row>
    <row r="205" spans="1:43">
      <c r="A205" s="425"/>
      <c r="B205" s="446"/>
      <c r="C205" s="447"/>
      <c r="D205" s="425"/>
      <c r="E205" s="446"/>
      <c r="F205" s="425"/>
      <c r="G205" s="446"/>
      <c r="H205" s="479"/>
      <c r="I205" s="446"/>
      <c r="J205" s="425"/>
      <c r="K205" s="448"/>
      <c r="L205" s="449"/>
      <c r="M205" s="450"/>
      <c r="N205" s="429"/>
      <c r="O205" s="446"/>
      <c r="P205" s="451"/>
      <c r="Q205" s="426"/>
      <c r="R205" s="452"/>
      <c r="S205" s="482"/>
      <c r="AQ205" s="427">
        <v>1</v>
      </c>
    </row>
    <row r="206" spans="1:43" s="439" customFormat="1">
      <c r="A206" s="436">
        <v>99</v>
      </c>
      <c r="B206" s="438" t="s">
        <v>4836</v>
      </c>
      <c r="C206" s="466" t="s">
        <v>5147</v>
      </c>
      <c r="D206" s="436"/>
      <c r="E206" s="467" t="s">
        <v>90</v>
      </c>
      <c r="F206" s="436"/>
      <c r="G206" s="446" t="s">
        <v>32</v>
      </c>
      <c r="H206" s="491" t="s">
        <v>3188</v>
      </c>
      <c r="I206" s="436"/>
      <c r="J206" s="436" t="s">
        <v>35</v>
      </c>
      <c r="K206" s="469">
        <v>4001</v>
      </c>
      <c r="L206" s="470" t="s">
        <v>36</v>
      </c>
      <c r="M206" s="471">
        <f>'[1]แก้ ต.ค.56 (2)'!$H$513</f>
        <v>18690</v>
      </c>
      <c r="N206" s="437">
        <f t="shared" ca="1" si="7"/>
        <v>19510</v>
      </c>
      <c r="O206" s="438" t="s">
        <v>4837</v>
      </c>
      <c r="P206" s="472" t="str">
        <f t="shared" si="4"/>
        <v>ปโทคศ.1</v>
      </c>
      <c r="Q206" s="438">
        <f>VLOOKUP(P206,$U$2:$V$33,2,FALSE)</f>
        <v>11</v>
      </c>
      <c r="R206" s="473">
        <f t="shared" ca="1" si="5"/>
        <v>19510</v>
      </c>
      <c r="S206" s="533"/>
      <c r="T206" s="534" t="s">
        <v>4838</v>
      </c>
      <c r="U206" s="535"/>
      <c r="V206" s="584"/>
      <c r="W206" s="535"/>
      <c r="X206" s="535"/>
      <c r="Y206" s="535"/>
      <c r="Z206" s="535"/>
      <c r="AA206" s="535"/>
      <c r="AB206" s="535"/>
      <c r="AC206" s="535"/>
      <c r="AD206" s="535"/>
      <c r="AE206" s="535"/>
      <c r="AF206" s="535"/>
      <c r="AG206" s="535"/>
      <c r="AH206" s="535"/>
      <c r="AI206" s="535"/>
      <c r="AQ206" s="427">
        <v>1</v>
      </c>
    </row>
    <row r="207" spans="1:43" s="439" customFormat="1">
      <c r="A207" s="436"/>
      <c r="B207" s="438"/>
      <c r="C207" s="466"/>
      <c r="D207" s="436"/>
      <c r="E207" s="467"/>
      <c r="F207" s="436"/>
      <c r="G207" s="468"/>
      <c r="H207" s="491"/>
      <c r="I207" s="468"/>
      <c r="J207" s="436"/>
      <c r="K207" s="477"/>
      <c r="L207" s="470"/>
      <c r="M207" s="471"/>
      <c r="N207" s="437"/>
      <c r="O207" s="438"/>
      <c r="P207" s="472"/>
      <c r="Q207" s="438"/>
      <c r="R207" s="473"/>
      <c r="S207" s="534"/>
      <c r="T207" s="535"/>
      <c r="U207" s="535"/>
      <c r="V207" s="584"/>
      <c r="W207" s="535"/>
      <c r="X207" s="535"/>
      <c r="Y207" s="535"/>
      <c r="Z207" s="535"/>
      <c r="AA207" s="535"/>
      <c r="AB207" s="535"/>
      <c r="AC207" s="535"/>
      <c r="AD207" s="535"/>
      <c r="AE207" s="535"/>
      <c r="AF207" s="535"/>
      <c r="AG207" s="535"/>
      <c r="AH207" s="535"/>
      <c r="AI207" s="535"/>
      <c r="AQ207" s="427">
        <v>1</v>
      </c>
    </row>
    <row r="208" spans="1:43">
      <c r="A208" s="425">
        <v>100</v>
      </c>
      <c r="B208" s="440" t="s">
        <v>4839</v>
      </c>
      <c r="C208" s="447" t="s">
        <v>4977</v>
      </c>
      <c r="D208" s="425"/>
      <c r="E208" s="446" t="s">
        <v>774</v>
      </c>
      <c r="F208" s="425"/>
      <c r="G208" s="446" t="s">
        <v>32</v>
      </c>
      <c r="H208" s="342" t="s">
        <v>3168</v>
      </c>
      <c r="I208" s="425"/>
      <c r="J208" s="425" t="s">
        <v>35</v>
      </c>
      <c r="K208" s="448">
        <v>3212</v>
      </c>
      <c r="L208" s="449" t="s">
        <v>36</v>
      </c>
      <c r="M208" s="450">
        <f>'[1]แก้ ต.ค.56 (2)'!$H$518</f>
        <v>18270</v>
      </c>
      <c r="N208" s="429">
        <f t="shared" ca="1" si="7"/>
        <v>19510</v>
      </c>
      <c r="O208" s="440" t="s">
        <v>4840</v>
      </c>
      <c r="P208" s="451" t="str">
        <f t="shared" si="4"/>
        <v>ปตรี4คศ.1</v>
      </c>
      <c r="Q208" s="426">
        <f>VLOOKUP(P208,$U$2:$V$33,2,FALSE)</f>
        <v>1</v>
      </c>
      <c r="R208" s="452">
        <f t="shared" ca="1" si="5"/>
        <v>19510</v>
      </c>
      <c r="S208" s="150"/>
      <c r="T208" s="482" t="s">
        <v>5190</v>
      </c>
      <c r="AQ208" s="427">
        <v>1</v>
      </c>
    </row>
    <row r="209" spans="1:43">
      <c r="A209" s="425"/>
      <c r="B209" s="440"/>
      <c r="C209" s="447"/>
      <c r="D209" s="425"/>
      <c r="E209" s="446"/>
      <c r="F209" s="425"/>
      <c r="G209" s="435"/>
      <c r="H209" s="488"/>
      <c r="I209" s="474"/>
      <c r="J209" s="425"/>
      <c r="K209" s="435"/>
      <c r="L209" s="449"/>
      <c r="M209" s="450"/>
      <c r="N209" s="429"/>
      <c r="O209" s="440"/>
      <c r="P209" s="451"/>
      <c r="Q209" s="426"/>
      <c r="R209" s="452"/>
      <c r="S209" s="482"/>
      <c r="AQ209" s="427">
        <v>1</v>
      </c>
    </row>
    <row r="210" spans="1:43">
      <c r="A210" s="425">
        <v>101</v>
      </c>
      <c r="B210" s="440" t="s">
        <v>4842</v>
      </c>
      <c r="C210" s="447" t="s">
        <v>4981</v>
      </c>
      <c r="D210" s="425"/>
      <c r="E210" s="454" t="s">
        <v>774</v>
      </c>
      <c r="F210" s="425"/>
      <c r="G210" s="459" t="s">
        <v>32</v>
      </c>
      <c r="H210" s="479" t="s">
        <v>3145</v>
      </c>
      <c r="I210" s="425"/>
      <c r="J210" s="425" t="s">
        <v>35</v>
      </c>
      <c r="K210" s="455">
        <v>1256</v>
      </c>
      <c r="L210" s="449" t="s">
        <v>36</v>
      </c>
      <c r="M210" s="456">
        <f>'[1]แก้ ต.ค.56 (2)'!$H$523</f>
        <v>16670</v>
      </c>
      <c r="N210" s="429">
        <f t="shared" ca="1" si="7"/>
        <v>17910</v>
      </c>
      <c r="O210" s="440" t="s">
        <v>4843</v>
      </c>
      <c r="P210" s="451" t="str">
        <f t="shared" si="4"/>
        <v>ปตรี4คศ.1</v>
      </c>
      <c r="Q210" s="426">
        <f>VLOOKUP(P210,$U$2:$V$33,2,FALSE)</f>
        <v>1</v>
      </c>
      <c r="R210" s="452">
        <f t="shared" ca="1" si="5"/>
        <v>17910</v>
      </c>
      <c r="S210" s="150"/>
      <c r="T210" s="83" t="s">
        <v>5198</v>
      </c>
      <c r="AQ210" s="427">
        <v>1</v>
      </c>
    </row>
    <row r="211" spans="1:43">
      <c r="A211" s="425"/>
      <c r="B211" s="440"/>
      <c r="C211" s="447"/>
      <c r="D211" s="425"/>
      <c r="E211" s="454"/>
      <c r="F211" s="425"/>
      <c r="G211" s="446"/>
      <c r="H211" s="488"/>
      <c r="I211" s="446"/>
      <c r="J211" s="425"/>
      <c r="K211" s="435"/>
      <c r="L211" s="449"/>
      <c r="M211" s="456"/>
      <c r="N211" s="429"/>
      <c r="O211" s="440"/>
      <c r="P211" s="451"/>
      <c r="Q211" s="426"/>
      <c r="R211" s="452"/>
      <c r="S211" s="83"/>
      <c r="AQ211" s="427">
        <v>1</v>
      </c>
    </row>
    <row r="212" spans="1:43">
      <c r="A212" s="425">
        <v>102</v>
      </c>
      <c r="B212" s="440" t="s">
        <v>4844</v>
      </c>
      <c r="C212" s="447" t="s">
        <v>5148</v>
      </c>
      <c r="D212" s="425"/>
      <c r="E212" s="446" t="s">
        <v>774</v>
      </c>
      <c r="F212" s="425"/>
      <c r="G212" s="459" t="s">
        <v>32</v>
      </c>
      <c r="H212" s="479" t="s">
        <v>3128</v>
      </c>
      <c r="I212" s="425"/>
      <c r="J212" s="425" t="s">
        <v>35</v>
      </c>
      <c r="K212" s="448">
        <v>3235</v>
      </c>
      <c r="L212" s="449" t="s">
        <v>36</v>
      </c>
      <c r="M212" s="450">
        <f>'[1]แก้ ต.ค.56 (2)'!$H$528</f>
        <v>16670</v>
      </c>
      <c r="N212" s="429">
        <f t="shared" ca="1" si="7"/>
        <v>17910</v>
      </c>
      <c r="O212" s="440" t="s">
        <v>4845</v>
      </c>
      <c r="P212" s="451" t="str">
        <f t="shared" si="4"/>
        <v>ปตรี4คศ.1</v>
      </c>
      <c r="Q212" s="426">
        <f>VLOOKUP(P212,$U$2:$V$33,2,FALSE)</f>
        <v>1</v>
      </c>
      <c r="R212" s="452">
        <f t="shared" ca="1" si="5"/>
        <v>17910</v>
      </c>
      <c r="S212" s="150"/>
      <c r="T212" s="482" t="s">
        <v>4849</v>
      </c>
      <c r="AQ212" s="427">
        <v>1</v>
      </c>
    </row>
    <row r="213" spans="1:43">
      <c r="A213" s="425"/>
      <c r="B213" s="440"/>
      <c r="C213" s="447"/>
      <c r="D213" s="425"/>
      <c r="E213" s="446"/>
      <c r="F213" s="425"/>
      <c r="G213" s="446"/>
      <c r="H213" s="479"/>
      <c r="I213" s="446"/>
      <c r="J213" s="425"/>
      <c r="K213" s="448"/>
      <c r="L213" s="449"/>
      <c r="M213" s="450"/>
      <c r="N213" s="429"/>
      <c r="O213" s="440"/>
      <c r="P213" s="451"/>
      <c r="Q213" s="426"/>
      <c r="R213" s="452"/>
      <c r="S213" s="482"/>
      <c r="AQ213" s="427">
        <v>1</v>
      </c>
    </row>
    <row r="214" spans="1:43">
      <c r="A214" s="425">
        <v>103</v>
      </c>
      <c r="B214" s="459" t="s">
        <v>3086</v>
      </c>
      <c r="C214" s="447" t="s">
        <v>5141</v>
      </c>
      <c r="D214" s="425"/>
      <c r="E214" s="459" t="s">
        <v>90</v>
      </c>
      <c r="F214" s="425"/>
      <c r="G214" s="459" t="s">
        <v>32</v>
      </c>
      <c r="H214" s="490" t="s">
        <v>3053</v>
      </c>
      <c r="I214" s="459" t="s">
        <v>3053</v>
      </c>
      <c r="J214" s="425" t="s">
        <v>35</v>
      </c>
      <c r="K214" s="475" t="s">
        <v>3085</v>
      </c>
      <c r="L214" s="462" t="s">
        <v>36</v>
      </c>
      <c r="M214" s="476">
        <f>'[1]แก้ ต.ค.56 (2)'!$H$533</f>
        <v>19100</v>
      </c>
      <c r="N214" s="429">
        <f t="shared" ca="1" si="7"/>
        <v>19920</v>
      </c>
      <c r="O214" s="459" t="s">
        <v>3084</v>
      </c>
      <c r="P214" s="451" t="str">
        <f t="shared" si="4"/>
        <v>ปโทคศ.1</v>
      </c>
      <c r="Q214" s="426">
        <f>VLOOKUP(P214,$U$2:$V$33,2,FALSE)</f>
        <v>11</v>
      </c>
      <c r="R214" s="452">
        <f t="shared" ca="1" si="5"/>
        <v>19920</v>
      </c>
      <c r="S214" s="150"/>
      <c r="T214" s="536" t="s">
        <v>5199</v>
      </c>
      <c r="U214" s="149" t="s">
        <v>5194</v>
      </c>
      <c r="AQ214" s="427">
        <v>1</v>
      </c>
    </row>
    <row r="215" spans="1:43">
      <c r="A215" s="425"/>
      <c r="B215" s="459"/>
      <c r="C215" s="447"/>
      <c r="D215" s="425"/>
      <c r="E215" s="459"/>
      <c r="F215" s="425"/>
      <c r="G215" s="459"/>
      <c r="H215" s="488"/>
      <c r="I215" s="459"/>
      <c r="J215" s="425"/>
      <c r="K215" s="435"/>
      <c r="L215" s="462"/>
      <c r="M215" s="476"/>
      <c r="N215" s="429"/>
      <c r="O215" s="459"/>
      <c r="P215" s="451"/>
      <c r="Q215" s="426"/>
      <c r="R215" s="452"/>
      <c r="S215" s="536"/>
      <c r="AQ215" s="427">
        <v>1</v>
      </c>
    </row>
    <row r="216" spans="1:43" s="149" customFormat="1">
      <c r="A216" s="150">
        <v>104</v>
      </c>
      <c r="B216" s="83" t="s">
        <v>4916</v>
      </c>
      <c r="C216" s="482" t="s">
        <v>5131</v>
      </c>
      <c r="D216" s="150"/>
      <c r="E216" s="586" t="s">
        <v>774</v>
      </c>
      <c r="F216" s="150"/>
      <c r="G216" s="484" t="s">
        <v>32</v>
      </c>
      <c r="H216" s="587" t="s">
        <v>3053</v>
      </c>
      <c r="I216" s="483" t="s">
        <v>3053</v>
      </c>
      <c r="J216" s="150" t="s">
        <v>35</v>
      </c>
      <c r="K216" s="588">
        <v>3251</v>
      </c>
      <c r="L216" s="589" t="s">
        <v>36</v>
      </c>
      <c r="M216" s="590">
        <f>'[1]แก้ ต.ค.56 (2)'!$H$538</f>
        <v>15840</v>
      </c>
      <c r="N216" s="574">
        <f t="shared" ca="1" si="7"/>
        <v>17490</v>
      </c>
      <c r="O216" s="83" t="s">
        <v>4917</v>
      </c>
      <c r="P216" s="591" t="str">
        <f t="shared" si="4"/>
        <v>ปตรี4คศ.1</v>
      </c>
      <c r="Q216" s="98">
        <f>VLOOKUP(P216,$U$2:$V$33,2,FALSE)</f>
        <v>1</v>
      </c>
      <c r="R216" s="547">
        <f t="shared" ca="1" si="5"/>
        <v>17490</v>
      </c>
      <c r="S216" s="150"/>
      <c r="T216" s="482" t="s">
        <v>4918</v>
      </c>
      <c r="V216" s="582"/>
      <c r="AQ216" s="149">
        <v>1</v>
      </c>
    </row>
    <row r="217" spans="1:43" s="158" customFormat="1">
      <c r="A217" s="156"/>
      <c r="B217" s="405"/>
      <c r="C217" s="567"/>
      <c r="D217" s="156"/>
      <c r="E217" s="575"/>
      <c r="F217" s="156"/>
      <c r="G217" s="548"/>
      <c r="H217" s="568"/>
      <c r="I217" s="548"/>
      <c r="J217" s="156"/>
      <c r="K217" s="569"/>
      <c r="L217" s="570"/>
      <c r="M217" s="577"/>
      <c r="N217" s="572"/>
      <c r="O217" s="405"/>
      <c r="P217" s="573"/>
      <c r="Q217" s="549"/>
      <c r="R217" s="550"/>
      <c r="S217" s="567"/>
      <c r="V217" s="583"/>
      <c r="AQ217" s="158">
        <v>1</v>
      </c>
    </row>
    <row r="218" spans="1:43">
      <c r="A218" s="425">
        <v>105</v>
      </c>
      <c r="B218" s="446" t="s">
        <v>3060</v>
      </c>
      <c r="C218" s="447" t="s">
        <v>4977</v>
      </c>
      <c r="D218" s="425"/>
      <c r="E218" s="454" t="s">
        <v>774</v>
      </c>
      <c r="F218" s="425"/>
      <c r="G218" s="446" t="s">
        <v>32</v>
      </c>
      <c r="H218" s="490" t="s">
        <v>3053</v>
      </c>
      <c r="I218" s="446" t="s">
        <v>3053</v>
      </c>
      <c r="J218" s="425" t="s">
        <v>35</v>
      </c>
      <c r="K218" s="455" t="s">
        <v>3059</v>
      </c>
      <c r="L218" s="449" t="s">
        <v>36</v>
      </c>
      <c r="M218" s="456">
        <f>'[1]แก้ ต.ค.56 (2)'!$H$544</f>
        <v>16670</v>
      </c>
      <c r="N218" s="429">
        <f t="shared" ca="1" si="7"/>
        <v>17910</v>
      </c>
      <c r="O218" s="446" t="s">
        <v>3058</v>
      </c>
      <c r="P218" s="451" t="str">
        <f t="shared" si="4"/>
        <v>ปตรี4คศ.1</v>
      </c>
      <c r="Q218" s="426">
        <f>VLOOKUP(P218,$U$2:$V$33,2,FALSE)</f>
        <v>1</v>
      </c>
      <c r="R218" s="452">
        <f t="shared" ca="1" si="5"/>
        <v>17910</v>
      </c>
      <c r="S218" s="150"/>
      <c r="T218" s="83" t="s">
        <v>5201</v>
      </c>
      <c r="AQ218" s="427">
        <v>1</v>
      </c>
    </row>
    <row r="219" spans="1:43">
      <c r="A219" s="425"/>
      <c r="B219" s="446"/>
      <c r="C219" s="447"/>
      <c r="D219" s="425"/>
      <c r="E219" s="454"/>
      <c r="F219" s="425"/>
      <c r="G219" s="446"/>
      <c r="H219" s="488"/>
      <c r="I219" s="446"/>
      <c r="J219" s="425"/>
      <c r="K219" s="428"/>
      <c r="L219" s="449"/>
      <c r="M219" s="456"/>
      <c r="N219" s="429"/>
      <c r="O219" s="446"/>
      <c r="P219" s="451"/>
      <c r="Q219" s="426"/>
      <c r="R219" s="452"/>
      <c r="S219" s="83"/>
      <c r="AQ219" s="427">
        <v>1</v>
      </c>
    </row>
    <row r="220" spans="1:43">
      <c r="A220" s="425">
        <v>106</v>
      </c>
      <c r="B220" s="446" t="s">
        <v>3057</v>
      </c>
      <c r="C220" s="447" t="s">
        <v>4982</v>
      </c>
      <c r="D220" s="425"/>
      <c r="E220" s="446" t="s">
        <v>774</v>
      </c>
      <c r="F220" s="425"/>
      <c r="G220" s="446" t="s">
        <v>32</v>
      </c>
      <c r="H220" s="490" t="s">
        <v>3053</v>
      </c>
      <c r="I220" s="446" t="s">
        <v>3053</v>
      </c>
      <c r="J220" s="425" t="s">
        <v>35</v>
      </c>
      <c r="K220" s="448" t="s">
        <v>3056</v>
      </c>
      <c r="L220" s="449" t="s">
        <v>36</v>
      </c>
      <c r="M220" s="450">
        <f>'[1]แก้ ต.ค.56 (2)'!$H$548</f>
        <v>18270</v>
      </c>
      <c r="N220" s="429">
        <f t="shared" ca="1" si="7"/>
        <v>19510</v>
      </c>
      <c r="O220" s="446" t="s">
        <v>3055</v>
      </c>
      <c r="P220" s="451" t="str">
        <f t="shared" si="4"/>
        <v>ปตรี4คศ.1</v>
      </c>
      <c r="Q220" s="426">
        <f>VLOOKUP(P220,$U$2:$V$33,2,FALSE)</f>
        <v>1</v>
      </c>
      <c r="R220" s="452">
        <f t="shared" ca="1" si="5"/>
        <v>19510</v>
      </c>
      <c r="S220" s="150"/>
      <c r="T220" s="150" t="s">
        <v>5196</v>
      </c>
      <c r="AQ220" s="427">
        <v>1</v>
      </c>
    </row>
    <row r="221" spans="1:43">
      <c r="A221" s="425"/>
      <c r="B221" s="446"/>
      <c r="C221" s="447"/>
      <c r="D221" s="425"/>
      <c r="E221" s="446"/>
      <c r="F221" s="425"/>
      <c r="G221" s="446"/>
      <c r="H221" s="488"/>
      <c r="I221" s="446"/>
      <c r="J221" s="425"/>
      <c r="K221" s="428"/>
      <c r="L221" s="449"/>
      <c r="M221" s="450"/>
      <c r="N221" s="429"/>
      <c r="O221" s="446"/>
      <c r="P221" s="451"/>
      <c r="Q221" s="426"/>
      <c r="R221" s="452"/>
      <c r="S221" s="482"/>
      <c r="AQ221" s="427">
        <v>1</v>
      </c>
    </row>
    <row r="222" spans="1:43">
      <c r="A222" s="425">
        <v>107</v>
      </c>
      <c r="B222" s="446" t="s">
        <v>3052</v>
      </c>
      <c r="C222" s="447" t="s">
        <v>4994</v>
      </c>
      <c r="D222" s="425"/>
      <c r="E222" s="446" t="s">
        <v>775</v>
      </c>
      <c r="F222" s="425"/>
      <c r="G222" s="446" t="s">
        <v>65</v>
      </c>
      <c r="H222" s="490" t="s">
        <v>3053</v>
      </c>
      <c r="I222" s="446" t="s">
        <v>3053</v>
      </c>
      <c r="J222" s="425" t="s">
        <v>35</v>
      </c>
      <c r="K222" s="448" t="s">
        <v>3050</v>
      </c>
      <c r="L222" s="449" t="s">
        <v>65</v>
      </c>
      <c r="M222" s="450">
        <f>'[1]แก้ ต.ค.56 (2)'!$H$552</f>
        <v>15430</v>
      </c>
      <c r="N222" s="429">
        <f t="shared" ca="1" si="7"/>
        <v>17310</v>
      </c>
      <c r="O222" s="446" t="s">
        <v>3049</v>
      </c>
      <c r="P222" s="451" t="str">
        <f t="shared" si="4"/>
        <v>ปตรี5ครูผู้ช่วย</v>
      </c>
      <c r="Q222" s="426">
        <f>VLOOKUP(P222,$U$2:$V$33,2,FALSE)</f>
        <v>4</v>
      </c>
      <c r="R222" s="452">
        <f t="shared" ca="1" si="5"/>
        <v>17310</v>
      </c>
      <c r="S222" s="482"/>
      <c r="AQ222" s="427">
        <v>1</v>
      </c>
    </row>
    <row r="223" spans="1:43">
      <c r="A223" s="425"/>
      <c r="B223" s="446"/>
      <c r="C223" s="447"/>
      <c r="D223" s="425"/>
      <c r="E223" s="446"/>
      <c r="F223" s="425"/>
      <c r="G223" s="446"/>
      <c r="H223" s="479"/>
      <c r="I223" s="446"/>
      <c r="J223" s="425"/>
      <c r="K223" s="448"/>
      <c r="L223" s="449"/>
      <c r="M223" s="450"/>
      <c r="N223" s="429"/>
      <c r="O223" s="446"/>
      <c r="P223" s="451"/>
      <c r="Q223" s="426"/>
      <c r="R223" s="452"/>
      <c r="S223" s="482"/>
      <c r="AQ223" s="427">
        <v>1</v>
      </c>
    </row>
    <row r="224" spans="1:43">
      <c r="A224" s="425">
        <v>108</v>
      </c>
      <c r="B224" s="446" t="s">
        <v>238</v>
      </c>
      <c r="C224" s="447" t="s">
        <v>4982</v>
      </c>
      <c r="D224" s="425"/>
      <c r="E224" s="446" t="s">
        <v>774</v>
      </c>
      <c r="F224" s="425"/>
      <c r="G224" s="446" t="s">
        <v>32</v>
      </c>
      <c r="H224" s="479" t="s">
        <v>3030</v>
      </c>
      <c r="I224" s="446" t="s">
        <v>3030</v>
      </c>
      <c r="J224" s="425" t="s">
        <v>35</v>
      </c>
      <c r="K224" s="448" t="s">
        <v>239</v>
      </c>
      <c r="L224" s="449" t="s">
        <v>36</v>
      </c>
      <c r="M224" s="450">
        <f>'[1]แก้ ต.ค.56 (2)'!$H$557</f>
        <v>19100</v>
      </c>
      <c r="N224" s="429">
        <f t="shared" ca="1" si="7"/>
        <v>19920</v>
      </c>
      <c r="O224" s="446" t="s">
        <v>3042</v>
      </c>
      <c r="P224" s="451" t="str">
        <f t="shared" si="4"/>
        <v>ปตรี4คศ.1</v>
      </c>
      <c r="Q224" s="426">
        <f>VLOOKUP(P224,$U$2:$V$33,2,FALSE)</f>
        <v>1</v>
      </c>
      <c r="R224" s="452">
        <f t="shared" ca="1" si="5"/>
        <v>19920</v>
      </c>
      <c r="S224" s="482"/>
      <c r="T224" s="149" t="s">
        <v>7449</v>
      </c>
      <c r="AQ224" s="427">
        <v>1</v>
      </c>
    </row>
    <row r="225" spans="1:43">
      <c r="A225" s="425"/>
      <c r="B225" s="446"/>
      <c r="C225" s="447"/>
      <c r="D225" s="425"/>
      <c r="E225" s="446"/>
      <c r="F225" s="425"/>
      <c r="G225" s="446"/>
      <c r="H225" s="479"/>
      <c r="I225" s="446"/>
      <c r="J225" s="425"/>
      <c r="K225" s="448"/>
      <c r="L225" s="449"/>
      <c r="M225" s="450"/>
      <c r="N225" s="429"/>
      <c r="O225" s="446"/>
      <c r="P225" s="451"/>
      <c r="Q225" s="426"/>
      <c r="R225" s="452"/>
      <c r="S225" s="482"/>
      <c r="AQ225" s="427">
        <v>1</v>
      </c>
    </row>
    <row r="226" spans="1:43">
      <c r="A226" s="425">
        <v>109</v>
      </c>
      <c r="B226" s="446" t="s">
        <v>226</v>
      </c>
      <c r="C226" s="447" t="s">
        <v>4985</v>
      </c>
      <c r="D226" s="425"/>
      <c r="E226" s="446" t="s">
        <v>774</v>
      </c>
      <c r="F226" s="425"/>
      <c r="G226" s="446" t="s">
        <v>32</v>
      </c>
      <c r="H226" s="479" t="s">
        <v>3030</v>
      </c>
      <c r="I226" s="446" t="s">
        <v>3030</v>
      </c>
      <c r="J226" s="425" t="s">
        <v>35</v>
      </c>
      <c r="K226" s="448" t="s">
        <v>228</v>
      </c>
      <c r="L226" s="449" t="s">
        <v>36</v>
      </c>
      <c r="M226" s="450">
        <f>'[1]แก้ ต.ค.56 (2)'!$H$564</f>
        <v>19100</v>
      </c>
      <c r="N226" s="429">
        <f t="shared" ca="1" si="7"/>
        <v>19920</v>
      </c>
      <c r="O226" s="446" t="s">
        <v>3035</v>
      </c>
      <c r="P226" s="451" t="str">
        <f t="shared" si="4"/>
        <v>ปตรี4คศ.1</v>
      </c>
      <c r="Q226" s="426">
        <f>VLOOKUP(P226,$U$2:$V$33,2,FALSE)</f>
        <v>1</v>
      </c>
      <c r="R226" s="452">
        <f t="shared" ca="1" si="5"/>
        <v>19920</v>
      </c>
      <c r="S226" s="482"/>
      <c r="T226" s="149" t="s">
        <v>7449</v>
      </c>
      <c r="AQ226" s="427">
        <v>1</v>
      </c>
    </row>
    <row r="227" spans="1:43">
      <c r="A227" s="425"/>
      <c r="B227" s="446"/>
      <c r="C227" s="447"/>
      <c r="D227" s="425"/>
      <c r="E227" s="446"/>
      <c r="F227" s="425"/>
      <c r="G227" s="446"/>
      <c r="H227" s="479"/>
      <c r="I227" s="446"/>
      <c r="J227" s="425"/>
      <c r="K227" s="448"/>
      <c r="L227" s="449"/>
      <c r="M227" s="450"/>
      <c r="N227" s="429"/>
      <c r="O227" s="446"/>
      <c r="P227" s="451"/>
      <c r="Q227" s="426"/>
      <c r="R227" s="452"/>
      <c r="S227" s="482"/>
      <c r="AQ227" s="427">
        <v>1</v>
      </c>
    </row>
    <row r="228" spans="1:43">
      <c r="A228" s="425">
        <v>110</v>
      </c>
      <c r="B228" s="446" t="s">
        <v>241</v>
      </c>
      <c r="C228" s="447" t="s">
        <v>4962</v>
      </c>
      <c r="D228" s="425"/>
      <c r="E228" s="446" t="s">
        <v>774</v>
      </c>
      <c r="F228" s="425"/>
      <c r="G228" s="446" t="s">
        <v>32</v>
      </c>
      <c r="H228" s="479" t="s">
        <v>3030</v>
      </c>
      <c r="I228" s="446" t="s">
        <v>3030</v>
      </c>
      <c r="J228" s="425" t="s">
        <v>35</v>
      </c>
      <c r="K228" s="448" t="s">
        <v>242</v>
      </c>
      <c r="L228" s="449" t="s">
        <v>48</v>
      </c>
      <c r="M228" s="450">
        <f>'[1]แก้ ต.ค.56 (2)'!$H$570</f>
        <v>24930</v>
      </c>
      <c r="N228" s="429">
        <f t="shared" ca="1" si="7"/>
        <v>25440</v>
      </c>
      <c r="O228" s="446" t="s">
        <v>3031</v>
      </c>
      <c r="P228" s="451" t="str">
        <f t="shared" si="4"/>
        <v>ปตรี4คศ.2</v>
      </c>
      <c r="Q228" s="426">
        <f>VLOOKUP(P228,$U$2:$V$33,2,FALSE)</f>
        <v>2</v>
      </c>
      <c r="R228" s="452">
        <f t="shared" ca="1" si="5"/>
        <v>25440</v>
      </c>
      <c r="S228" s="482"/>
      <c r="AQ228" s="427">
        <v>1</v>
      </c>
    </row>
    <row r="229" spans="1:43">
      <c r="A229" s="425"/>
      <c r="B229" s="446"/>
      <c r="C229" s="447"/>
      <c r="D229" s="425"/>
      <c r="E229" s="446"/>
      <c r="F229" s="425"/>
      <c r="G229" s="446"/>
      <c r="H229" s="479"/>
      <c r="I229" s="446"/>
      <c r="J229" s="425"/>
      <c r="K229" s="448"/>
      <c r="L229" s="449"/>
      <c r="M229" s="450"/>
      <c r="N229" s="429"/>
      <c r="O229" s="446"/>
      <c r="P229" s="451"/>
      <c r="Q229" s="426"/>
      <c r="R229" s="452"/>
      <c r="S229" s="482"/>
      <c r="AQ229" s="427">
        <v>1</v>
      </c>
    </row>
    <row r="230" spans="1:43">
      <c r="A230" s="425">
        <v>111</v>
      </c>
      <c r="B230" s="446" t="s">
        <v>3029</v>
      </c>
      <c r="C230" s="447" t="s">
        <v>5150</v>
      </c>
      <c r="D230" s="425"/>
      <c r="E230" s="446" t="s">
        <v>774</v>
      </c>
      <c r="F230" s="425"/>
      <c r="G230" s="446" t="s">
        <v>32</v>
      </c>
      <c r="H230" s="479" t="s">
        <v>3030</v>
      </c>
      <c r="I230" s="446" t="s">
        <v>3030</v>
      </c>
      <c r="J230" s="425" t="s">
        <v>35</v>
      </c>
      <c r="K230" s="448" t="s">
        <v>3028</v>
      </c>
      <c r="L230" s="449" t="s">
        <v>36</v>
      </c>
      <c r="M230" s="450">
        <f>'[1]แก้ ต.ค.56 (2)'!$H$575</f>
        <v>19100</v>
      </c>
      <c r="N230" s="429">
        <f t="shared" ca="1" si="7"/>
        <v>19920</v>
      </c>
      <c r="O230" s="446" t="s">
        <v>3027</v>
      </c>
      <c r="P230" s="451" t="str">
        <f t="shared" si="4"/>
        <v>ปตรี4คศ.1</v>
      </c>
      <c r="Q230" s="426">
        <f>VLOOKUP(P230,$U$2:$V$33,2,FALSE)</f>
        <v>1</v>
      </c>
      <c r="R230" s="452">
        <f t="shared" ca="1" si="5"/>
        <v>19920</v>
      </c>
      <c r="S230" s="150"/>
      <c r="T230" s="482" t="s">
        <v>5192</v>
      </c>
      <c r="AQ230" s="427">
        <v>1</v>
      </c>
    </row>
    <row r="231" spans="1:43">
      <c r="A231" s="425"/>
      <c r="B231" s="446"/>
      <c r="C231" s="447"/>
      <c r="D231" s="425"/>
      <c r="E231" s="446"/>
      <c r="F231" s="425"/>
      <c r="G231" s="446"/>
      <c r="H231" s="479"/>
      <c r="I231" s="446"/>
      <c r="J231" s="425"/>
      <c r="K231" s="448"/>
      <c r="L231" s="449"/>
      <c r="M231" s="450"/>
      <c r="N231" s="429"/>
      <c r="O231" s="446"/>
      <c r="P231" s="451"/>
      <c r="Q231" s="426"/>
      <c r="R231" s="452"/>
      <c r="S231" s="482"/>
      <c r="AQ231" s="427">
        <v>1</v>
      </c>
    </row>
    <row r="232" spans="1:43">
      <c r="A232" s="425">
        <v>112</v>
      </c>
      <c r="B232" s="446" t="s">
        <v>3019</v>
      </c>
      <c r="C232" s="447" t="s">
        <v>4985</v>
      </c>
      <c r="D232" s="425"/>
      <c r="E232" s="446" t="s">
        <v>774</v>
      </c>
      <c r="F232" s="425"/>
      <c r="G232" s="446" t="s">
        <v>32</v>
      </c>
      <c r="H232" s="479" t="s">
        <v>2995</v>
      </c>
      <c r="I232" s="446" t="s">
        <v>2995</v>
      </c>
      <c r="J232" s="425" t="s">
        <v>35</v>
      </c>
      <c r="K232" s="448" t="s">
        <v>3018</v>
      </c>
      <c r="L232" s="449" t="s">
        <v>48</v>
      </c>
      <c r="M232" s="450">
        <f>'[1]แก้ ต.ค.56 (2)'!$H$581</f>
        <v>21950</v>
      </c>
      <c r="N232" s="429">
        <f t="shared" ca="1" si="7"/>
        <v>22460</v>
      </c>
      <c r="O232" s="446" t="s">
        <v>3017</v>
      </c>
      <c r="P232" s="451" t="str">
        <f t="shared" si="4"/>
        <v>ปตรี4คศ.2</v>
      </c>
      <c r="Q232" s="426">
        <f>VLOOKUP(P232,$U$2:$V$33,2,FALSE)</f>
        <v>2</v>
      </c>
      <c r="R232" s="452">
        <f t="shared" ca="1" si="5"/>
        <v>22460</v>
      </c>
      <c r="S232" s="150"/>
      <c r="T232" s="150" t="s">
        <v>5193</v>
      </c>
      <c r="AQ232" s="427">
        <v>1</v>
      </c>
    </row>
    <row r="233" spans="1:43">
      <c r="A233" s="425"/>
      <c r="B233" s="446"/>
      <c r="C233" s="447"/>
      <c r="D233" s="425"/>
      <c r="E233" s="446"/>
      <c r="F233" s="425"/>
      <c r="G233" s="446"/>
      <c r="H233" s="479"/>
      <c r="I233" s="446"/>
      <c r="J233" s="425"/>
      <c r="K233" s="431"/>
      <c r="L233" s="449"/>
      <c r="M233" s="450"/>
      <c r="N233" s="429"/>
      <c r="O233" s="446"/>
      <c r="P233" s="451"/>
      <c r="Q233" s="426"/>
      <c r="R233" s="452"/>
      <c r="S233" s="482"/>
      <c r="AQ233" s="427">
        <v>1</v>
      </c>
    </row>
    <row r="234" spans="1:43">
      <c r="A234" s="425">
        <v>113</v>
      </c>
      <c r="B234" s="446" t="s">
        <v>2987</v>
      </c>
      <c r="C234" s="447" t="s">
        <v>5119</v>
      </c>
      <c r="D234" s="425"/>
      <c r="E234" s="446" t="s">
        <v>774</v>
      </c>
      <c r="F234" s="425"/>
      <c r="G234" s="446" t="s">
        <v>32</v>
      </c>
      <c r="H234" s="479" t="s">
        <v>2690</v>
      </c>
      <c r="I234" s="446" t="s">
        <v>2690</v>
      </c>
      <c r="J234" s="425" t="s">
        <v>35</v>
      </c>
      <c r="K234" s="448" t="s">
        <v>2986</v>
      </c>
      <c r="L234" s="449" t="s">
        <v>48</v>
      </c>
      <c r="M234" s="450">
        <f>'[1]แก้ ต.ค.56 (2)'!$H$586</f>
        <v>25440</v>
      </c>
      <c r="N234" s="429" t="e">
        <f t="shared" ca="1" si="7"/>
        <v>#N/A</v>
      </c>
      <c r="O234" s="446" t="s">
        <v>2985</v>
      </c>
      <c r="P234" s="451" t="str">
        <f t="shared" si="4"/>
        <v>ปตรี4คศ.2</v>
      </c>
      <c r="Q234" s="426">
        <f>VLOOKUP(P234,$U$2:$V$33,2,FALSE)</f>
        <v>2</v>
      </c>
      <c r="R234" s="452" t="e">
        <f t="shared" ca="1" si="5"/>
        <v>#N/A</v>
      </c>
      <c r="S234" s="482" t="s">
        <v>7442</v>
      </c>
      <c r="AQ234" s="427">
        <v>1</v>
      </c>
    </row>
    <row r="235" spans="1:43">
      <c r="A235" s="425"/>
      <c r="B235" s="446"/>
      <c r="C235" s="447"/>
      <c r="D235" s="425"/>
      <c r="E235" s="446"/>
      <c r="F235" s="425"/>
      <c r="G235" s="446"/>
      <c r="H235" s="479"/>
      <c r="I235" s="446"/>
      <c r="J235" s="425"/>
      <c r="K235" s="448"/>
      <c r="L235" s="449"/>
      <c r="M235" s="450"/>
      <c r="N235" s="429"/>
      <c r="O235" s="446"/>
      <c r="P235" s="451"/>
      <c r="Q235" s="426"/>
      <c r="R235" s="452"/>
      <c r="S235" s="482"/>
      <c r="AQ235" s="427">
        <v>1</v>
      </c>
    </row>
    <row r="236" spans="1:43">
      <c r="A236" s="425">
        <v>114</v>
      </c>
      <c r="B236" s="446" t="s">
        <v>247</v>
      </c>
      <c r="C236" s="447" t="s">
        <v>4963</v>
      </c>
      <c r="D236" s="425"/>
      <c r="E236" s="446" t="s">
        <v>774</v>
      </c>
      <c r="F236" s="425"/>
      <c r="G236" s="446" t="s">
        <v>32</v>
      </c>
      <c r="H236" s="479" t="s">
        <v>2690</v>
      </c>
      <c r="I236" s="446" t="s">
        <v>2690</v>
      </c>
      <c r="J236" s="425" t="s">
        <v>35</v>
      </c>
      <c r="K236" s="448" t="s">
        <v>248</v>
      </c>
      <c r="L236" s="449" t="s">
        <v>48</v>
      </c>
      <c r="M236" s="450">
        <f>'[1]แก้ ต.ค.56 (2)'!$H$590</f>
        <v>20470</v>
      </c>
      <c r="N236" s="429">
        <f t="shared" ca="1" si="7"/>
        <v>20960</v>
      </c>
      <c r="O236" s="446" t="s">
        <v>2980</v>
      </c>
      <c r="P236" s="451" t="str">
        <f t="shared" si="4"/>
        <v>ปตรี4คศ.2</v>
      </c>
      <c r="Q236" s="426">
        <f>VLOOKUP(P236,$U$2:$V$33,2,FALSE)</f>
        <v>2</v>
      </c>
      <c r="R236" s="452">
        <f t="shared" ca="1" si="5"/>
        <v>20960</v>
      </c>
      <c r="S236" s="482"/>
      <c r="AQ236" s="427">
        <v>1</v>
      </c>
    </row>
    <row r="237" spans="1:43">
      <c r="A237" s="425"/>
      <c r="B237" s="446"/>
      <c r="C237" s="447"/>
      <c r="D237" s="425"/>
      <c r="E237" s="446"/>
      <c r="F237" s="425"/>
      <c r="G237" s="446"/>
      <c r="H237" s="479"/>
      <c r="I237" s="446"/>
      <c r="J237" s="425"/>
      <c r="K237" s="448"/>
      <c r="L237" s="449"/>
      <c r="M237" s="450"/>
      <c r="N237" s="429"/>
      <c r="O237" s="446"/>
      <c r="P237" s="451"/>
      <c r="Q237" s="426"/>
      <c r="R237" s="452"/>
      <c r="S237" s="482"/>
      <c r="AQ237" s="427">
        <v>1</v>
      </c>
    </row>
    <row r="238" spans="1:43">
      <c r="A238" s="425">
        <v>115</v>
      </c>
      <c r="B238" s="464" t="s">
        <v>4919</v>
      </c>
      <c r="C238" s="447" t="s">
        <v>5151</v>
      </c>
      <c r="D238" s="425"/>
      <c r="E238" s="454" t="s">
        <v>774</v>
      </c>
      <c r="F238" s="425"/>
      <c r="G238" s="431"/>
      <c r="H238" s="479" t="s">
        <v>2690</v>
      </c>
      <c r="I238" s="446" t="s">
        <v>2690</v>
      </c>
      <c r="J238" s="425" t="s">
        <v>35</v>
      </c>
      <c r="K238" s="455">
        <v>3295</v>
      </c>
      <c r="L238" s="449" t="s">
        <v>36</v>
      </c>
      <c r="M238" s="456">
        <f>'[1]แก้ ต.ค.56 (2)'!$H$595</f>
        <v>18270</v>
      </c>
      <c r="N238" s="429">
        <f t="shared" ca="1" si="7"/>
        <v>19510</v>
      </c>
      <c r="O238" s="440" t="s">
        <v>4920</v>
      </c>
      <c r="P238" s="451" t="str">
        <f t="shared" si="4"/>
        <v>ปตรี4คศ.1</v>
      </c>
      <c r="Q238" s="426">
        <f>VLOOKUP(P238,$U$2:$V$33,2,FALSE)</f>
        <v>1</v>
      </c>
      <c r="R238" s="452">
        <f t="shared" ca="1" si="5"/>
        <v>19510</v>
      </c>
      <c r="S238" s="150"/>
      <c r="T238" s="482" t="s">
        <v>4921</v>
      </c>
      <c r="AQ238" s="427">
        <v>1</v>
      </c>
    </row>
    <row r="239" spans="1:43">
      <c r="A239" s="425"/>
      <c r="B239" s="464"/>
      <c r="C239" s="447"/>
      <c r="D239" s="425"/>
      <c r="E239" s="454"/>
      <c r="F239" s="425"/>
      <c r="G239" s="446"/>
      <c r="H239" s="479"/>
      <c r="I239" s="446"/>
      <c r="J239" s="425" t="s">
        <v>5174</v>
      </c>
      <c r="K239" s="448"/>
      <c r="L239" s="449"/>
      <c r="M239" s="456"/>
      <c r="N239" s="429"/>
      <c r="O239" s="446"/>
      <c r="P239" s="451"/>
      <c r="Q239" s="426"/>
      <c r="R239" s="452"/>
      <c r="S239" s="482"/>
      <c r="AQ239" s="427">
        <v>1</v>
      </c>
    </row>
    <row r="240" spans="1:43">
      <c r="A240" s="425">
        <v>116</v>
      </c>
      <c r="B240" s="446" t="s">
        <v>252</v>
      </c>
      <c r="C240" s="447" t="s">
        <v>4962</v>
      </c>
      <c r="D240" s="425"/>
      <c r="E240" s="446" t="s">
        <v>774</v>
      </c>
      <c r="F240" s="425"/>
      <c r="G240" s="446" t="s">
        <v>32</v>
      </c>
      <c r="H240" s="479" t="s">
        <v>2690</v>
      </c>
      <c r="I240" s="446" t="s">
        <v>2690</v>
      </c>
      <c r="J240" s="425" t="s">
        <v>35</v>
      </c>
      <c r="K240" s="448" t="s">
        <v>253</v>
      </c>
      <c r="L240" s="449" t="s">
        <v>48</v>
      </c>
      <c r="M240" s="450">
        <f>'[1]แก้ ต.ค.56 (2)'!$H$603</f>
        <v>24930</v>
      </c>
      <c r="N240" s="429">
        <f t="shared" ca="1" si="7"/>
        <v>25440</v>
      </c>
      <c r="O240" s="446" t="s">
        <v>2964</v>
      </c>
      <c r="P240" s="451" t="str">
        <f t="shared" si="4"/>
        <v>ปตรี4คศ.2</v>
      </c>
      <c r="Q240" s="426">
        <f>VLOOKUP(P240,$U$2:$V$33,2,FALSE)</f>
        <v>2</v>
      </c>
      <c r="R240" s="452">
        <f t="shared" ca="1" si="5"/>
        <v>25440</v>
      </c>
      <c r="S240" s="482"/>
      <c r="AQ240" s="427">
        <v>1</v>
      </c>
    </row>
    <row r="241" spans="1:43">
      <c r="A241" s="425"/>
      <c r="B241" s="446"/>
      <c r="C241" s="447"/>
      <c r="D241" s="425"/>
      <c r="E241" s="446"/>
      <c r="F241" s="425"/>
      <c r="G241" s="446"/>
      <c r="H241" s="479"/>
      <c r="I241" s="446"/>
      <c r="J241" s="425"/>
      <c r="K241" s="448"/>
      <c r="L241" s="449"/>
      <c r="M241" s="450"/>
      <c r="N241" s="429"/>
      <c r="O241" s="446"/>
      <c r="P241" s="451"/>
      <c r="Q241" s="426"/>
      <c r="R241" s="452"/>
      <c r="S241" s="482"/>
      <c r="AQ241" s="427">
        <v>1</v>
      </c>
    </row>
    <row r="242" spans="1:43" s="158" customFormat="1">
      <c r="A242" s="156">
        <v>117</v>
      </c>
      <c r="B242" s="548" t="s">
        <v>1350</v>
      </c>
      <c r="C242" s="567" t="s">
        <v>4962</v>
      </c>
      <c r="D242" s="156"/>
      <c r="E242" s="548" t="s">
        <v>774</v>
      </c>
      <c r="F242" s="156"/>
      <c r="G242" s="548" t="s">
        <v>32</v>
      </c>
      <c r="H242" s="568" t="s">
        <v>2690</v>
      </c>
      <c r="I242" s="548" t="s">
        <v>1312</v>
      </c>
      <c r="J242" s="156" t="s">
        <v>35</v>
      </c>
      <c r="K242" s="578">
        <v>3499</v>
      </c>
      <c r="L242" s="570" t="s">
        <v>48</v>
      </c>
      <c r="M242" s="571">
        <f>'[1]แก้ ต.ค.56 (2)'!$H$608</f>
        <v>19950</v>
      </c>
      <c r="N242" s="572">
        <f ca="1">R242</f>
        <v>20960</v>
      </c>
      <c r="O242" s="548" t="s">
        <v>1348</v>
      </c>
      <c r="P242" s="573" t="str">
        <f>CONCATENATE(E242,L242)</f>
        <v>ปตรี4คศ.2</v>
      </c>
      <c r="Q242" s="549">
        <f>VLOOKUP(P242,$U$2:$V$33,2,FALSE)</f>
        <v>2</v>
      </c>
      <c r="R242" s="550">
        <f ca="1">VLOOKUP(M242,INDIRECT("_k"&amp;Q242),2,FALSE)</f>
        <v>20960</v>
      </c>
      <c r="S242" s="482" t="s">
        <v>7437</v>
      </c>
      <c r="T242" s="567" t="s">
        <v>4859</v>
      </c>
      <c r="V242" s="583"/>
      <c r="AQ242" s="158">
        <v>1</v>
      </c>
    </row>
    <row r="243" spans="1:43" s="158" customFormat="1">
      <c r="A243" s="156"/>
      <c r="B243" s="548"/>
      <c r="C243" s="567"/>
      <c r="D243" s="156"/>
      <c r="E243" s="548"/>
      <c r="F243" s="156"/>
      <c r="G243" s="548"/>
      <c r="H243" s="568" t="s">
        <v>5227</v>
      </c>
      <c r="I243" s="548"/>
      <c r="J243" s="156"/>
      <c r="K243" s="569" t="s">
        <v>5228</v>
      </c>
      <c r="L243" s="570"/>
      <c r="M243" s="571"/>
      <c r="N243" s="572"/>
      <c r="O243" s="548"/>
      <c r="P243" s="573"/>
      <c r="Q243" s="549"/>
      <c r="R243" s="550"/>
      <c r="S243" s="567"/>
      <c r="T243" s="158" t="s">
        <v>5244</v>
      </c>
      <c r="V243" s="583"/>
      <c r="AQ243" s="158">
        <v>1</v>
      </c>
    </row>
    <row r="244" spans="1:43">
      <c r="A244" s="425">
        <v>118</v>
      </c>
      <c r="B244" s="446" t="s">
        <v>2957</v>
      </c>
      <c r="C244" s="447" t="s">
        <v>5211</v>
      </c>
      <c r="D244" s="425"/>
      <c r="E244" s="446" t="s">
        <v>90</v>
      </c>
      <c r="F244" s="425"/>
      <c r="G244" s="446" t="s">
        <v>32</v>
      </c>
      <c r="H244" s="479" t="s">
        <v>1329</v>
      </c>
      <c r="I244" s="446" t="s">
        <v>1329</v>
      </c>
      <c r="J244" s="425" t="s">
        <v>35</v>
      </c>
      <c r="K244" s="448" t="s">
        <v>2956</v>
      </c>
      <c r="L244" s="449" t="s">
        <v>48</v>
      </c>
      <c r="M244" s="450">
        <f>'[1]แก้ ต.ค.56 (2)'!$H$613</f>
        <v>28590</v>
      </c>
      <c r="N244" s="429">
        <f t="shared" ca="1" si="7"/>
        <v>29140</v>
      </c>
      <c r="O244" s="446" t="s">
        <v>2955</v>
      </c>
      <c r="P244" s="451" t="str">
        <f t="shared" si="4"/>
        <v>ปโทคศ.2</v>
      </c>
      <c r="Q244" s="426">
        <f>VLOOKUP(P244,$U$2:$V$33,2,FALSE)</f>
        <v>12</v>
      </c>
      <c r="R244" s="452">
        <f t="shared" ca="1" si="5"/>
        <v>29140</v>
      </c>
      <c r="S244" s="482"/>
      <c r="AQ244" s="427">
        <v>1</v>
      </c>
    </row>
    <row r="245" spans="1:43">
      <c r="A245" s="425"/>
      <c r="B245" s="446"/>
      <c r="C245" s="447"/>
      <c r="D245" s="425"/>
      <c r="E245" s="446"/>
      <c r="F245" s="425"/>
      <c r="G245" s="446"/>
      <c r="H245" s="479"/>
      <c r="I245" s="446"/>
      <c r="J245" s="425"/>
      <c r="K245" s="448"/>
      <c r="L245" s="449"/>
      <c r="M245" s="450"/>
      <c r="N245" s="429"/>
      <c r="O245" s="446"/>
      <c r="P245" s="451"/>
      <c r="Q245" s="426"/>
      <c r="R245" s="452"/>
      <c r="S245" s="482"/>
      <c r="AQ245" s="427">
        <v>1</v>
      </c>
    </row>
    <row r="246" spans="1:43">
      <c r="A246" s="425">
        <v>119</v>
      </c>
      <c r="B246" s="446" t="s">
        <v>2954</v>
      </c>
      <c r="C246" s="447" t="s">
        <v>4985</v>
      </c>
      <c r="D246" s="425"/>
      <c r="E246" s="446" t="s">
        <v>774</v>
      </c>
      <c r="F246" s="425"/>
      <c r="G246" s="446" t="s">
        <v>32</v>
      </c>
      <c r="H246" s="479" t="s">
        <v>1329</v>
      </c>
      <c r="I246" s="446" t="s">
        <v>1329</v>
      </c>
      <c r="J246" s="425" t="s">
        <v>35</v>
      </c>
      <c r="K246" s="448" t="s">
        <v>2953</v>
      </c>
      <c r="L246" s="449" t="s">
        <v>36</v>
      </c>
      <c r="M246" s="450">
        <f>'[1]แก้ ต.ค.56 (2)'!$H$618</f>
        <v>17910</v>
      </c>
      <c r="N246" s="429">
        <f t="shared" ca="1" si="7"/>
        <v>19100</v>
      </c>
      <c r="O246" s="446" t="s">
        <v>2952</v>
      </c>
      <c r="P246" s="451" t="str">
        <f t="shared" si="4"/>
        <v>ปตรี4คศ.1</v>
      </c>
      <c r="Q246" s="426">
        <f>VLOOKUP(P246,$U$2:$V$33,2,FALSE)</f>
        <v>1</v>
      </c>
      <c r="R246" s="452">
        <f t="shared" ca="1" si="5"/>
        <v>19100</v>
      </c>
      <c r="S246" s="482" t="s">
        <v>7437</v>
      </c>
      <c r="AQ246" s="427">
        <v>1</v>
      </c>
    </row>
    <row r="247" spans="1:43">
      <c r="A247" s="425"/>
      <c r="B247" s="446"/>
      <c r="C247" s="447"/>
      <c r="D247" s="425"/>
      <c r="E247" s="446"/>
      <c r="F247" s="425"/>
      <c r="G247" s="446"/>
      <c r="H247" s="488"/>
      <c r="I247" s="446"/>
      <c r="J247" s="425" t="s">
        <v>4986</v>
      </c>
      <c r="K247" s="428"/>
      <c r="L247" s="449"/>
      <c r="M247" s="450"/>
      <c r="N247" s="429"/>
      <c r="O247" s="446"/>
      <c r="P247" s="451"/>
      <c r="Q247" s="426"/>
      <c r="R247" s="452"/>
      <c r="S247" s="482"/>
      <c r="AQ247" s="427">
        <v>1</v>
      </c>
    </row>
    <row r="248" spans="1:43">
      <c r="A248" s="425">
        <v>120</v>
      </c>
      <c r="B248" s="446" t="s">
        <v>254</v>
      </c>
      <c r="C248" s="447" t="s">
        <v>4953</v>
      </c>
      <c r="D248" s="425"/>
      <c r="E248" s="446" t="s">
        <v>774</v>
      </c>
      <c r="F248" s="425"/>
      <c r="G248" s="446" t="s">
        <v>32</v>
      </c>
      <c r="H248" s="479" t="s">
        <v>1329</v>
      </c>
      <c r="I248" s="446" t="s">
        <v>1329</v>
      </c>
      <c r="J248" s="425" t="s">
        <v>35</v>
      </c>
      <c r="K248" s="448" t="s">
        <v>256</v>
      </c>
      <c r="L248" s="449" t="s">
        <v>48</v>
      </c>
      <c r="M248" s="450">
        <f>'[1]แก้ ต.ค.56 (2)'!$H$624</f>
        <v>23450</v>
      </c>
      <c r="N248" s="429">
        <f t="shared" ca="1" si="7"/>
        <v>23940</v>
      </c>
      <c r="O248" s="446" t="s">
        <v>2935</v>
      </c>
      <c r="P248" s="451" t="str">
        <f t="shared" ref="P248:P358" si="8">CONCATENATE(E248,L248)</f>
        <v>ปตรี4คศ.2</v>
      </c>
      <c r="Q248" s="426">
        <f>VLOOKUP(P248,$U$2:$V$33,2,FALSE)</f>
        <v>2</v>
      </c>
      <c r="R248" s="452">
        <f t="shared" ref="R248:R358" ca="1" si="9">VLOOKUP(M248,INDIRECT("_k"&amp;Q248),2,FALSE)</f>
        <v>23940</v>
      </c>
      <c r="S248" s="482"/>
      <c r="AQ248" s="427">
        <v>1</v>
      </c>
    </row>
    <row r="249" spans="1:43">
      <c r="A249" s="425"/>
      <c r="B249" s="446"/>
      <c r="C249" s="447"/>
      <c r="D249" s="425"/>
      <c r="E249" s="446"/>
      <c r="F249" s="425"/>
      <c r="G249" s="446"/>
      <c r="H249" s="479"/>
      <c r="I249" s="446"/>
      <c r="J249" s="425"/>
      <c r="K249" s="448"/>
      <c r="L249" s="449"/>
      <c r="M249" s="450"/>
      <c r="N249" s="429"/>
      <c r="O249" s="446"/>
      <c r="P249" s="451"/>
      <c r="Q249" s="426"/>
      <c r="R249" s="452"/>
      <c r="S249" s="482"/>
      <c r="AQ249" s="427">
        <v>1</v>
      </c>
    </row>
    <row r="250" spans="1:43">
      <c r="A250" s="425">
        <v>121</v>
      </c>
      <c r="B250" s="440" t="s">
        <v>4850</v>
      </c>
      <c r="C250" s="447" t="s">
        <v>4962</v>
      </c>
      <c r="D250" s="425"/>
      <c r="E250" s="446" t="s">
        <v>774</v>
      </c>
      <c r="F250" s="425"/>
      <c r="G250" s="446" t="s">
        <v>32</v>
      </c>
      <c r="H250" s="479" t="s">
        <v>1329</v>
      </c>
      <c r="I250" s="446"/>
      <c r="J250" s="425" t="s">
        <v>35</v>
      </c>
      <c r="K250" s="448">
        <v>2521</v>
      </c>
      <c r="L250" s="449" t="s">
        <v>48</v>
      </c>
      <c r="M250" s="450">
        <f>'[1]แก้ ต.ค.56 (2)'!$H$628</f>
        <v>21460</v>
      </c>
      <c r="N250" s="429">
        <f t="shared" ca="1" si="7"/>
        <v>21950</v>
      </c>
      <c r="O250" s="440" t="s">
        <v>4851</v>
      </c>
      <c r="P250" s="451" t="str">
        <f t="shared" si="8"/>
        <v>ปตรี4คศ.2</v>
      </c>
      <c r="Q250" s="426">
        <f>VLOOKUP(P250,$U$2:$V$33,2,FALSE)</f>
        <v>2</v>
      </c>
      <c r="R250" s="452">
        <f t="shared" ca="1" si="9"/>
        <v>21950</v>
      </c>
      <c r="S250" s="150"/>
      <c r="T250" s="482" t="s">
        <v>4852</v>
      </c>
      <c r="AQ250" s="427">
        <v>1</v>
      </c>
    </row>
    <row r="251" spans="1:43">
      <c r="A251" s="425"/>
      <c r="B251" s="440"/>
      <c r="C251" s="447"/>
      <c r="D251" s="425"/>
      <c r="E251" s="446"/>
      <c r="F251" s="425"/>
      <c r="G251" s="446"/>
      <c r="H251" s="479"/>
      <c r="I251" s="446"/>
      <c r="J251" s="425" t="s">
        <v>5175</v>
      </c>
      <c r="K251" s="448"/>
      <c r="L251" s="449"/>
      <c r="M251" s="450"/>
      <c r="N251" s="429"/>
      <c r="O251" s="440"/>
      <c r="P251" s="451"/>
      <c r="Q251" s="426"/>
      <c r="R251" s="452"/>
      <c r="S251" s="482"/>
      <c r="AQ251" s="427">
        <v>1</v>
      </c>
    </row>
    <row r="252" spans="1:43">
      <c r="A252" s="425">
        <v>122</v>
      </c>
      <c r="B252" s="446" t="s">
        <v>2928</v>
      </c>
      <c r="C252" s="447" t="s">
        <v>4953</v>
      </c>
      <c r="D252" s="425"/>
      <c r="E252" s="446" t="s">
        <v>774</v>
      </c>
      <c r="F252" s="425"/>
      <c r="G252" s="446" t="s">
        <v>32</v>
      </c>
      <c r="H252" s="479" t="s">
        <v>1329</v>
      </c>
      <c r="I252" s="446" t="s">
        <v>1329</v>
      </c>
      <c r="J252" s="425" t="s">
        <v>35</v>
      </c>
      <c r="K252" s="448" t="s">
        <v>2927</v>
      </c>
      <c r="L252" s="449" t="s">
        <v>36</v>
      </c>
      <c r="M252" s="450">
        <f>'[1]แก้ ต.ค.56 (2)'!$H$633</f>
        <v>17490</v>
      </c>
      <c r="N252" s="429">
        <f t="shared" ref="N252:N309" ca="1" si="10">R252</f>
        <v>18690</v>
      </c>
      <c r="O252" s="446" t="s">
        <v>2926</v>
      </c>
      <c r="P252" s="451" t="str">
        <f t="shared" si="8"/>
        <v>ปตรี4คศ.1</v>
      </c>
      <c r="Q252" s="426">
        <f>VLOOKUP(P252,$U$2:$V$33,2,FALSE)</f>
        <v>1</v>
      </c>
      <c r="R252" s="452">
        <f t="shared" ca="1" si="9"/>
        <v>18690</v>
      </c>
      <c r="S252" s="150"/>
      <c r="T252" s="482" t="s">
        <v>5195</v>
      </c>
      <c r="AQ252" s="427">
        <v>1</v>
      </c>
    </row>
    <row r="253" spans="1:43">
      <c r="A253" s="425"/>
      <c r="B253" s="446"/>
      <c r="C253" s="447"/>
      <c r="D253" s="425"/>
      <c r="E253" s="446"/>
      <c r="F253" s="425"/>
      <c r="G253" s="446"/>
      <c r="H253" s="488"/>
      <c r="I253" s="446"/>
      <c r="J253" s="425"/>
      <c r="K253" s="428"/>
      <c r="L253" s="449"/>
      <c r="M253" s="450"/>
      <c r="N253" s="429"/>
      <c r="O253" s="446"/>
      <c r="P253" s="451"/>
      <c r="Q253" s="426"/>
      <c r="R253" s="452"/>
      <c r="S253" s="482"/>
      <c r="AQ253" s="427">
        <v>1</v>
      </c>
    </row>
    <row r="254" spans="1:43">
      <c r="A254" s="425">
        <v>123</v>
      </c>
      <c r="B254" s="446" t="s">
        <v>258</v>
      </c>
      <c r="C254" s="447" t="s">
        <v>4963</v>
      </c>
      <c r="D254" s="425"/>
      <c r="E254" s="446" t="s">
        <v>774</v>
      </c>
      <c r="F254" s="425"/>
      <c r="G254" s="446" t="s">
        <v>32</v>
      </c>
      <c r="H254" s="479" t="s">
        <v>2894</v>
      </c>
      <c r="I254" s="446" t="s">
        <v>1329</v>
      </c>
      <c r="J254" s="425" t="s">
        <v>35</v>
      </c>
      <c r="K254" s="448" t="s">
        <v>260</v>
      </c>
      <c r="L254" s="449" t="s">
        <v>48</v>
      </c>
      <c r="M254" s="450">
        <f>'[1]แก้ ต.ค.56 (2)'!$H$640</f>
        <v>21950</v>
      </c>
      <c r="N254" s="429">
        <f t="shared" ca="1" si="10"/>
        <v>22460</v>
      </c>
      <c r="O254" s="446" t="s">
        <v>2916</v>
      </c>
      <c r="P254" s="451" t="str">
        <f t="shared" si="8"/>
        <v>ปตรี4คศ.2</v>
      </c>
      <c r="Q254" s="426">
        <f>VLOOKUP(P254,$U$2:$V$33,2,FALSE)</f>
        <v>2</v>
      </c>
      <c r="R254" s="452">
        <f t="shared" ca="1" si="9"/>
        <v>22460</v>
      </c>
      <c r="S254" s="482"/>
      <c r="AQ254" s="427">
        <v>1</v>
      </c>
    </row>
    <row r="255" spans="1:43">
      <c r="A255" s="425"/>
      <c r="B255" s="446"/>
      <c r="C255" s="447"/>
      <c r="D255" s="425"/>
      <c r="E255" s="446"/>
      <c r="F255" s="425"/>
      <c r="G255" s="446"/>
      <c r="H255" s="479"/>
      <c r="I255" s="446"/>
      <c r="J255" s="425"/>
      <c r="K255" s="448"/>
      <c r="L255" s="449"/>
      <c r="M255" s="450"/>
      <c r="N255" s="429"/>
      <c r="O255" s="446"/>
      <c r="P255" s="451"/>
      <c r="Q255" s="426"/>
      <c r="R255" s="452"/>
      <c r="S255" s="482"/>
      <c r="AQ255" s="427">
        <v>1</v>
      </c>
    </row>
    <row r="256" spans="1:43">
      <c r="A256" s="425">
        <v>124</v>
      </c>
      <c r="B256" s="446" t="s">
        <v>2909</v>
      </c>
      <c r="C256" s="447" t="s">
        <v>4977</v>
      </c>
      <c r="D256" s="425"/>
      <c r="E256" s="446" t="s">
        <v>774</v>
      </c>
      <c r="F256" s="425"/>
      <c r="G256" s="446" t="s">
        <v>32</v>
      </c>
      <c r="H256" s="479" t="s">
        <v>2894</v>
      </c>
      <c r="I256" s="446" t="s">
        <v>2894</v>
      </c>
      <c r="J256" s="425" t="s">
        <v>35</v>
      </c>
      <c r="K256" s="448" t="s">
        <v>2908</v>
      </c>
      <c r="L256" s="449" t="s">
        <v>48</v>
      </c>
      <c r="M256" s="450">
        <f>'[1]แก้ ต.ค.56 (2)'!$H$644</f>
        <v>25930</v>
      </c>
      <c r="N256" s="429" t="e">
        <f t="shared" ca="1" si="10"/>
        <v>#N/A</v>
      </c>
      <c r="O256" s="446" t="s">
        <v>2907</v>
      </c>
      <c r="P256" s="451" t="str">
        <f t="shared" si="8"/>
        <v>ปตรี4คศ.2</v>
      </c>
      <c r="Q256" s="426">
        <f>VLOOKUP(P256,$U$2:$V$33,2,FALSE)</f>
        <v>2</v>
      </c>
      <c r="R256" s="452" t="e">
        <f t="shared" ca="1" si="9"/>
        <v>#N/A</v>
      </c>
      <c r="S256" s="482" t="s">
        <v>7442</v>
      </c>
      <c r="AQ256" s="427">
        <v>1</v>
      </c>
    </row>
    <row r="257" spans="1:43">
      <c r="A257" s="425"/>
      <c r="B257" s="446"/>
      <c r="C257" s="447"/>
      <c r="D257" s="425"/>
      <c r="E257" s="446"/>
      <c r="F257" s="425"/>
      <c r="G257" s="446"/>
      <c r="H257" s="479"/>
      <c r="I257" s="446"/>
      <c r="J257" s="425"/>
      <c r="K257" s="448"/>
      <c r="L257" s="449"/>
      <c r="M257" s="450"/>
      <c r="N257" s="429"/>
      <c r="O257" s="446"/>
      <c r="P257" s="451"/>
      <c r="Q257" s="426"/>
      <c r="R257" s="452"/>
      <c r="S257" s="482"/>
      <c r="AQ257" s="427">
        <v>1</v>
      </c>
    </row>
    <row r="258" spans="1:43" s="439" customFormat="1">
      <c r="A258" s="436">
        <v>125</v>
      </c>
      <c r="B258" s="438" t="s">
        <v>4853</v>
      </c>
      <c r="C258" s="466" t="s">
        <v>4953</v>
      </c>
      <c r="D258" s="436"/>
      <c r="E258" s="468" t="s">
        <v>774</v>
      </c>
      <c r="F258" s="436"/>
      <c r="G258" s="468" t="s">
        <v>32</v>
      </c>
      <c r="H258" s="491" t="s">
        <v>2347</v>
      </c>
      <c r="I258" s="436"/>
      <c r="J258" s="436" t="s">
        <v>35</v>
      </c>
      <c r="K258" s="477">
        <v>3329</v>
      </c>
      <c r="L258" s="470" t="s">
        <v>48</v>
      </c>
      <c r="M258" s="478">
        <f>'[1]แก้ ต.ค.56 (2)'!$H$649</f>
        <v>21950</v>
      </c>
      <c r="N258" s="437">
        <f t="shared" ca="1" si="10"/>
        <v>22460</v>
      </c>
      <c r="O258" s="438" t="s">
        <v>4854</v>
      </c>
      <c r="P258" s="472" t="str">
        <f t="shared" si="8"/>
        <v>ปตรี4คศ.2</v>
      </c>
      <c r="Q258" s="438">
        <f>VLOOKUP(P258,$U$2:$V$33,2,FALSE)</f>
        <v>2</v>
      </c>
      <c r="R258" s="473">
        <f t="shared" ca="1" si="9"/>
        <v>22460</v>
      </c>
      <c r="S258" s="482" t="s">
        <v>7437</v>
      </c>
      <c r="T258" s="535"/>
      <c r="U258" s="535"/>
      <c r="V258" s="584"/>
      <c r="W258" s="535"/>
      <c r="X258" s="535"/>
      <c r="Y258" s="535"/>
      <c r="Z258" s="535"/>
      <c r="AA258" s="535"/>
      <c r="AB258" s="535"/>
      <c r="AC258" s="535"/>
      <c r="AD258" s="535"/>
      <c r="AE258" s="535"/>
      <c r="AF258" s="535"/>
      <c r="AG258" s="535"/>
      <c r="AH258" s="535"/>
      <c r="AI258" s="535"/>
      <c r="AQ258" s="427">
        <v>1</v>
      </c>
    </row>
    <row r="259" spans="1:43" s="439" customFormat="1">
      <c r="A259" s="436"/>
      <c r="B259" s="438"/>
      <c r="C259" s="466"/>
      <c r="D259" s="436"/>
      <c r="E259" s="468"/>
      <c r="F259" s="436"/>
      <c r="G259" s="468"/>
      <c r="H259" s="491"/>
      <c r="I259" s="468"/>
      <c r="J259" s="150" t="s">
        <v>4972</v>
      </c>
      <c r="K259" s="430"/>
      <c r="L259" s="470"/>
      <c r="M259" s="478"/>
      <c r="N259" s="437"/>
      <c r="O259" s="438"/>
      <c r="P259" s="472"/>
      <c r="Q259" s="438"/>
      <c r="R259" s="473"/>
      <c r="S259" s="534"/>
      <c r="T259" s="535"/>
      <c r="U259" s="535"/>
      <c r="V259" s="584"/>
      <c r="W259" s="535"/>
      <c r="X259" s="535"/>
      <c r="Y259" s="535"/>
      <c r="Z259" s="535"/>
      <c r="AA259" s="535"/>
      <c r="AB259" s="535"/>
      <c r="AC259" s="535"/>
      <c r="AD259" s="535"/>
      <c r="AE259" s="535"/>
      <c r="AF259" s="535"/>
      <c r="AG259" s="535"/>
      <c r="AH259" s="535"/>
      <c r="AI259" s="535"/>
      <c r="AQ259" s="427">
        <v>1</v>
      </c>
    </row>
    <row r="260" spans="1:43" s="158" customFormat="1">
      <c r="A260" s="156">
        <v>126</v>
      </c>
      <c r="B260" s="579" t="s">
        <v>5022</v>
      </c>
      <c r="C260" s="567" t="s">
        <v>5121</v>
      </c>
      <c r="D260" s="156"/>
      <c r="E260" s="575" t="s">
        <v>90</v>
      </c>
      <c r="F260" s="156"/>
      <c r="G260" s="578" t="s">
        <v>5213</v>
      </c>
      <c r="H260" s="318" t="s">
        <v>2851</v>
      </c>
      <c r="I260" s="156"/>
      <c r="J260" s="156" t="s">
        <v>35</v>
      </c>
      <c r="K260" s="580">
        <v>3290</v>
      </c>
      <c r="L260" s="570" t="s">
        <v>781</v>
      </c>
      <c r="M260" s="577">
        <f>'[1]แก้ ต.ค.56 (2)'!$H$654</f>
        <v>28190</v>
      </c>
      <c r="N260" s="572">
        <f t="shared" ca="1" si="10"/>
        <v>28810</v>
      </c>
      <c r="O260" s="405" t="s">
        <v>4988</v>
      </c>
      <c r="P260" s="573" t="str">
        <f t="shared" si="8"/>
        <v>ปโทคศ.3</v>
      </c>
      <c r="Q260" s="549">
        <f>VLOOKUP(P260,$U$2:$V$33,2,FALSE)</f>
        <v>16</v>
      </c>
      <c r="R260" s="550">
        <f t="shared" ca="1" si="9"/>
        <v>28810</v>
      </c>
      <c r="S260" s="567" t="s">
        <v>7437</v>
      </c>
      <c r="V260" s="583"/>
      <c r="AQ260" s="158">
        <v>1</v>
      </c>
    </row>
    <row r="261" spans="1:43" s="158" customFormat="1">
      <c r="A261" s="156"/>
      <c r="B261" s="579"/>
      <c r="C261" s="567"/>
      <c r="D261" s="156"/>
      <c r="E261" s="575"/>
      <c r="F261" s="156"/>
      <c r="G261" s="160"/>
      <c r="H261" s="581"/>
      <c r="I261" s="318"/>
      <c r="J261" s="156" t="s">
        <v>4990</v>
      </c>
      <c r="K261" s="160"/>
      <c r="L261" s="570"/>
      <c r="M261" s="577"/>
      <c r="N261" s="572"/>
      <c r="O261" s="405"/>
      <c r="P261" s="573"/>
      <c r="Q261" s="549"/>
      <c r="R261" s="550"/>
      <c r="S261" s="567" t="s">
        <v>7443</v>
      </c>
      <c r="V261" s="583"/>
      <c r="AQ261" s="158">
        <v>1</v>
      </c>
    </row>
    <row r="262" spans="1:43">
      <c r="A262" s="425">
        <v>127</v>
      </c>
      <c r="B262" s="446" t="s">
        <v>262</v>
      </c>
      <c r="C262" s="447" t="s">
        <v>4977</v>
      </c>
      <c r="D262" s="425"/>
      <c r="E262" s="446" t="s">
        <v>774</v>
      </c>
      <c r="F262" s="425"/>
      <c r="G262" s="446" t="s">
        <v>32</v>
      </c>
      <c r="H262" s="479" t="s">
        <v>2851</v>
      </c>
      <c r="I262" s="446" t="s">
        <v>2851</v>
      </c>
      <c r="J262" s="425" t="s">
        <v>35</v>
      </c>
      <c r="K262" s="448" t="s">
        <v>264</v>
      </c>
      <c r="L262" s="449" t="s">
        <v>48</v>
      </c>
      <c r="M262" s="450">
        <f>'[1]แก้ ต.ค.56 (2)'!$H$659</f>
        <v>24930</v>
      </c>
      <c r="N262" s="429">
        <f t="shared" ca="1" si="10"/>
        <v>25440</v>
      </c>
      <c r="O262" s="446" t="s">
        <v>2865</v>
      </c>
      <c r="P262" s="451" t="str">
        <f t="shared" si="8"/>
        <v>ปตรี4คศ.2</v>
      </c>
      <c r="Q262" s="426">
        <f>VLOOKUP(P262,$U$2:$V$33,2,FALSE)</f>
        <v>2</v>
      </c>
      <c r="R262" s="452">
        <f t="shared" ca="1" si="9"/>
        <v>25440</v>
      </c>
      <c r="S262" s="482"/>
      <c r="AQ262" s="427">
        <v>1</v>
      </c>
    </row>
    <row r="263" spans="1:43">
      <c r="A263" s="425"/>
      <c r="B263" s="446"/>
      <c r="C263" s="447"/>
      <c r="D263" s="425"/>
      <c r="E263" s="446"/>
      <c r="F263" s="425"/>
      <c r="G263" s="446"/>
      <c r="H263" s="479"/>
      <c r="I263" s="446"/>
      <c r="J263" s="425"/>
      <c r="K263" s="448"/>
      <c r="L263" s="449"/>
      <c r="M263" s="450"/>
      <c r="N263" s="429"/>
      <c r="O263" s="446"/>
      <c r="P263" s="451"/>
      <c r="Q263" s="426"/>
      <c r="R263" s="452"/>
      <c r="S263" s="482"/>
      <c r="AQ263" s="427">
        <v>1</v>
      </c>
    </row>
    <row r="264" spans="1:43">
      <c r="A264" s="425">
        <v>128</v>
      </c>
      <c r="B264" s="446" t="s">
        <v>265</v>
      </c>
      <c r="C264" s="447" t="s">
        <v>4985</v>
      </c>
      <c r="D264" s="425"/>
      <c r="E264" s="446" t="s">
        <v>774</v>
      </c>
      <c r="F264" s="425"/>
      <c r="G264" s="446" t="s">
        <v>32</v>
      </c>
      <c r="H264" s="479" t="s">
        <v>2851</v>
      </c>
      <c r="I264" s="446" t="s">
        <v>2851</v>
      </c>
      <c r="J264" s="425" t="s">
        <v>35</v>
      </c>
      <c r="K264" s="448" t="s">
        <v>266</v>
      </c>
      <c r="L264" s="449" t="s">
        <v>48</v>
      </c>
      <c r="M264" s="450">
        <f>'[1]แก้ ต.ค.56 (2)'!$H$663</f>
        <v>25930</v>
      </c>
      <c r="N264" s="429" t="e">
        <f t="shared" ca="1" si="10"/>
        <v>#N/A</v>
      </c>
      <c r="O264" s="446" t="s">
        <v>2850</v>
      </c>
      <c r="P264" s="451" t="str">
        <f t="shared" si="8"/>
        <v>ปตรี4คศ.2</v>
      </c>
      <c r="Q264" s="426">
        <f>VLOOKUP(P264,$U$2:$V$33,2,FALSE)</f>
        <v>2</v>
      </c>
      <c r="R264" s="452" t="e">
        <f t="shared" ca="1" si="9"/>
        <v>#N/A</v>
      </c>
      <c r="S264" s="482" t="s">
        <v>7442</v>
      </c>
      <c r="AQ264" s="427">
        <v>1</v>
      </c>
    </row>
    <row r="265" spans="1:43">
      <c r="A265" s="425"/>
      <c r="B265" s="446"/>
      <c r="C265" s="447"/>
      <c r="D265" s="425"/>
      <c r="E265" s="446"/>
      <c r="F265" s="425"/>
      <c r="G265" s="446"/>
      <c r="H265" s="479"/>
      <c r="I265" s="446"/>
      <c r="J265" s="425"/>
      <c r="K265" s="448"/>
      <c r="L265" s="449"/>
      <c r="M265" s="450"/>
      <c r="N265" s="429"/>
      <c r="O265" s="446"/>
      <c r="P265" s="451"/>
      <c r="Q265" s="426"/>
      <c r="R265" s="452"/>
      <c r="S265" s="482"/>
      <c r="AQ265" s="427">
        <v>1</v>
      </c>
    </row>
    <row r="266" spans="1:43" s="158" customFormat="1">
      <c r="A266" s="156">
        <v>129</v>
      </c>
      <c r="B266" s="548" t="s">
        <v>387</v>
      </c>
      <c r="C266" s="567" t="s">
        <v>5115</v>
      </c>
      <c r="D266" s="156"/>
      <c r="E266" s="548" t="s">
        <v>7379</v>
      </c>
      <c r="F266" s="156"/>
      <c r="G266" s="548" t="s">
        <v>32</v>
      </c>
      <c r="H266" s="568" t="s">
        <v>2823</v>
      </c>
      <c r="I266" s="548" t="s">
        <v>2823</v>
      </c>
      <c r="J266" s="156" t="s">
        <v>35</v>
      </c>
      <c r="K266" s="569" t="s">
        <v>389</v>
      </c>
      <c r="L266" s="570" t="s">
        <v>36</v>
      </c>
      <c r="M266" s="571">
        <f>'[1]แก้ ต.ค.56 (2)'!$H$668</f>
        <v>19510</v>
      </c>
      <c r="N266" s="572">
        <f t="shared" ca="1" si="10"/>
        <v>20740</v>
      </c>
      <c r="O266" s="548" t="s">
        <v>2845</v>
      </c>
      <c r="P266" s="573" t="str">
        <f t="shared" si="8"/>
        <v>ปโทต่อ5คศ.1</v>
      </c>
      <c r="Q266" s="549">
        <f>VLOOKUP(P266,$U$2:$V$33,2,FALSE)</f>
        <v>14</v>
      </c>
      <c r="R266" s="550">
        <f t="shared" ca="1" si="9"/>
        <v>20740</v>
      </c>
      <c r="S266" s="156" t="s">
        <v>7438</v>
      </c>
      <c r="T266" s="567" t="s">
        <v>5090</v>
      </c>
      <c r="V266" s="583"/>
      <c r="AQ266" s="158">
        <v>1</v>
      </c>
    </row>
    <row r="267" spans="1:43" s="158" customFormat="1">
      <c r="A267" s="156"/>
      <c r="B267" s="548"/>
      <c r="C267" s="567"/>
      <c r="D267" s="156"/>
      <c r="E267" s="548"/>
      <c r="F267" s="156"/>
      <c r="G267" s="548"/>
      <c r="H267" s="568"/>
      <c r="I267" s="548"/>
      <c r="J267" s="156"/>
      <c r="K267" s="569"/>
      <c r="L267" s="570"/>
      <c r="M267" s="571"/>
      <c r="N267" s="572"/>
      <c r="O267" s="548"/>
      <c r="P267" s="573"/>
      <c r="Q267" s="549"/>
      <c r="R267" s="550"/>
      <c r="S267" s="567"/>
      <c r="V267" s="583"/>
      <c r="AQ267" s="158">
        <v>1</v>
      </c>
    </row>
    <row r="268" spans="1:43">
      <c r="A268" s="425">
        <v>130</v>
      </c>
      <c r="B268" s="446" t="s">
        <v>271</v>
      </c>
      <c r="C268" s="447" t="s">
        <v>4953</v>
      </c>
      <c r="D268" s="425"/>
      <c r="E268" s="446" t="s">
        <v>774</v>
      </c>
      <c r="F268" s="425"/>
      <c r="G268" s="446" t="s">
        <v>32</v>
      </c>
      <c r="H268" s="479" t="s">
        <v>2823</v>
      </c>
      <c r="I268" s="446" t="s">
        <v>2823</v>
      </c>
      <c r="J268" s="425" t="s">
        <v>35</v>
      </c>
      <c r="K268" s="448" t="s">
        <v>272</v>
      </c>
      <c r="L268" s="449" t="s">
        <v>48</v>
      </c>
      <c r="M268" s="450">
        <f>'[1]แก้ ต.ค.56 (2)'!$H$675</f>
        <v>19510</v>
      </c>
      <c r="N268" s="429" t="e">
        <f t="shared" ca="1" si="10"/>
        <v>#N/A</v>
      </c>
      <c r="O268" s="446" t="s">
        <v>2833</v>
      </c>
      <c r="P268" s="451" t="str">
        <f t="shared" si="8"/>
        <v>ปตรี4คศ.2</v>
      </c>
      <c r="Q268" s="426">
        <f>VLOOKUP(P268,$U$2:$V$33,2,FALSE)</f>
        <v>2</v>
      </c>
      <c r="R268" s="452" t="e">
        <f t="shared" ca="1" si="9"/>
        <v>#N/A</v>
      </c>
      <c r="S268" s="482"/>
      <c r="T268" s="149" t="s">
        <v>5239</v>
      </c>
      <c r="AQ268" s="427">
        <v>1</v>
      </c>
    </row>
    <row r="269" spans="1:43">
      <c r="A269" s="425"/>
      <c r="B269" s="446"/>
      <c r="C269" s="447"/>
      <c r="D269" s="425"/>
      <c r="E269" s="446"/>
      <c r="F269" s="425"/>
      <c r="G269" s="446"/>
      <c r="H269" s="479"/>
      <c r="I269" s="446"/>
      <c r="J269" s="425"/>
      <c r="K269" s="448"/>
      <c r="L269" s="449"/>
      <c r="M269" s="450"/>
      <c r="N269" s="429"/>
      <c r="O269" s="446"/>
      <c r="P269" s="451"/>
      <c r="Q269" s="426"/>
      <c r="R269" s="452"/>
      <c r="S269" s="482"/>
      <c r="T269" s="149" t="s">
        <v>5240</v>
      </c>
      <c r="AQ269" s="427">
        <v>1</v>
      </c>
    </row>
    <row r="270" spans="1:43">
      <c r="A270" s="425">
        <v>131</v>
      </c>
      <c r="B270" s="446" t="s">
        <v>273</v>
      </c>
      <c r="C270" s="447" t="s">
        <v>5149</v>
      </c>
      <c r="D270" s="425"/>
      <c r="E270" s="446" t="s">
        <v>90</v>
      </c>
      <c r="F270" s="425"/>
      <c r="G270" s="446" t="s">
        <v>32</v>
      </c>
      <c r="H270" s="479" t="s">
        <v>2823</v>
      </c>
      <c r="I270" s="446" t="s">
        <v>2823</v>
      </c>
      <c r="J270" s="425" t="s">
        <v>35</v>
      </c>
      <c r="K270" s="448" t="s">
        <v>274</v>
      </c>
      <c r="L270" s="449" t="s">
        <v>48</v>
      </c>
      <c r="M270" s="450">
        <f>'[1]แก้ ต.ค.56 (2)'!$H$679</f>
        <v>20320</v>
      </c>
      <c r="N270" s="429" t="e">
        <f t="shared" ca="1" si="10"/>
        <v>#N/A</v>
      </c>
      <c r="O270" s="446" t="s">
        <v>2828</v>
      </c>
      <c r="P270" s="451" t="str">
        <f t="shared" si="8"/>
        <v>ปโทคศ.2</v>
      </c>
      <c r="Q270" s="426">
        <f>VLOOKUP(P270,$U$2:$V$33,2,FALSE)</f>
        <v>12</v>
      </c>
      <c r="R270" s="452" t="e">
        <f t="shared" ca="1" si="9"/>
        <v>#N/A</v>
      </c>
      <c r="S270" s="482"/>
      <c r="T270" s="149" t="s">
        <v>5239</v>
      </c>
      <c r="AQ270" s="427">
        <v>1</v>
      </c>
    </row>
    <row r="271" spans="1:43">
      <c r="A271" s="425"/>
      <c r="B271" s="446"/>
      <c r="C271" s="447"/>
      <c r="D271" s="425"/>
      <c r="E271" s="446"/>
      <c r="F271" s="425"/>
      <c r="G271" s="446"/>
      <c r="H271" s="479"/>
      <c r="I271" s="446"/>
      <c r="J271" s="425"/>
      <c r="K271" s="448"/>
      <c r="L271" s="449"/>
      <c r="M271" s="450"/>
      <c r="N271" s="429"/>
      <c r="O271" s="446"/>
      <c r="P271" s="451"/>
      <c r="Q271" s="426"/>
      <c r="R271" s="452"/>
      <c r="S271" s="482"/>
      <c r="T271" s="149" t="s">
        <v>5240</v>
      </c>
      <c r="AQ271" s="427">
        <v>1</v>
      </c>
    </row>
    <row r="272" spans="1:43">
      <c r="A272" s="425">
        <v>132</v>
      </c>
      <c r="B272" s="446" t="s">
        <v>276</v>
      </c>
      <c r="C272" s="447" t="s">
        <v>5121</v>
      </c>
      <c r="D272" s="425"/>
      <c r="E272" s="446" t="s">
        <v>90</v>
      </c>
      <c r="F272" s="425"/>
      <c r="G272" s="446" t="s">
        <v>32</v>
      </c>
      <c r="H272" s="479" t="s">
        <v>2823</v>
      </c>
      <c r="I272" s="446" t="s">
        <v>2823</v>
      </c>
      <c r="J272" s="425" t="s">
        <v>35</v>
      </c>
      <c r="K272" s="448" t="s">
        <v>277</v>
      </c>
      <c r="L272" s="449" t="s">
        <v>48</v>
      </c>
      <c r="M272" s="450">
        <f>'[1]แก้ ต.ค.56 (2)'!$H$684</f>
        <v>26450</v>
      </c>
      <c r="N272" s="429">
        <f t="shared" ca="1" si="10"/>
        <v>26980</v>
      </c>
      <c r="O272" s="446" t="s">
        <v>2824</v>
      </c>
      <c r="P272" s="451" t="str">
        <f t="shared" si="8"/>
        <v>ปโทคศ.2</v>
      </c>
      <c r="Q272" s="426">
        <f>VLOOKUP(P272,$U$2:$V$33,2,FALSE)</f>
        <v>12</v>
      </c>
      <c r="R272" s="452">
        <f t="shared" ca="1" si="9"/>
        <v>26980</v>
      </c>
      <c r="S272" s="482"/>
      <c r="AQ272" s="427">
        <v>1</v>
      </c>
    </row>
    <row r="273" spans="1:43">
      <c r="A273" s="425"/>
      <c r="B273" s="446"/>
      <c r="C273" s="447"/>
      <c r="D273" s="425"/>
      <c r="E273" s="446"/>
      <c r="F273" s="425"/>
      <c r="G273" s="446"/>
      <c r="H273" s="479"/>
      <c r="I273" s="446"/>
      <c r="J273" s="425"/>
      <c r="K273" s="448"/>
      <c r="L273" s="449"/>
      <c r="M273" s="450"/>
      <c r="N273" s="429"/>
      <c r="O273" s="446"/>
      <c r="P273" s="451"/>
      <c r="Q273" s="426"/>
      <c r="R273" s="452"/>
      <c r="S273" s="482"/>
      <c r="AQ273" s="427">
        <v>1</v>
      </c>
    </row>
    <row r="274" spans="1:43">
      <c r="A274" s="425">
        <v>133</v>
      </c>
      <c r="B274" s="446" t="s">
        <v>281</v>
      </c>
      <c r="C274" s="447" t="s">
        <v>4953</v>
      </c>
      <c r="D274" s="425"/>
      <c r="E274" s="446" t="s">
        <v>775</v>
      </c>
      <c r="F274" s="425"/>
      <c r="G274" s="446" t="s">
        <v>32</v>
      </c>
      <c r="H274" s="479" t="s">
        <v>2823</v>
      </c>
      <c r="I274" s="446" t="s">
        <v>2823</v>
      </c>
      <c r="J274" s="425" t="s">
        <v>35</v>
      </c>
      <c r="K274" s="448" t="s">
        <v>282</v>
      </c>
      <c r="L274" s="449" t="s">
        <v>36</v>
      </c>
      <c r="M274" s="450">
        <f>'[1]แก้ ต.ค.56 (2)'!$H$690</f>
        <v>17910</v>
      </c>
      <c r="N274" s="429">
        <f t="shared" ca="1" si="10"/>
        <v>19100</v>
      </c>
      <c r="O274" s="446" t="s">
        <v>2822</v>
      </c>
      <c r="P274" s="451" t="str">
        <f t="shared" si="8"/>
        <v>ปตรี5คศ.1</v>
      </c>
      <c r="Q274" s="426">
        <f>VLOOKUP(P274,$U$2:$V$33,2,FALSE)</f>
        <v>5</v>
      </c>
      <c r="R274" s="452">
        <f t="shared" ca="1" si="9"/>
        <v>19100</v>
      </c>
      <c r="S274" s="482"/>
      <c r="AQ274" s="427">
        <v>1</v>
      </c>
    </row>
    <row r="275" spans="1:43">
      <c r="A275" s="425"/>
      <c r="B275" s="446"/>
      <c r="C275" s="447"/>
      <c r="D275" s="425"/>
      <c r="E275" s="446"/>
      <c r="F275" s="425"/>
      <c r="G275" s="446"/>
      <c r="H275" s="479"/>
      <c r="I275" s="446"/>
      <c r="J275" s="425"/>
      <c r="K275" s="448"/>
      <c r="L275" s="449"/>
      <c r="M275" s="450"/>
      <c r="N275" s="429"/>
      <c r="O275" s="446"/>
      <c r="P275" s="451"/>
      <c r="Q275" s="426"/>
      <c r="R275" s="452"/>
      <c r="S275" s="482"/>
      <c r="AQ275" s="427">
        <v>1</v>
      </c>
    </row>
    <row r="276" spans="1:43">
      <c r="A276" s="425">
        <v>134</v>
      </c>
      <c r="B276" s="446" t="s">
        <v>453</v>
      </c>
      <c r="C276" s="447" t="s">
        <v>4982</v>
      </c>
      <c r="D276" s="425"/>
      <c r="E276" s="446" t="s">
        <v>775</v>
      </c>
      <c r="F276" s="425"/>
      <c r="G276" s="446" t="s">
        <v>32</v>
      </c>
      <c r="H276" s="479" t="s">
        <v>1535</v>
      </c>
      <c r="I276" s="425"/>
      <c r="J276" s="425" t="s">
        <v>35</v>
      </c>
      <c r="K276" s="448" t="s">
        <v>1534</v>
      </c>
      <c r="L276" s="449" t="s">
        <v>48</v>
      </c>
      <c r="M276" s="450">
        <f>'[1]แก้ ต.ค.56 (2)'!$H$696</f>
        <v>22460</v>
      </c>
      <c r="N276" s="429">
        <f t="shared" ca="1" si="10"/>
        <v>22940</v>
      </c>
      <c r="O276" s="446" t="s">
        <v>1533</v>
      </c>
      <c r="P276" s="451" t="str">
        <f>CONCATENATE(E276,L276)</f>
        <v>ปตรี5คศ.2</v>
      </c>
      <c r="Q276" s="426">
        <f>VLOOKUP(P276,$U$2:$V$33,2,FALSE)</f>
        <v>6</v>
      </c>
      <c r="R276" s="452">
        <f ca="1">VLOOKUP(M276,INDIRECT("_k"&amp;Q276),2,FALSE)</f>
        <v>22940</v>
      </c>
      <c r="S276" s="482" t="s">
        <v>7437</v>
      </c>
      <c r="AQ276" s="427">
        <v>1</v>
      </c>
    </row>
    <row r="277" spans="1:43">
      <c r="A277" s="425"/>
      <c r="B277" s="446"/>
      <c r="C277" s="447"/>
      <c r="D277" s="425"/>
      <c r="E277" s="446"/>
      <c r="F277" s="425"/>
      <c r="G277" s="479"/>
      <c r="H277" s="479" t="s">
        <v>5214</v>
      </c>
      <c r="I277" s="446"/>
      <c r="J277" s="425"/>
      <c r="K277" s="448" t="s">
        <v>5183</v>
      </c>
      <c r="L277" s="449"/>
      <c r="M277" s="450"/>
      <c r="N277" s="429"/>
      <c r="O277" s="446"/>
      <c r="P277" s="451"/>
      <c r="Q277" s="426"/>
      <c r="R277" s="452"/>
      <c r="S277" s="482"/>
      <c r="AQ277" s="427">
        <v>1</v>
      </c>
    </row>
    <row r="278" spans="1:43">
      <c r="A278" s="425">
        <v>135</v>
      </c>
      <c r="B278" s="446" t="s">
        <v>284</v>
      </c>
      <c r="C278" s="447" t="s">
        <v>5153</v>
      </c>
      <c r="D278" s="425"/>
      <c r="E278" s="446" t="s">
        <v>774</v>
      </c>
      <c r="F278" s="425"/>
      <c r="G278" s="446" t="s">
        <v>32</v>
      </c>
      <c r="H278" s="479" t="s">
        <v>2723</v>
      </c>
      <c r="I278" s="446" t="s">
        <v>2723</v>
      </c>
      <c r="J278" s="425" t="s">
        <v>35</v>
      </c>
      <c r="K278" s="448" t="s">
        <v>286</v>
      </c>
      <c r="L278" s="449" t="s">
        <v>48</v>
      </c>
      <c r="M278" s="450">
        <f>'[1]แก้ ต.ค.56 (2)'!$H$701</f>
        <v>21950</v>
      </c>
      <c r="N278" s="429">
        <f t="shared" ca="1" si="10"/>
        <v>22460</v>
      </c>
      <c r="O278" s="446" t="s">
        <v>2730</v>
      </c>
      <c r="P278" s="451" t="str">
        <f t="shared" si="8"/>
        <v>ปตรี4คศ.2</v>
      </c>
      <c r="Q278" s="426">
        <f>VLOOKUP(P278,$U$2:$V$33,2,FALSE)</f>
        <v>2</v>
      </c>
      <c r="R278" s="452">
        <f t="shared" ca="1" si="9"/>
        <v>22460</v>
      </c>
      <c r="S278" s="482"/>
      <c r="AQ278" s="427">
        <v>1</v>
      </c>
    </row>
    <row r="279" spans="1:43">
      <c r="A279" s="425"/>
      <c r="B279" s="446"/>
      <c r="C279" s="447"/>
      <c r="D279" s="425"/>
      <c r="E279" s="446"/>
      <c r="F279" s="425"/>
      <c r="G279" s="446"/>
      <c r="H279" s="479"/>
      <c r="I279" s="446"/>
      <c r="J279" s="425"/>
      <c r="K279" s="448"/>
      <c r="L279" s="449"/>
      <c r="M279" s="450"/>
      <c r="N279" s="429"/>
      <c r="O279" s="446"/>
      <c r="P279" s="451"/>
      <c r="Q279" s="426"/>
      <c r="R279" s="452"/>
      <c r="S279" s="482"/>
      <c r="AQ279" s="427">
        <v>1</v>
      </c>
    </row>
    <row r="280" spans="1:43" s="158" customFormat="1">
      <c r="A280" s="156">
        <v>136</v>
      </c>
      <c r="B280" s="548" t="s">
        <v>290</v>
      </c>
      <c r="C280" s="567" t="s">
        <v>5215</v>
      </c>
      <c r="D280" s="156"/>
      <c r="E280" s="548" t="s">
        <v>774</v>
      </c>
      <c r="F280" s="156"/>
      <c r="G280" s="548" t="s">
        <v>32</v>
      </c>
      <c r="H280" s="568" t="s">
        <v>2694</v>
      </c>
      <c r="I280" s="548" t="s">
        <v>2694</v>
      </c>
      <c r="J280" s="156" t="s">
        <v>35</v>
      </c>
      <c r="K280" s="569" t="s">
        <v>292</v>
      </c>
      <c r="L280" s="449" t="s">
        <v>48</v>
      </c>
      <c r="M280" s="571">
        <v>19460</v>
      </c>
      <c r="N280" s="572">
        <f t="shared" ca="1" si="10"/>
        <v>20470</v>
      </c>
      <c r="O280" s="548" t="s">
        <v>2701</v>
      </c>
      <c r="P280" s="573" t="str">
        <f t="shared" si="8"/>
        <v>ปตรี4คศ.2</v>
      </c>
      <c r="Q280" s="549">
        <f>VLOOKUP(P280,$U$2:$V$33,2,FALSE)</f>
        <v>2</v>
      </c>
      <c r="R280" s="550">
        <f t="shared" ca="1" si="9"/>
        <v>20470</v>
      </c>
      <c r="S280" s="156" t="s">
        <v>7444</v>
      </c>
      <c r="T280" s="567" t="s">
        <v>5091</v>
      </c>
      <c r="V280" s="583"/>
      <c r="AQ280" s="158">
        <v>1</v>
      </c>
    </row>
    <row r="281" spans="1:43" s="158" customFormat="1">
      <c r="A281" s="156"/>
      <c r="B281" s="548"/>
      <c r="C281" s="567"/>
      <c r="D281" s="156"/>
      <c r="E281" s="548"/>
      <c r="F281" s="156"/>
      <c r="G281" s="548"/>
      <c r="H281" s="568"/>
      <c r="I281" s="548"/>
      <c r="J281" s="156"/>
      <c r="K281" s="569"/>
      <c r="L281" s="570"/>
      <c r="M281" s="571"/>
      <c r="N281" s="572"/>
      <c r="O281" s="548"/>
      <c r="P281" s="573"/>
      <c r="Q281" s="549"/>
      <c r="R281" s="550"/>
      <c r="S281" s="567"/>
      <c r="V281" s="583"/>
      <c r="AQ281" s="158">
        <v>1</v>
      </c>
    </row>
    <row r="282" spans="1:43">
      <c r="A282" s="425">
        <v>137</v>
      </c>
      <c r="B282" s="446" t="s">
        <v>243</v>
      </c>
      <c r="C282" s="447" t="s">
        <v>5131</v>
      </c>
      <c r="D282" s="425"/>
      <c r="E282" s="446" t="s">
        <v>774</v>
      </c>
      <c r="F282" s="425"/>
      <c r="G282" s="446" t="s">
        <v>32</v>
      </c>
      <c r="H282" s="479" t="s">
        <v>2694</v>
      </c>
      <c r="I282" s="425"/>
      <c r="J282" s="425" t="s">
        <v>35</v>
      </c>
      <c r="K282" s="448" t="s">
        <v>245</v>
      </c>
      <c r="L282" s="449" t="s">
        <v>48</v>
      </c>
      <c r="M282" s="450">
        <f>'[1]แก้ ต.ค.56 (2)'!$H$706</f>
        <v>20960</v>
      </c>
      <c r="N282" s="429">
        <f ca="1">R282</f>
        <v>21460</v>
      </c>
      <c r="O282" s="446" t="s">
        <v>2991</v>
      </c>
      <c r="P282" s="451" t="str">
        <f>CONCATENATE(E282,L282)</f>
        <v>ปตรี4คศ.2</v>
      </c>
      <c r="Q282" s="426">
        <f>VLOOKUP(P282,$U$2:$V$33,2,FALSE)</f>
        <v>2</v>
      </c>
      <c r="R282" s="452">
        <f ca="1">VLOOKUP(M282,INDIRECT("_k"&amp;Q282),2,FALSE)</f>
        <v>21460</v>
      </c>
      <c r="S282" s="482" t="s">
        <v>7437</v>
      </c>
      <c r="AQ282" s="427">
        <v>1</v>
      </c>
    </row>
    <row r="283" spans="1:43">
      <c r="A283" s="425"/>
      <c r="B283" s="446"/>
      <c r="C283" s="447"/>
      <c r="D283" s="425"/>
      <c r="E283" s="425"/>
      <c r="F283" s="425"/>
      <c r="G283" s="446"/>
      <c r="H283" s="479" t="s">
        <v>5209</v>
      </c>
      <c r="I283" s="446"/>
      <c r="J283" s="425"/>
      <c r="K283" s="448" t="s">
        <v>5210</v>
      </c>
      <c r="L283" s="449"/>
      <c r="M283" s="450"/>
      <c r="N283" s="429"/>
      <c r="O283" s="446"/>
      <c r="P283" s="451"/>
      <c r="Q283" s="426"/>
      <c r="R283" s="452"/>
      <c r="S283" s="482"/>
      <c r="AQ283" s="427">
        <v>1</v>
      </c>
    </row>
    <row r="284" spans="1:43">
      <c r="A284" s="425"/>
      <c r="B284" s="446"/>
      <c r="C284" s="447"/>
      <c r="D284" s="425"/>
      <c r="E284" s="425"/>
      <c r="F284" s="425"/>
      <c r="G284" s="446"/>
      <c r="H284" s="479"/>
      <c r="I284" s="446"/>
      <c r="J284" s="425"/>
      <c r="K284" s="448"/>
      <c r="L284" s="449"/>
      <c r="M284" s="450"/>
      <c r="N284" s="429"/>
      <c r="O284" s="446"/>
      <c r="P284" s="451"/>
      <c r="Q284" s="426"/>
      <c r="R284" s="452"/>
      <c r="S284" s="482"/>
      <c r="AQ284" s="427">
        <v>1</v>
      </c>
    </row>
    <row r="285" spans="1:43">
      <c r="A285" s="425">
        <v>138</v>
      </c>
      <c r="B285" s="446" t="s">
        <v>295</v>
      </c>
      <c r="C285" s="447" t="s">
        <v>5117</v>
      </c>
      <c r="D285" s="425"/>
      <c r="E285" s="446" t="s">
        <v>90</v>
      </c>
      <c r="F285" s="425"/>
      <c r="G285" s="446" t="s">
        <v>32</v>
      </c>
      <c r="H285" s="479" t="s">
        <v>2606</v>
      </c>
      <c r="I285" s="446" t="s">
        <v>2606</v>
      </c>
      <c r="J285" s="425" t="s">
        <v>35</v>
      </c>
      <c r="K285" s="448" t="s">
        <v>297</v>
      </c>
      <c r="L285" s="449" t="s">
        <v>48</v>
      </c>
      <c r="M285" s="450">
        <f>'[1]แก้ ต.ค.56 (2)'!$H$713</f>
        <v>28050</v>
      </c>
      <c r="N285" s="429">
        <f ca="1">R285</f>
        <v>28590</v>
      </c>
      <c r="O285" s="446" t="s">
        <v>2610</v>
      </c>
      <c r="P285" s="451" t="str">
        <f>CONCATENATE(E285,L285)</f>
        <v>ปโทคศ.2</v>
      </c>
      <c r="Q285" s="426">
        <f>VLOOKUP(P285,$U$2:$V$33,2,FALSE)</f>
        <v>12</v>
      </c>
      <c r="R285" s="452">
        <f ca="1">VLOOKUP(M285,INDIRECT("_k"&amp;Q285),2,FALSE)</f>
        <v>28590</v>
      </c>
      <c r="S285" s="482"/>
      <c r="AQ285" s="427">
        <v>1</v>
      </c>
    </row>
    <row r="286" spans="1:43">
      <c r="A286" s="425"/>
      <c r="B286" s="446"/>
      <c r="C286" s="447"/>
      <c r="D286" s="425"/>
      <c r="E286" s="446"/>
      <c r="F286" s="425"/>
      <c r="G286" s="446"/>
      <c r="H286" s="479"/>
      <c r="I286" s="446"/>
      <c r="J286" s="425"/>
      <c r="K286" s="448"/>
      <c r="L286" s="449"/>
      <c r="M286" s="450"/>
      <c r="N286" s="429"/>
      <c r="O286" s="446"/>
      <c r="P286" s="451"/>
      <c r="Q286" s="426"/>
      <c r="R286" s="452"/>
      <c r="S286" s="482"/>
      <c r="AQ286" s="427">
        <v>1</v>
      </c>
    </row>
    <row r="287" spans="1:43">
      <c r="A287" s="425">
        <v>139</v>
      </c>
      <c r="B287" s="446" t="s">
        <v>301</v>
      </c>
      <c r="C287" s="447" t="s">
        <v>5154</v>
      </c>
      <c r="D287" s="425"/>
      <c r="E287" s="446" t="s">
        <v>90</v>
      </c>
      <c r="F287" s="425"/>
      <c r="G287" s="446" t="s">
        <v>32</v>
      </c>
      <c r="H287" s="479" t="s">
        <v>2539</v>
      </c>
      <c r="I287" s="446" t="s">
        <v>2539</v>
      </c>
      <c r="J287" s="425" t="s">
        <v>35</v>
      </c>
      <c r="K287" s="448" t="s">
        <v>303</v>
      </c>
      <c r="L287" s="449" t="s">
        <v>36</v>
      </c>
      <c r="M287" s="450">
        <f>'[1]แก้ ต.ค.56 (2)'!$H$718</f>
        <v>19920</v>
      </c>
      <c r="N287" s="429">
        <f ca="1">R287</f>
        <v>20740</v>
      </c>
      <c r="O287" s="446" t="s">
        <v>2553</v>
      </c>
      <c r="P287" s="451" t="str">
        <f>CONCATENATE(E287,L287)</f>
        <v>ปโทคศ.1</v>
      </c>
      <c r="Q287" s="426">
        <f>VLOOKUP(P287,$U$2:$V$33,2,FALSE)</f>
        <v>11</v>
      </c>
      <c r="R287" s="452">
        <f ca="1">VLOOKUP(M287,INDIRECT("_k"&amp;Q287),2,FALSE)</f>
        <v>20740</v>
      </c>
      <c r="S287" s="482"/>
      <c r="AQ287" s="427">
        <v>1</v>
      </c>
    </row>
    <row r="288" spans="1:43">
      <c r="A288" s="425"/>
      <c r="B288" s="446"/>
      <c r="C288" s="447"/>
      <c r="D288" s="425"/>
      <c r="E288" s="446"/>
      <c r="F288" s="425"/>
      <c r="G288" s="446"/>
      <c r="H288" s="479"/>
      <c r="I288" s="446"/>
      <c r="J288" s="425"/>
      <c r="K288" s="448"/>
      <c r="L288" s="449"/>
      <c r="M288" s="450"/>
      <c r="N288" s="429"/>
      <c r="O288" s="446"/>
      <c r="P288" s="451"/>
      <c r="Q288" s="426"/>
      <c r="R288" s="452"/>
      <c r="S288" s="482"/>
      <c r="AQ288" s="427">
        <v>1</v>
      </c>
    </row>
    <row r="289" spans="1:43">
      <c r="A289" s="425">
        <v>140</v>
      </c>
      <c r="B289" s="446" t="s">
        <v>308</v>
      </c>
      <c r="C289" s="447" t="s">
        <v>5006</v>
      </c>
      <c r="D289" s="425"/>
      <c r="E289" s="446" t="s">
        <v>90</v>
      </c>
      <c r="F289" s="425"/>
      <c r="G289" s="446" t="s">
        <v>32</v>
      </c>
      <c r="H289" s="479" t="s">
        <v>2447</v>
      </c>
      <c r="I289" s="446" t="s">
        <v>2447</v>
      </c>
      <c r="J289" s="425" t="s">
        <v>35</v>
      </c>
      <c r="K289" s="448" t="s">
        <v>310</v>
      </c>
      <c r="L289" s="449" t="s">
        <v>48</v>
      </c>
      <c r="M289" s="450">
        <f>'[1]แก้ ต.ค.56 (2)'!$H$724</f>
        <v>23940</v>
      </c>
      <c r="N289" s="429">
        <f ca="1">R289</f>
        <v>24440</v>
      </c>
      <c r="O289" s="446" t="s">
        <v>2446</v>
      </c>
      <c r="P289" s="451" t="str">
        <f>CONCATENATE(E289,L289)</f>
        <v>ปโทคศ.2</v>
      </c>
      <c r="Q289" s="426">
        <f>VLOOKUP(P289,$U$2:$V$33,2,FALSE)</f>
        <v>12</v>
      </c>
      <c r="R289" s="452">
        <f ca="1">VLOOKUP(M289,INDIRECT("_k"&amp;Q289),2,FALSE)</f>
        <v>24440</v>
      </c>
      <c r="S289" s="482"/>
      <c r="AQ289" s="427">
        <v>1</v>
      </c>
    </row>
    <row r="290" spans="1:43">
      <c r="A290" s="425"/>
      <c r="B290" s="446"/>
      <c r="C290" s="447"/>
      <c r="D290" s="425"/>
      <c r="E290" s="446"/>
      <c r="F290" s="425"/>
      <c r="G290" s="446"/>
      <c r="H290" s="479"/>
      <c r="I290" s="446"/>
      <c r="J290" s="425"/>
      <c r="K290" s="448"/>
      <c r="L290" s="449"/>
      <c r="M290" s="450"/>
      <c r="N290" s="429"/>
      <c r="O290" s="446"/>
      <c r="P290" s="451"/>
      <c r="Q290" s="426"/>
      <c r="R290" s="452"/>
      <c r="S290" s="482"/>
      <c r="AQ290" s="427">
        <v>1</v>
      </c>
    </row>
    <row r="291" spans="1:43">
      <c r="A291" s="425">
        <v>141</v>
      </c>
      <c r="B291" s="446" t="s">
        <v>7381</v>
      </c>
      <c r="C291" s="447" t="s">
        <v>5152</v>
      </c>
      <c r="D291" s="425"/>
      <c r="E291" s="446" t="s">
        <v>90</v>
      </c>
      <c r="F291" s="425"/>
      <c r="G291" s="446" t="s">
        <v>32</v>
      </c>
      <c r="H291" s="479" t="s">
        <v>2633</v>
      </c>
      <c r="I291" s="446"/>
      <c r="J291" s="425" t="s">
        <v>35</v>
      </c>
      <c r="K291" s="448">
        <v>3419</v>
      </c>
      <c r="L291" s="449" t="s">
        <v>48</v>
      </c>
      <c r="M291" s="450">
        <f>'[1]แก้ ต.ค.56 (2)'!$H$729</f>
        <v>24930</v>
      </c>
      <c r="N291" s="429">
        <f t="shared" ca="1" si="10"/>
        <v>25440</v>
      </c>
      <c r="O291" s="440" t="s">
        <v>4855</v>
      </c>
      <c r="P291" s="451" t="str">
        <f t="shared" si="8"/>
        <v>ปโทคศ.2</v>
      </c>
      <c r="Q291" s="426">
        <f>VLOOKUP(P291,$U$2:$V$33,2,FALSE)</f>
        <v>12</v>
      </c>
      <c r="R291" s="452">
        <f t="shared" ca="1" si="9"/>
        <v>25440</v>
      </c>
      <c r="S291" s="482"/>
      <c r="AQ291" s="427">
        <v>1</v>
      </c>
    </row>
    <row r="292" spans="1:43">
      <c r="A292" s="425"/>
      <c r="B292" s="446"/>
      <c r="C292" s="447"/>
      <c r="D292" s="425"/>
      <c r="E292" s="446"/>
      <c r="F292" s="425"/>
      <c r="G292" s="446"/>
      <c r="H292" s="479"/>
      <c r="I292" s="446"/>
      <c r="J292" s="425"/>
      <c r="K292" s="448"/>
      <c r="L292" s="449"/>
      <c r="M292" s="450"/>
      <c r="N292" s="429"/>
      <c r="O292" s="440"/>
      <c r="P292" s="451"/>
      <c r="Q292" s="426"/>
      <c r="R292" s="452"/>
      <c r="S292" s="482"/>
      <c r="AQ292" s="427">
        <v>1</v>
      </c>
    </row>
    <row r="293" spans="1:43">
      <c r="A293" s="425">
        <v>142</v>
      </c>
      <c r="B293" s="464" t="s">
        <v>4923</v>
      </c>
      <c r="C293" s="447" t="s">
        <v>4952</v>
      </c>
      <c r="D293" s="425"/>
      <c r="E293" s="454" t="s">
        <v>774</v>
      </c>
      <c r="F293" s="425"/>
      <c r="G293" s="446" t="s">
        <v>32</v>
      </c>
      <c r="H293" s="479" t="s">
        <v>2633</v>
      </c>
      <c r="I293" s="425"/>
      <c r="J293" s="425" t="s">
        <v>35</v>
      </c>
      <c r="K293" s="455">
        <v>4251</v>
      </c>
      <c r="L293" s="449" t="s">
        <v>36</v>
      </c>
      <c r="M293" s="456">
        <f>'[1]แก้ ต.ค.56 (2)'!$H$735</f>
        <v>16670</v>
      </c>
      <c r="N293" s="429">
        <f t="shared" ca="1" si="10"/>
        <v>17910</v>
      </c>
      <c r="O293" s="481">
        <v>3930200143839</v>
      </c>
      <c r="P293" s="451" t="str">
        <f t="shared" si="8"/>
        <v>ปตรี4คศ.1</v>
      </c>
      <c r="Q293" s="426">
        <f>VLOOKUP(P293,$U$2:$V$33,2,FALSE)</f>
        <v>1</v>
      </c>
      <c r="R293" s="452">
        <f t="shared" ca="1" si="9"/>
        <v>17910</v>
      </c>
      <c r="S293" s="150"/>
      <c r="T293" s="482" t="s">
        <v>4926</v>
      </c>
      <c r="AQ293" s="427">
        <v>1</v>
      </c>
    </row>
    <row r="294" spans="1:43">
      <c r="A294" s="425"/>
      <c r="B294" s="464"/>
      <c r="C294" s="447"/>
      <c r="D294" s="425"/>
      <c r="E294" s="454"/>
      <c r="F294" s="425"/>
      <c r="G294" s="446"/>
      <c r="H294" s="489"/>
      <c r="I294" s="446"/>
      <c r="J294" s="425" t="s">
        <v>4955</v>
      </c>
      <c r="K294" s="448"/>
      <c r="L294" s="449"/>
      <c r="M294" s="456"/>
      <c r="N294" s="429"/>
      <c r="O294" s="440"/>
      <c r="P294" s="451"/>
      <c r="Q294" s="426"/>
      <c r="R294" s="452"/>
      <c r="S294" s="482"/>
      <c r="AQ294" s="427">
        <v>1</v>
      </c>
    </row>
    <row r="295" spans="1:43">
      <c r="A295" s="425">
        <v>143</v>
      </c>
      <c r="B295" s="446" t="s">
        <v>2424</v>
      </c>
      <c r="C295" s="447" t="s">
        <v>5152</v>
      </c>
      <c r="D295" s="425"/>
      <c r="E295" s="446" t="s">
        <v>90</v>
      </c>
      <c r="F295" s="425"/>
      <c r="G295" s="446" t="s">
        <v>32</v>
      </c>
      <c r="H295" s="479" t="s">
        <v>2390</v>
      </c>
      <c r="I295" s="446" t="s">
        <v>2390</v>
      </c>
      <c r="J295" s="425" t="s">
        <v>35</v>
      </c>
      <c r="K295" s="448" t="s">
        <v>2423</v>
      </c>
      <c r="L295" s="449" t="s">
        <v>48</v>
      </c>
      <c r="M295" s="450">
        <f>'[1]แก้ ต.ค.56 (2)'!$H$742</f>
        <v>28590</v>
      </c>
      <c r="N295" s="429">
        <f t="shared" ca="1" si="10"/>
        <v>29140</v>
      </c>
      <c r="O295" s="446" t="s">
        <v>2422</v>
      </c>
      <c r="P295" s="451" t="str">
        <f t="shared" si="8"/>
        <v>ปโทคศ.2</v>
      </c>
      <c r="Q295" s="426">
        <f>VLOOKUP(P295,$U$2:$V$33,2,FALSE)</f>
        <v>12</v>
      </c>
      <c r="R295" s="452">
        <f t="shared" ca="1" si="9"/>
        <v>29140</v>
      </c>
      <c r="S295" s="482"/>
      <c r="AQ295" s="427">
        <v>1</v>
      </c>
    </row>
    <row r="296" spans="1:43">
      <c r="A296" s="425"/>
      <c r="B296" s="446"/>
      <c r="C296" s="447"/>
      <c r="D296" s="425"/>
      <c r="E296" s="446"/>
      <c r="F296" s="425"/>
      <c r="G296" s="446"/>
      <c r="H296" s="479"/>
      <c r="I296" s="446"/>
      <c r="J296" s="425"/>
      <c r="K296" s="448"/>
      <c r="L296" s="449"/>
      <c r="M296" s="450"/>
      <c r="N296" s="429"/>
      <c r="O296" s="446"/>
      <c r="P296" s="451"/>
      <c r="Q296" s="426"/>
      <c r="R296" s="452"/>
      <c r="S296" s="482"/>
      <c r="AQ296" s="427">
        <v>1</v>
      </c>
    </row>
    <row r="297" spans="1:43">
      <c r="A297" s="425">
        <v>144</v>
      </c>
      <c r="B297" s="446" t="s">
        <v>637</v>
      </c>
      <c r="C297" s="447" t="s">
        <v>4982</v>
      </c>
      <c r="D297" s="425"/>
      <c r="E297" s="446" t="s">
        <v>774</v>
      </c>
      <c r="F297" s="425"/>
      <c r="G297" s="446" t="s">
        <v>32</v>
      </c>
      <c r="H297" s="479" t="s">
        <v>2390</v>
      </c>
      <c r="I297" s="446" t="s">
        <v>2390</v>
      </c>
      <c r="J297" s="425" t="s">
        <v>35</v>
      </c>
      <c r="K297" s="448" t="s">
        <v>638</v>
      </c>
      <c r="L297" s="449" t="s">
        <v>48</v>
      </c>
      <c r="M297" s="450">
        <f>'[1]แก้ ต.ค.56 (2)'!$H$749</f>
        <v>24440</v>
      </c>
      <c r="N297" s="429">
        <f t="shared" ca="1" si="10"/>
        <v>24930</v>
      </c>
      <c r="O297" s="446" t="s">
        <v>2407</v>
      </c>
      <c r="P297" s="451" t="str">
        <f t="shared" si="8"/>
        <v>ปตรี4คศ.2</v>
      </c>
      <c r="Q297" s="426">
        <f>VLOOKUP(P297,$U$2:$V$33,2,FALSE)</f>
        <v>2</v>
      </c>
      <c r="R297" s="452">
        <f t="shared" ca="1" si="9"/>
        <v>24930</v>
      </c>
      <c r="S297" s="482"/>
      <c r="AQ297" s="427">
        <v>1</v>
      </c>
    </row>
    <row r="298" spans="1:43">
      <c r="A298" s="425"/>
      <c r="B298" s="446"/>
      <c r="C298" s="447"/>
      <c r="D298" s="425"/>
      <c r="E298" s="446"/>
      <c r="F298" s="425"/>
      <c r="G298" s="446"/>
      <c r="H298" s="479"/>
      <c r="I298" s="446"/>
      <c r="J298" s="425"/>
      <c r="K298" s="448"/>
      <c r="L298" s="449"/>
      <c r="M298" s="450"/>
      <c r="N298" s="429"/>
      <c r="O298" s="446"/>
      <c r="P298" s="451"/>
      <c r="Q298" s="426"/>
      <c r="R298" s="452"/>
      <c r="S298" s="482"/>
      <c r="AQ298" s="427">
        <v>1</v>
      </c>
    </row>
    <row r="299" spans="1:43">
      <c r="A299" s="425">
        <v>145</v>
      </c>
      <c r="B299" s="446" t="s">
        <v>313</v>
      </c>
      <c r="C299" s="447" t="s">
        <v>4985</v>
      </c>
      <c r="D299" s="425"/>
      <c r="E299" s="446" t="s">
        <v>774</v>
      </c>
      <c r="F299" s="425"/>
      <c r="G299" s="446" t="s">
        <v>32</v>
      </c>
      <c r="H299" s="479" t="s">
        <v>2301</v>
      </c>
      <c r="I299" s="446" t="s">
        <v>2301</v>
      </c>
      <c r="J299" s="425" t="s">
        <v>35</v>
      </c>
      <c r="K299" s="448" t="s">
        <v>315</v>
      </c>
      <c r="L299" s="449" t="s">
        <v>48</v>
      </c>
      <c r="M299" s="450">
        <f>'[1]แก้ ต.ค.56 (2)'!$H$754</f>
        <v>20960</v>
      </c>
      <c r="N299" s="429">
        <f t="shared" ca="1" si="10"/>
        <v>21460</v>
      </c>
      <c r="O299" s="446" t="s">
        <v>2316</v>
      </c>
      <c r="P299" s="451" t="str">
        <f t="shared" si="8"/>
        <v>ปตรี4คศ.2</v>
      </c>
      <c r="Q299" s="426">
        <f>VLOOKUP(P299,$U$2:$V$33,2,FALSE)</f>
        <v>2</v>
      </c>
      <c r="R299" s="452">
        <f t="shared" ca="1" si="9"/>
        <v>21460</v>
      </c>
      <c r="S299" s="482"/>
      <c r="AQ299" s="427">
        <v>1</v>
      </c>
    </row>
    <row r="300" spans="1:43">
      <c r="A300" s="425"/>
      <c r="B300" s="446"/>
      <c r="C300" s="447"/>
      <c r="D300" s="425"/>
      <c r="E300" s="446"/>
      <c r="F300" s="425"/>
      <c r="G300" s="446"/>
      <c r="H300" s="479"/>
      <c r="I300" s="446"/>
      <c r="J300" s="425"/>
      <c r="K300" s="448"/>
      <c r="L300" s="449"/>
      <c r="M300" s="450"/>
      <c r="N300" s="429"/>
      <c r="O300" s="446"/>
      <c r="P300" s="451"/>
      <c r="Q300" s="426"/>
      <c r="R300" s="452"/>
      <c r="S300" s="482"/>
      <c r="AQ300" s="427">
        <v>1</v>
      </c>
    </row>
    <row r="301" spans="1:43">
      <c r="A301" s="425"/>
      <c r="B301" s="446"/>
      <c r="C301" s="447"/>
      <c r="D301" s="425"/>
      <c r="E301" s="446"/>
      <c r="F301" s="425"/>
      <c r="G301" s="446"/>
      <c r="H301" s="479"/>
      <c r="I301" s="446"/>
      <c r="J301" s="425"/>
      <c r="K301" s="448"/>
      <c r="L301" s="449"/>
      <c r="M301" s="450"/>
      <c r="N301" s="429"/>
      <c r="O301" s="446"/>
      <c r="P301" s="451"/>
      <c r="Q301" s="426"/>
      <c r="R301" s="452"/>
      <c r="S301" s="482"/>
      <c r="AQ301" s="427">
        <v>1</v>
      </c>
    </row>
    <row r="302" spans="1:43">
      <c r="A302" s="425">
        <v>146</v>
      </c>
      <c r="B302" s="446" t="s">
        <v>2315</v>
      </c>
      <c r="C302" s="447" t="s">
        <v>5155</v>
      </c>
      <c r="D302" s="425"/>
      <c r="E302" s="446" t="s">
        <v>774</v>
      </c>
      <c r="F302" s="425"/>
      <c r="G302" s="446" t="s">
        <v>32</v>
      </c>
      <c r="H302" s="479" t="s">
        <v>2301</v>
      </c>
      <c r="I302" s="446" t="s">
        <v>2301</v>
      </c>
      <c r="J302" s="425" t="s">
        <v>35</v>
      </c>
      <c r="K302" s="448" t="s">
        <v>2314</v>
      </c>
      <c r="L302" s="449" t="s">
        <v>48</v>
      </c>
      <c r="M302" s="450">
        <f>'[1]แก้ ต.ค.56 (2)'!$H$758</f>
        <v>25440</v>
      </c>
      <c r="N302" s="429" t="e">
        <f t="shared" ca="1" si="10"/>
        <v>#N/A</v>
      </c>
      <c r="O302" s="446" t="s">
        <v>2313</v>
      </c>
      <c r="P302" s="451" t="str">
        <f t="shared" si="8"/>
        <v>ปตรี4คศ.2</v>
      </c>
      <c r="Q302" s="426">
        <f>VLOOKUP(P302,$U$2:$V$33,2,FALSE)</f>
        <v>2</v>
      </c>
      <c r="R302" s="452" t="e">
        <f t="shared" ca="1" si="9"/>
        <v>#N/A</v>
      </c>
      <c r="S302" s="482" t="s">
        <v>7442</v>
      </c>
      <c r="AQ302" s="427">
        <v>1</v>
      </c>
    </row>
    <row r="303" spans="1:43">
      <c r="A303" s="425"/>
      <c r="B303" s="446"/>
      <c r="C303" s="447"/>
      <c r="D303" s="425"/>
      <c r="E303" s="446"/>
      <c r="F303" s="425"/>
      <c r="G303" s="446"/>
      <c r="H303" s="479"/>
      <c r="I303" s="446"/>
      <c r="J303" s="425"/>
      <c r="K303" s="448"/>
      <c r="L303" s="449"/>
      <c r="M303" s="450"/>
      <c r="N303" s="429"/>
      <c r="O303" s="446"/>
      <c r="P303" s="451"/>
      <c r="Q303" s="426"/>
      <c r="R303" s="452"/>
      <c r="S303" s="482"/>
      <c r="AQ303" s="427">
        <v>1</v>
      </c>
    </row>
    <row r="304" spans="1:43">
      <c r="A304" s="425">
        <v>147</v>
      </c>
      <c r="B304" s="446" t="s">
        <v>316</v>
      </c>
      <c r="C304" s="447" t="s">
        <v>4962</v>
      </c>
      <c r="D304" s="425"/>
      <c r="E304" s="446" t="s">
        <v>774</v>
      </c>
      <c r="F304" s="425"/>
      <c r="G304" s="446" t="s">
        <v>32</v>
      </c>
      <c r="H304" s="479" t="s">
        <v>2301</v>
      </c>
      <c r="I304" s="446" t="s">
        <v>2301</v>
      </c>
      <c r="J304" s="425" t="s">
        <v>35</v>
      </c>
      <c r="K304" s="448" t="s">
        <v>317</v>
      </c>
      <c r="L304" s="449" t="s">
        <v>48</v>
      </c>
      <c r="M304" s="450">
        <f>'[1]แก้ ต.ค.56 (2)'!$H$762</f>
        <v>21950</v>
      </c>
      <c r="N304" s="429">
        <f t="shared" ca="1" si="10"/>
        <v>22460</v>
      </c>
      <c r="O304" s="446" t="s">
        <v>2305</v>
      </c>
      <c r="P304" s="451" t="str">
        <f t="shared" si="8"/>
        <v>ปตรี4คศ.2</v>
      </c>
      <c r="Q304" s="426">
        <f>VLOOKUP(P304,$U$2:$V$33,2,FALSE)</f>
        <v>2</v>
      </c>
      <c r="R304" s="452">
        <f t="shared" ca="1" si="9"/>
        <v>22460</v>
      </c>
      <c r="S304" s="482"/>
      <c r="AQ304" s="427">
        <v>1</v>
      </c>
    </row>
    <row r="305" spans="1:43">
      <c r="A305" s="425">
        <v>148</v>
      </c>
      <c r="B305" s="446" t="s">
        <v>324</v>
      </c>
      <c r="C305" s="447" t="s">
        <v>5156</v>
      </c>
      <c r="D305" s="425"/>
      <c r="E305" s="446" t="s">
        <v>774</v>
      </c>
      <c r="F305" s="425"/>
      <c r="G305" s="446" t="s">
        <v>32</v>
      </c>
      <c r="H305" s="479" t="s">
        <v>2301</v>
      </c>
      <c r="I305" s="446" t="s">
        <v>2301</v>
      </c>
      <c r="J305" s="425" t="s">
        <v>35</v>
      </c>
      <c r="K305" s="448" t="s">
        <v>325</v>
      </c>
      <c r="L305" s="449" t="s">
        <v>48</v>
      </c>
      <c r="M305" s="450">
        <f>'[1]แก้ ต.ค.56 (2)'!$H$766</f>
        <v>23940</v>
      </c>
      <c r="N305" s="429">
        <f t="shared" ca="1" si="10"/>
        <v>24440</v>
      </c>
      <c r="O305" s="446" t="s">
        <v>2300</v>
      </c>
      <c r="P305" s="451" t="str">
        <f t="shared" si="8"/>
        <v>ปตรี4คศ.2</v>
      </c>
      <c r="Q305" s="426">
        <f>VLOOKUP(P305,$U$2:$V$33,2,FALSE)</f>
        <v>2</v>
      </c>
      <c r="R305" s="452">
        <f t="shared" ca="1" si="9"/>
        <v>24440</v>
      </c>
      <c r="S305" s="482"/>
      <c r="AQ305" s="427">
        <v>1</v>
      </c>
    </row>
    <row r="306" spans="1:43">
      <c r="A306" s="425"/>
      <c r="B306" s="446"/>
      <c r="C306" s="447"/>
      <c r="D306" s="425"/>
      <c r="E306" s="446"/>
      <c r="F306" s="425"/>
      <c r="G306" s="446"/>
      <c r="H306" s="479"/>
      <c r="I306" s="446"/>
      <c r="J306" s="425"/>
      <c r="K306" s="448"/>
      <c r="L306" s="449"/>
      <c r="M306" s="450"/>
      <c r="N306" s="429"/>
      <c r="O306" s="446"/>
      <c r="P306" s="451"/>
      <c r="Q306" s="426"/>
      <c r="R306" s="452"/>
      <c r="S306" s="482"/>
      <c r="AQ306" s="427">
        <v>1</v>
      </c>
    </row>
    <row r="307" spans="1:43">
      <c r="A307" s="425">
        <v>149</v>
      </c>
      <c r="B307" s="446" t="s">
        <v>619</v>
      </c>
      <c r="C307" s="447" t="s">
        <v>5006</v>
      </c>
      <c r="D307" s="425"/>
      <c r="E307" s="446" t="s">
        <v>90</v>
      </c>
      <c r="F307" s="425"/>
      <c r="G307" s="446" t="s">
        <v>5216</v>
      </c>
      <c r="H307" s="479" t="s">
        <v>2007</v>
      </c>
      <c r="I307" s="425"/>
      <c r="J307" s="425" t="s">
        <v>35</v>
      </c>
      <c r="K307" s="448" t="s">
        <v>2298</v>
      </c>
      <c r="L307" s="449" t="s">
        <v>48</v>
      </c>
      <c r="M307" s="450">
        <f>'[1]แก้ ต.ค.56 (2)'!$H$771</f>
        <v>28050</v>
      </c>
      <c r="N307" s="429">
        <f t="shared" ca="1" si="10"/>
        <v>28590</v>
      </c>
      <c r="O307" s="446" t="s">
        <v>3833</v>
      </c>
      <c r="P307" s="451" t="str">
        <f t="shared" si="8"/>
        <v>ปโทคศ.2</v>
      </c>
      <c r="Q307" s="426">
        <f>VLOOKUP(P307,$U$2:$V$33,2,FALSE)</f>
        <v>12</v>
      </c>
      <c r="R307" s="452">
        <f t="shared" ca="1" si="9"/>
        <v>28590</v>
      </c>
      <c r="S307" s="482" t="s">
        <v>7437</v>
      </c>
      <c r="T307" s="482" t="s">
        <v>5111</v>
      </c>
      <c r="AQ307" s="427">
        <v>1</v>
      </c>
    </row>
    <row r="308" spans="1:43">
      <c r="A308" s="425"/>
      <c r="B308" s="446"/>
      <c r="C308" s="447"/>
      <c r="D308" s="425"/>
      <c r="E308" s="446"/>
      <c r="F308" s="425"/>
      <c r="G308" s="446"/>
      <c r="H308" s="479" t="s">
        <v>5176</v>
      </c>
      <c r="I308" s="446"/>
      <c r="J308" s="425"/>
      <c r="K308" s="448" t="s">
        <v>5217</v>
      </c>
      <c r="L308" s="449"/>
      <c r="M308" s="450"/>
      <c r="N308" s="429"/>
      <c r="O308" s="446"/>
      <c r="P308" s="451"/>
      <c r="Q308" s="426"/>
      <c r="R308" s="452"/>
      <c r="S308" s="482"/>
      <c r="AQ308" s="427">
        <v>1</v>
      </c>
    </row>
    <row r="309" spans="1:43">
      <c r="A309" s="425">
        <v>150</v>
      </c>
      <c r="B309" s="446" t="s">
        <v>232</v>
      </c>
      <c r="C309" s="447" t="s">
        <v>5157</v>
      </c>
      <c r="D309" s="425"/>
      <c r="E309" s="446" t="s">
        <v>90</v>
      </c>
      <c r="F309" s="425"/>
      <c r="G309" s="446" t="s">
        <v>32</v>
      </c>
      <c r="H309" s="479" t="s">
        <v>2247</v>
      </c>
      <c r="I309" s="425"/>
      <c r="J309" s="425" t="s">
        <v>35</v>
      </c>
      <c r="K309" s="448" t="s">
        <v>3080</v>
      </c>
      <c r="L309" s="449" t="s">
        <v>36</v>
      </c>
      <c r="M309" s="450">
        <f>'[1]แก้ ต.ค.56 (2)'!$H$776</f>
        <v>19920</v>
      </c>
      <c r="N309" s="429">
        <f t="shared" ca="1" si="10"/>
        <v>20740</v>
      </c>
      <c r="O309" s="446" t="s">
        <v>3079</v>
      </c>
      <c r="P309" s="451" t="str">
        <f t="shared" si="8"/>
        <v>ปโทคศ.1</v>
      </c>
      <c r="Q309" s="426">
        <f>VLOOKUP(P309,$U$2:$V$33,2,FALSE)</f>
        <v>11</v>
      </c>
      <c r="R309" s="452">
        <f t="shared" ca="1" si="9"/>
        <v>20740</v>
      </c>
      <c r="S309" s="150"/>
      <c r="T309" s="482" t="s">
        <v>5098</v>
      </c>
      <c r="AQ309" s="427">
        <v>1</v>
      </c>
    </row>
    <row r="310" spans="1:43">
      <c r="A310" s="425"/>
      <c r="B310" s="446"/>
      <c r="C310" s="447"/>
      <c r="D310" s="425"/>
      <c r="E310" s="446"/>
      <c r="F310" s="425"/>
      <c r="G310" s="446"/>
      <c r="H310" s="479"/>
      <c r="I310" s="446"/>
      <c r="J310" s="425"/>
      <c r="K310" s="448"/>
      <c r="L310" s="449"/>
      <c r="M310" s="450"/>
      <c r="N310" s="429"/>
      <c r="O310" s="446"/>
      <c r="P310" s="451"/>
      <c r="Q310" s="426"/>
      <c r="R310" s="452"/>
      <c r="S310" s="482"/>
      <c r="AQ310" s="427">
        <v>1</v>
      </c>
    </row>
    <row r="311" spans="1:43">
      <c r="A311" s="425">
        <v>151</v>
      </c>
      <c r="B311" s="446" t="s">
        <v>327</v>
      </c>
      <c r="C311" s="447" t="s">
        <v>5158</v>
      </c>
      <c r="D311" s="425"/>
      <c r="E311" s="446" t="s">
        <v>774</v>
      </c>
      <c r="F311" s="425"/>
      <c r="G311" s="446" t="s">
        <v>32</v>
      </c>
      <c r="H311" s="479" t="s">
        <v>2199</v>
      </c>
      <c r="I311" s="446" t="s">
        <v>2199</v>
      </c>
      <c r="J311" s="425" t="s">
        <v>35</v>
      </c>
      <c r="K311" s="448" t="s">
        <v>329</v>
      </c>
      <c r="L311" s="449" t="s">
        <v>48</v>
      </c>
      <c r="M311" s="450">
        <f>'[1]แก้ ต.ค.56 (2)'!$H$782</f>
        <v>22460</v>
      </c>
      <c r="N311" s="429">
        <f t="shared" ref="N311:N368" ca="1" si="11">R311</f>
        <v>22940</v>
      </c>
      <c r="O311" s="446" t="s">
        <v>2200</v>
      </c>
      <c r="P311" s="451" t="str">
        <f t="shared" si="8"/>
        <v>ปตรี4คศ.2</v>
      </c>
      <c r="Q311" s="426">
        <f>VLOOKUP(P311,$U$2:$V$33,2,FALSE)</f>
        <v>2</v>
      </c>
      <c r="R311" s="452">
        <f t="shared" ca="1" si="9"/>
        <v>22940</v>
      </c>
      <c r="S311" s="482"/>
      <c r="AQ311" s="427">
        <v>1</v>
      </c>
    </row>
    <row r="312" spans="1:43">
      <c r="A312" s="425"/>
      <c r="B312" s="446"/>
      <c r="C312" s="447"/>
      <c r="D312" s="425"/>
      <c r="E312" s="446"/>
      <c r="F312" s="425"/>
      <c r="G312" s="446"/>
      <c r="H312" s="479"/>
      <c r="I312" s="446"/>
      <c r="J312" s="425"/>
      <c r="K312" s="448"/>
      <c r="L312" s="449"/>
      <c r="M312" s="450"/>
      <c r="N312" s="429"/>
      <c r="O312" s="446"/>
      <c r="P312" s="451"/>
      <c r="Q312" s="426"/>
      <c r="R312" s="452"/>
      <c r="S312" s="482"/>
      <c r="AQ312" s="427">
        <v>1</v>
      </c>
    </row>
    <row r="313" spans="1:43">
      <c r="A313" s="425">
        <v>152</v>
      </c>
      <c r="B313" s="446" t="s">
        <v>333</v>
      </c>
      <c r="C313" s="447" t="s">
        <v>5150</v>
      </c>
      <c r="D313" s="425"/>
      <c r="E313" s="446" t="s">
        <v>774</v>
      </c>
      <c r="F313" s="425"/>
      <c r="G313" s="446" t="s">
        <v>5245</v>
      </c>
      <c r="H313" s="479" t="s">
        <v>2096</v>
      </c>
      <c r="I313" s="446" t="s">
        <v>2096</v>
      </c>
      <c r="J313" s="425" t="s">
        <v>35</v>
      </c>
      <c r="K313" s="448" t="s">
        <v>336</v>
      </c>
      <c r="L313" s="449" t="s">
        <v>48</v>
      </c>
      <c r="M313" s="450">
        <f>'[1]แก้ ต.ค.56 (2)'!$H$787</f>
        <v>22940</v>
      </c>
      <c r="N313" s="429">
        <f t="shared" ca="1" si="11"/>
        <v>23450</v>
      </c>
      <c r="O313" s="446" t="s">
        <v>2192</v>
      </c>
      <c r="P313" s="451" t="str">
        <f t="shared" si="8"/>
        <v>ปตรี4คศ.2</v>
      </c>
      <c r="Q313" s="426">
        <f>VLOOKUP(P313,$U$2:$V$33,2,FALSE)</f>
        <v>2</v>
      </c>
      <c r="R313" s="452">
        <f t="shared" ca="1" si="9"/>
        <v>23450</v>
      </c>
      <c r="S313" s="482"/>
      <c r="AQ313" s="427">
        <v>1</v>
      </c>
    </row>
    <row r="314" spans="1:43">
      <c r="A314" s="425"/>
      <c r="B314" s="446"/>
      <c r="C314" s="447"/>
      <c r="D314" s="425"/>
      <c r="E314" s="446"/>
      <c r="F314" s="425"/>
      <c r="G314" s="446" t="s">
        <v>6</v>
      </c>
      <c r="H314" s="479"/>
      <c r="I314" s="446"/>
      <c r="J314" s="425"/>
      <c r="K314" s="448"/>
      <c r="L314" s="449"/>
      <c r="M314" s="450"/>
      <c r="N314" s="429"/>
      <c r="O314" s="446"/>
      <c r="P314" s="451"/>
      <c r="Q314" s="426"/>
      <c r="R314" s="452"/>
      <c r="S314" s="482"/>
      <c r="AQ314" s="427">
        <v>1</v>
      </c>
    </row>
    <row r="315" spans="1:43">
      <c r="A315" s="425">
        <v>153</v>
      </c>
      <c r="B315" s="446" t="s">
        <v>337</v>
      </c>
      <c r="C315" s="447" t="s">
        <v>5152</v>
      </c>
      <c r="D315" s="425"/>
      <c r="E315" s="446" t="s">
        <v>90</v>
      </c>
      <c r="F315" s="425"/>
      <c r="G315" s="446" t="s">
        <v>5245</v>
      </c>
      <c r="H315" s="479" t="s">
        <v>2096</v>
      </c>
      <c r="I315" s="446" t="s">
        <v>2096</v>
      </c>
      <c r="J315" s="425" t="s">
        <v>35</v>
      </c>
      <c r="K315" s="448" t="s">
        <v>338</v>
      </c>
      <c r="L315" s="449" t="s">
        <v>48</v>
      </c>
      <c r="M315" s="450">
        <f>'[1]แก้ ต.ค.56 (2)'!$H$791</f>
        <v>20470</v>
      </c>
      <c r="N315" s="429">
        <f t="shared" ca="1" si="11"/>
        <v>21460</v>
      </c>
      <c r="O315" s="446" t="s">
        <v>2191</v>
      </c>
      <c r="P315" s="451" t="str">
        <f t="shared" si="8"/>
        <v>ปโทคศ.2</v>
      </c>
      <c r="Q315" s="426">
        <f>VLOOKUP(P315,$U$2:$V$33,2,FALSE)</f>
        <v>12</v>
      </c>
      <c r="R315" s="452">
        <f t="shared" ca="1" si="9"/>
        <v>21460</v>
      </c>
      <c r="S315" s="482"/>
      <c r="T315" s="149" t="s">
        <v>5241</v>
      </c>
      <c r="AQ315" s="427">
        <v>1</v>
      </c>
    </row>
    <row r="316" spans="1:43">
      <c r="A316" s="425"/>
      <c r="B316" s="446"/>
      <c r="C316" s="447"/>
      <c r="D316" s="425"/>
      <c r="E316" s="446"/>
      <c r="F316" s="425"/>
      <c r="G316" s="446" t="s">
        <v>6</v>
      </c>
      <c r="H316" s="479"/>
      <c r="I316" s="446"/>
      <c r="J316" s="425"/>
      <c r="K316" s="448"/>
      <c r="L316" s="449"/>
      <c r="M316" s="450"/>
      <c r="N316" s="429"/>
      <c r="O316" s="446"/>
      <c r="P316" s="451"/>
      <c r="Q316" s="426"/>
      <c r="R316" s="452"/>
      <c r="S316" s="482"/>
      <c r="AQ316" s="427">
        <v>1</v>
      </c>
    </row>
    <row r="317" spans="1:43">
      <c r="A317" s="425">
        <v>154</v>
      </c>
      <c r="B317" s="446" t="s">
        <v>342</v>
      </c>
      <c r="C317" s="447" t="s">
        <v>5218</v>
      </c>
      <c r="D317" s="425"/>
      <c r="E317" s="446" t="s">
        <v>775</v>
      </c>
      <c r="F317" s="425"/>
      <c r="G317" s="446" t="s">
        <v>32</v>
      </c>
      <c r="H317" s="479" t="s">
        <v>2096</v>
      </c>
      <c r="I317" s="446" t="s">
        <v>2096</v>
      </c>
      <c r="J317" s="425" t="s">
        <v>35</v>
      </c>
      <c r="K317" s="448" t="s">
        <v>343</v>
      </c>
      <c r="L317" s="449" t="s">
        <v>36</v>
      </c>
      <c r="M317" s="450">
        <f>'[1]แก้ ต.ค.56 (2)'!$H$796</f>
        <v>19510</v>
      </c>
      <c r="N317" s="429">
        <f t="shared" ca="1" si="11"/>
        <v>20740</v>
      </c>
      <c r="O317" s="446" t="s">
        <v>2169</v>
      </c>
      <c r="P317" s="451" t="str">
        <f t="shared" si="8"/>
        <v>ปตรี5คศ.1</v>
      </c>
      <c r="Q317" s="426">
        <f>VLOOKUP(P317,$U$2:$V$33,2,FALSE)</f>
        <v>5</v>
      </c>
      <c r="R317" s="452">
        <f t="shared" ca="1" si="9"/>
        <v>20740</v>
      </c>
      <c r="S317" s="482"/>
      <c r="AQ317" s="427">
        <v>1</v>
      </c>
    </row>
    <row r="318" spans="1:43">
      <c r="A318" s="425"/>
      <c r="B318" s="446"/>
      <c r="C318" s="447"/>
      <c r="D318" s="425"/>
      <c r="E318" s="446"/>
      <c r="F318" s="425"/>
      <c r="G318" s="446"/>
      <c r="H318" s="479"/>
      <c r="I318" s="446"/>
      <c r="J318" s="425"/>
      <c r="K318" s="448"/>
      <c r="L318" s="449"/>
      <c r="M318" s="450"/>
      <c r="N318" s="429"/>
      <c r="O318" s="446"/>
      <c r="P318" s="451"/>
      <c r="Q318" s="426"/>
      <c r="R318" s="452"/>
      <c r="S318" s="482"/>
      <c r="AQ318" s="427">
        <v>1</v>
      </c>
    </row>
    <row r="319" spans="1:43">
      <c r="A319" s="425">
        <v>155</v>
      </c>
      <c r="B319" s="446" t="s">
        <v>346</v>
      </c>
      <c r="C319" s="447" t="s">
        <v>5117</v>
      </c>
      <c r="D319" s="425"/>
      <c r="E319" s="446" t="s">
        <v>90</v>
      </c>
      <c r="F319" s="425"/>
      <c r="G319" s="446" t="s">
        <v>32</v>
      </c>
      <c r="H319" s="479" t="s">
        <v>2096</v>
      </c>
      <c r="I319" s="446" t="s">
        <v>2096</v>
      </c>
      <c r="J319" s="425" t="s">
        <v>35</v>
      </c>
      <c r="K319" s="448" t="s">
        <v>347</v>
      </c>
      <c r="L319" s="449" t="s">
        <v>48</v>
      </c>
      <c r="M319" s="450">
        <f>'[1]แก้ ต.ค.56 (2)'!$H$802</f>
        <v>28590</v>
      </c>
      <c r="N319" s="429">
        <f t="shared" ca="1" si="11"/>
        <v>29140</v>
      </c>
      <c r="O319" s="446" t="s">
        <v>2141</v>
      </c>
      <c r="P319" s="451" t="str">
        <f t="shared" si="8"/>
        <v>ปโทคศ.2</v>
      </c>
      <c r="Q319" s="426">
        <f>VLOOKUP(P319,$U$2:$V$33,2,FALSE)</f>
        <v>12</v>
      </c>
      <c r="R319" s="452">
        <f t="shared" ca="1" si="9"/>
        <v>29140</v>
      </c>
      <c r="S319" s="482"/>
      <c r="AQ319" s="427">
        <v>1</v>
      </c>
    </row>
    <row r="320" spans="1:43">
      <c r="A320" s="425"/>
      <c r="B320" s="446"/>
      <c r="C320" s="447"/>
      <c r="D320" s="425"/>
      <c r="E320" s="446"/>
      <c r="F320" s="425"/>
      <c r="G320" s="446"/>
      <c r="H320" s="479"/>
      <c r="I320" s="446"/>
      <c r="J320" s="425"/>
      <c r="K320" s="448"/>
      <c r="L320" s="449"/>
      <c r="M320" s="450"/>
      <c r="N320" s="429"/>
      <c r="O320" s="446"/>
      <c r="P320" s="451"/>
      <c r="Q320" s="426"/>
      <c r="R320" s="452"/>
      <c r="S320" s="482"/>
      <c r="AQ320" s="427">
        <v>1</v>
      </c>
    </row>
    <row r="321" spans="1:43">
      <c r="A321" s="425">
        <v>156</v>
      </c>
      <c r="B321" s="446" t="s">
        <v>348</v>
      </c>
      <c r="C321" s="447" t="s">
        <v>5159</v>
      </c>
      <c r="D321" s="425"/>
      <c r="E321" s="446" t="s">
        <v>90</v>
      </c>
      <c r="F321" s="425"/>
      <c r="G321" s="446" t="s">
        <v>32</v>
      </c>
      <c r="H321" s="479" t="s">
        <v>2096</v>
      </c>
      <c r="I321" s="446" t="s">
        <v>2096</v>
      </c>
      <c r="J321" s="425" t="s">
        <v>35</v>
      </c>
      <c r="K321" s="448" t="s">
        <v>349</v>
      </c>
      <c r="L321" s="449" t="s">
        <v>48</v>
      </c>
      <c r="M321" s="450">
        <f>'[1]แก้ ต.ค.56 (2)'!$H$806</f>
        <v>21950</v>
      </c>
      <c r="N321" s="429">
        <f t="shared" ca="1" si="11"/>
        <v>22940</v>
      </c>
      <c r="O321" s="446" t="s">
        <v>2104</v>
      </c>
      <c r="P321" s="451" t="str">
        <f t="shared" si="8"/>
        <v>ปโทคศ.2</v>
      </c>
      <c r="Q321" s="426">
        <f>VLOOKUP(P321,$U$2:$V$33,2,FALSE)</f>
        <v>12</v>
      </c>
      <c r="R321" s="452">
        <f t="shared" ca="1" si="9"/>
        <v>22940</v>
      </c>
      <c r="S321" s="482"/>
      <c r="AQ321" s="427">
        <v>1</v>
      </c>
    </row>
    <row r="322" spans="1:43">
      <c r="A322" s="425"/>
      <c r="B322" s="446"/>
      <c r="C322" s="447"/>
      <c r="D322" s="425"/>
      <c r="E322" s="446"/>
      <c r="F322" s="425"/>
      <c r="G322" s="446"/>
      <c r="H322" s="479"/>
      <c r="I322" s="446"/>
      <c r="J322" s="425"/>
      <c r="K322" s="448"/>
      <c r="L322" s="449"/>
      <c r="M322" s="450"/>
      <c r="N322" s="429"/>
      <c r="O322" s="446"/>
      <c r="P322" s="451"/>
      <c r="Q322" s="426"/>
      <c r="R322" s="452"/>
      <c r="S322" s="482"/>
      <c r="AQ322" s="427">
        <v>1</v>
      </c>
    </row>
    <row r="323" spans="1:43">
      <c r="A323" s="425">
        <v>157</v>
      </c>
      <c r="B323" s="440" t="s">
        <v>4856</v>
      </c>
      <c r="C323" s="447" t="s">
        <v>4969</v>
      </c>
      <c r="D323" s="425"/>
      <c r="E323" s="446" t="s">
        <v>774</v>
      </c>
      <c r="F323" s="425"/>
      <c r="G323" s="446" t="s">
        <v>32</v>
      </c>
      <c r="H323" s="479" t="s">
        <v>2082</v>
      </c>
      <c r="I323" s="446"/>
      <c r="J323" s="425" t="s">
        <v>35</v>
      </c>
      <c r="K323" s="448">
        <v>3681</v>
      </c>
      <c r="L323" s="449" t="s">
        <v>36</v>
      </c>
      <c r="M323" s="450">
        <f>'[1]แก้ ต.ค.56 (2)'!$H$811</f>
        <v>19100</v>
      </c>
      <c r="N323" s="429">
        <f t="shared" ca="1" si="11"/>
        <v>19920</v>
      </c>
      <c r="O323" s="440" t="s">
        <v>4857</v>
      </c>
      <c r="P323" s="451" t="str">
        <f t="shared" si="8"/>
        <v>ปตรี4คศ.1</v>
      </c>
      <c r="Q323" s="426">
        <f>VLOOKUP(P323,$U$2:$V$33,2,FALSE)</f>
        <v>1</v>
      </c>
      <c r="R323" s="452">
        <f t="shared" ca="1" si="9"/>
        <v>19920</v>
      </c>
      <c r="S323" s="150"/>
      <c r="T323" s="482" t="s">
        <v>4858</v>
      </c>
      <c r="AQ323" s="427">
        <v>1</v>
      </c>
    </row>
    <row r="324" spans="1:43">
      <c r="A324" s="425"/>
      <c r="B324" s="440"/>
      <c r="C324" s="447"/>
      <c r="D324" s="425"/>
      <c r="E324" s="446"/>
      <c r="F324" s="425"/>
      <c r="G324" s="446"/>
      <c r="H324" s="479"/>
      <c r="I324" s="446"/>
      <c r="J324" s="425" t="s">
        <v>4959</v>
      </c>
      <c r="K324" s="448"/>
      <c r="L324" s="449"/>
      <c r="M324" s="450"/>
      <c r="N324" s="429"/>
      <c r="O324" s="440"/>
      <c r="P324" s="451"/>
      <c r="Q324" s="426"/>
      <c r="R324" s="452"/>
      <c r="S324" s="482"/>
      <c r="AQ324" s="427">
        <v>1</v>
      </c>
    </row>
    <row r="325" spans="1:43">
      <c r="A325" s="425"/>
      <c r="B325" s="440"/>
      <c r="C325" s="447"/>
      <c r="D325" s="425"/>
      <c r="E325" s="446"/>
      <c r="F325" s="425"/>
      <c r="G325" s="446"/>
      <c r="H325" s="479"/>
      <c r="I325" s="446"/>
      <c r="J325" s="425"/>
      <c r="K325" s="448"/>
      <c r="L325" s="449"/>
      <c r="M325" s="450"/>
      <c r="N325" s="429"/>
      <c r="O325" s="440"/>
      <c r="P325" s="451"/>
      <c r="Q325" s="426"/>
      <c r="R325" s="452"/>
      <c r="S325" s="482"/>
      <c r="AQ325" s="427">
        <v>1</v>
      </c>
    </row>
    <row r="326" spans="1:43">
      <c r="A326" s="425">
        <v>158</v>
      </c>
      <c r="B326" s="446" t="s">
        <v>355</v>
      </c>
      <c r="C326" s="447" t="s">
        <v>4963</v>
      </c>
      <c r="D326" s="425"/>
      <c r="E326" s="446" t="s">
        <v>774</v>
      </c>
      <c r="F326" s="425"/>
      <c r="G326" s="446" t="s">
        <v>32</v>
      </c>
      <c r="H326" s="479" t="s">
        <v>2029</v>
      </c>
      <c r="I326" s="446" t="s">
        <v>2029</v>
      </c>
      <c r="J326" s="425" t="s">
        <v>35</v>
      </c>
      <c r="K326" s="448" t="s">
        <v>357</v>
      </c>
      <c r="L326" s="449" t="s">
        <v>48</v>
      </c>
      <c r="M326" s="450">
        <f>'[1]แก้ ต.ค.56 (2)'!$H$817</f>
        <v>20960</v>
      </c>
      <c r="N326" s="429">
        <f t="shared" ca="1" si="11"/>
        <v>21460</v>
      </c>
      <c r="O326" s="446" t="s">
        <v>2030</v>
      </c>
      <c r="P326" s="451" t="str">
        <f t="shared" si="8"/>
        <v>ปตรี4คศ.2</v>
      </c>
      <c r="Q326" s="426">
        <f>VLOOKUP(P326,$U$2:$V$33,2,FALSE)</f>
        <v>2</v>
      </c>
      <c r="R326" s="452">
        <f t="shared" ca="1" si="9"/>
        <v>21460</v>
      </c>
      <c r="S326" s="150"/>
      <c r="T326" s="482" t="s">
        <v>5219</v>
      </c>
      <c r="AQ326" s="427">
        <v>1</v>
      </c>
    </row>
    <row r="327" spans="1:43">
      <c r="A327" s="425"/>
      <c r="B327" s="446"/>
      <c r="C327" s="447"/>
      <c r="D327" s="425"/>
      <c r="E327" s="446"/>
      <c r="F327" s="425"/>
      <c r="G327" s="446"/>
      <c r="H327" s="479"/>
      <c r="I327" s="446"/>
      <c r="J327" s="425"/>
      <c r="K327" s="448"/>
      <c r="L327" s="449"/>
      <c r="M327" s="450"/>
      <c r="N327" s="429"/>
      <c r="O327" s="446"/>
      <c r="P327" s="451"/>
      <c r="Q327" s="426"/>
      <c r="R327" s="452"/>
      <c r="S327" s="482"/>
      <c r="AQ327" s="427">
        <v>1</v>
      </c>
    </row>
    <row r="328" spans="1:43">
      <c r="A328" s="425">
        <v>159</v>
      </c>
      <c r="B328" s="446" t="s">
        <v>366</v>
      </c>
      <c r="C328" s="447" t="s">
        <v>7439</v>
      </c>
      <c r="D328" s="425"/>
      <c r="E328" s="446" t="s">
        <v>90</v>
      </c>
      <c r="F328" s="425"/>
      <c r="G328" s="446" t="s">
        <v>32</v>
      </c>
      <c r="H328" s="479" t="s">
        <v>1984</v>
      </c>
      <c r="I328" s="446" t="s">
        <v>1984</v>
      </c>
      <c r="J328" s="425" t="s">
        <v>35</v>
      </c>
      <c r="K328" s="448" t="s">
        <v>367</v>
      </c>
      <c r="L328" s="449" t="s">
        <v>48</v>
      </c>
      <c r="M328" s="450">
        <f>'[1]แก้ ต.ค.56 (2)'!$H$824</f>
        <v>20960</v>
      </c>
      <c r="N328" s="429">
        <f t="shared" ca="1" si="11"/>
        <v>21950</v>
      </c>
      <c r="O328" s="446" t="s">
        <v>1996</v>
      </c>
      <c r="P328" s="451" t="str">
        <f t="shared" si="8"/>
        <v>ปโทคศ.2</v>
      </c>
      <c r="Q328" s="426">
        <f>VLOOKUP(P328,$U$2:$V$33,2,FALSE)</f>
        <v>12</v>
      </c>
      <c r="R328" s="452">
        <f t="shared" ca="1" si="9"/>
        <v>21950</v>
      </c>
      <c r="S328" s="150"/>
      <c r="T328" s="482" t="s">
        <v>5220</v>
      </c>
      <c r="AQ328" s="427">
        <v>1</v>
      </c>
    </row>
    <row r="329" spans="1:43">
      <c r="A329" s="425"/>
      <c r="B329" s="446"/>
      <c r="C329" s="447"/>
      <c r="D329" s="425"/>
      <c r="E329" s="446"/>
      <c r="F329" s="425"/>
      <c r="G329" s="446"/>
      <c r="H329" s="479"/>
      <c r="I329" s="446"/>
      <c r="J329" s="425"/>
      <c r="K329" s="448"/>
      <c r="L329" s="449"/>
      <c r="M329" s="450"/>
      <c r="N329" s="429"/>
      <c r="O329" s="446"/>
      <c r="P329" s="451"/>
      <c r="Q329" s="426"/>
      <c r="R329" s="452"/>
      <c r="S329" s="482"/>
      <c r="AQ329" s="427">
        <v>1</v>
      </c>
    </row>
    <row r="330" spans="1:43">
      <c r="A330" s="425">
        <v>160</v>
      </c>
      <c r="B330" s="446" t="s">
        <v>368</v>
      </c>
      <c r="C330" s="447" t="s">
        <v>4985</v>
      </c>
      <c r="D330" s="425"/>
      <c r="E330" s="446" t="s">
        <v>774</v>
      </c>
      <c r="F330" s="425"/>
      <c r="G330" s="446" t="s">
        <v>32</v>
      </c>
      <c r="H330" s="479" t="s">
        <v>1984</v>
      </c>
      <c r="I330" s="446" t="s">
        <v>1984</v>
      </c>
      <c r="J330" s="425" t="s">
        <v>35</v>
      </c>
      <c r="K330" s="448" t="s">
        <v>369</v>
      </c>
      <c r="L330" s="449" t="s">
        <v>48</v>
      </c>
      <c r="M330" s="450">
        <f>'[1]แก้ ต.ค.56 (2)'!$H$828</f>
        <v>23940</v>
      </c>
      <c r="N330" s="429">
        <f t="shared" ca="1" si="11"/>
        <v>24440</v>
      </c>
      <c r="O330" s="446" t="s">
        <v>1983</v>
      </c>
      <c r="P330" s="451" t="str">
        <f t="shared" si="8"/>
        <v>ปตรี4คศ.2</v>
      </c>
      <c r="Q330" s="426">
        <f>VLOOKUP(P330,$U$2:$V$33,2,FALSE)</f>
        <v>2</v>
      </c>
      <c r="R330" s="452">
        <f t="shared" ca="1" si="9"/>
        <v>24440</v>
      </c>
      <c r="S330" s="482"/>
      <c r="AQ330" s="427">
        <v>1</v>
      </c>
    </row>
    <row r="331" spans="1:43">
      <c r="A331" s="425"/>
      <c r="B331" s="446"/>
      <c r="C331" s="447"/>
      <c r="D331" s="425"/>
      <c r="E331" s="446"/>
      <c r="F331" s="425"/>
      <c r="G331" s="446"/>
      <c r="H331" s="479"/>
      <c r="I331" s="446"/>
      <c r="J331" s="425"/>
      <c r="K331" s="448"/>
      <c r="L331" s="449"/>
      <c r="M331" s="450"/>
      <c r="N331" s="429"/>
      <c r="O331" s="446"/>
      <c r="P331" s="451"/>
      <c r="Q331" s="426"/>
      <c r="R331" s="452"/>
      <c r="S331" s="482"/>
      <c r="AQ331" s="427">
        <v>1</v>
      </c>
    </row>
    <row r="332" spans="1:43">
      <c r="A332" s="425">
        <v>161</v>
      </c>
      <c r="B332" s="446" t="s">
        <v>371</v>
      </c>
      <c r="C332" s="447" t="s">
        <v>4977</v>
      </c>
      <c r="D332" s="425"/>
      <c r="E332" s="446" t="s">
        <v>774</v>
      </c>
      <c r="F332" s="425"/>
      <c r="G332" s="446" t="s">
        <v>32</v>
      </c>
      <c r="H332" s="479" t="s">
        <v>1957</v>
      </c>
      <c r="I332" s="446" t="s">
        <v>1957</v>
      </c>
      <c r="J332" s="425" t="s">
        <v>35</v>
      </c>
      <c r="K332" s="448" t="s">
        <v>373</v>
      </c>
      <c r="L332" s="449" t="s">
        <v>48</v>
      </c>
      <c r="M332" s="450">
        <f>'[1]แก้ ต.ค.56 (2)'!$H$833</f>
        <v>22460</v>
      </c>
      <c r="N332" s="429">
        <f t="shared" ca="1" si="11"/>
        <v>22940</v>
      </c>
      <c r="O332" s="446" t="s">
        <v>1959</v>
      </c>
      <c r="P332" s="451" t="str">
        <f t="shared" si="8"/>
        <v>ปตรี4คศ.2</v>
      </c>
      <c r="Q332" s="426">
        <f>VLOOKUP(P332,$U$2:$V$33,2,FALSE)</f>
        <v>2</v>
      </c>
      <c r="R332" s="452">
        <f t="shared" ca="1" si="9"/>
        <v>22940</v>
      </c>
      <c r="S332" s="482"/>
      <c r="AQ332" s="427">
        <v>1</v>
      </c>
    </row>
    <row r="333" spans="1:43">
      <c r="A333" s="425"/>
      <c r="B333" s="446"/>
      <c r="C333" s="447"/>
      <c r="D333" s="425"/>
      <c r="E333" s="446"/>
      <c r="F333" s="425"/>
      <c r="G333" s="446"/>
      <c r="H333" s="479"/>
      <c r="I333" s="446"/>
      <c r="J333" s="425"/>
      <c r="K333" s="448"/>
      <c r="L333" s="449"/>
      <c r="M333" s="450"/>
      <c r="N333" s="429"/>
      <c r="O333" s="446"/>
      <c r="P333" s="451"/>
      <c r="Q333" s="426"/>
      <c r="R333" s="452"/>
      <c r="S333" s="482"/>
      <c r="AQ333" s="427">
        <v>1</v>
      </c>
    </row>
    <row r="334" spans="1:43">
      <c r="A334" s="425">
        <v>162</v>
      </c>
      <c r="B334" s="446" t="s">
        <v>374</v>
      </c>
      <c r="C334" s="447" t="s">
        <v>4985</v>
      </c>
      <c r="D334" s="425"/>
      <c r="E334" s="446" t="s">
        <v>775</v>
      </c>
      <c r="F334" s="425"/>
      <c r="G334" s="446" t="s">
        <v>32</v>
      </c>
      <c r="H334" s="479" t="s">
        <v>1957</v>
      </c>
      <c r="I334" s="446" t="s">
        <v>1957</v>
      </c>
      <c r="J334" s="425" t="s">
        <v>35</v>
      </c>
      <c r="K334" s="448" t="s">
        <v>375</v>
      </c>
      <c r="L334" s="449" t="s">
        <v>36</v>
      </c>
      <c r="M334" s="450">
        <f>'[1]แก้ ต.ค.56 (2)'!$H$838</f>
        <v>19920</v>
      </c>
      <c r="N334" s="429">
        <f t="shared" ca="1" si="11"/>
        <v>20740</v>
      </c>
      <c r="O334" s="446" t="s">
        <v>1958</v>
      </c>
      <c r="P334" s="451" t="str">
        <f t="shared" si="8"/>
        <v>ปตรี5คศ.1</v>
      </c>
      <c r="Q334" s="426">
        <f>VLOOKUP(P334,$U$2:$V$33,2,FALSE)</f>
        <v>5</v>
      </c>
      <c r="R334" s="452">
        <f t="shared" ca="1" si="9"/>
        <v>20740</v>
      </c>
      <c r="S334" s="482"/>
      <c r="AQ334" s="427">
        <v>1</v>
      </c>
    </row>
    <row r="335" spans="1:43">
      <c r="A335" s="425"/>
      <c r="B335" s="446"/>
      <c r="C335" s="447"/>
      <c r="D335" s="425"/>
      <c r="E335" s="446"/>
      <c r="F335" s="425"/>
      <c r="G335" s="446"/>
      <c r="H335" s="479"/>
      <c r="I335" s="446"/>
      <c r="J335" s="425"/>
      <c r="K335" s="448"/>
      <c r="L335" s="449"/>
      <c r="M335" s="450"/>
      <c r="N335" s="429"/>
      <c r="O335" s="446"/>
      <c r="P335" s="451"/>
      <c r="Q335" s="426"/>
      <c r="R335" s="452"/>
      <c r="S335" s="482"/>
      <c r="AQ335" s="427">
        <v>1</v>
      </c>
    </row>
    <row r="336" spans="1:43">
      <c r="A336" s="425">
        <v>163</v>
      </c>
      <c r="B336" s="446" t="s">
        <v>1938</v>
      </c>
      <c r="C336" s="447" t="s">
        <v>5115</v>
      </c>
      <c r="D336" s="425"/>
      <c r="E336" s="446" t="s">
        <v>90</v>
      </c>
      <c r="F336" s="425"/>
      <c r="G336" s="446" t="s">
        <v>5246</v>
      </c>
      <c r="H336" s="479" t="s">
        <v>1288</v>
      </c>
      <c r="I336" s="446" t="s">
        <v>1288</v>
      </c>
      <c r="J336" s="425" t="s">
        <v>35</v>
      </c>
      <c r="K336" s="448" t="s">
        <v>1937</v>
      </c>
      <c r="L336" s="449" t="s">
        <v>48</v>
      </c>
      <c r="M336" s="450">
        <f>'[1]แก้ ต.ค.56 (2)'!$H$845</f>
        <v>28590</v>
      </c>
      <c r="N336" s="429">
        <f t="shared" ca="1" si="11"/>
        <v>29140</v>
      </c>
      <c r="O336" s="446" t="s">
        <v>1936</v>
      </c>
      <c r="P336" s="451" t="str">
        <f t="shared" si="8"/>
        <v>ปโทคศ.2</v>
      </c>
      <c r="Q336" s="426">
        <f>VLOOKUP(P336,$U$2:$V$33,2,FALSE)</f>
        <v>12</v>
      </c>
      <c r="R336" s="452">
        <f t="shared" ca="1" si="9"/>
        <v>29140</v>
      </c>
      <c r="S336" s="482"/>
      <c r="AQ336" s="427">
        <v>1</v>
      </c>
    </row>
    <row r="337" spans="1:43">
      <c r="A337" s="425"/>
      <c r="B337" s="446"/>
      <c r="C337" s="447"/>
      <c r="D337" s="425"/>
      <c r="E337" s="446"/>
      <c r="F337" s="425"/>
      <c r="G337" s="446" t="s">
        <v>6</v>
      </c>
      <c r="H337" s="479"/>
      <c r="I337" s="446"/>
      <c r="J337" s="425"/>
      <c r="K337" s="448"/>
      <c r="L337" s="449"/>
      <c r="M337" s="450"/>
      <c r="N337" s="429"/>
      <c r="O337" s="446"/>
      <c r="P337" s="451"/>
      <c r="Q337" s="426"/>
      <c r="R337" s="452"/>
      <c r="S337" s="482"/>
      <c r="AQ337" s="427">
        <v>1</v>
      </c>
    </row>
    <row r="338" spans="1:43">
      <c r="A338" s="425">
        <v>164</v>
      </c>
      <c r="B338" s="446" t="s">
        <v>382</v>
      </c>
      <c r="C338" s="447" t="s">
        <v>5221</v>
      </c>
      <c r="D338" s="425"/>
      <c r="E338" s="446" t="s">
        <v>90</v>
      </c>
      <c r="F338" s="425"/>
      <c r="G338" s="446" t="s">
        <v>32</v>
      </c>
      <c r="H338" s="479" t="s">
        <v>1288</v>
      </c>
      <c r="I338" s="446" t="s">
        <v>1288</v>
      </c>
      <c r="J338" s="425" t="s">
        <v>35</v>
      </c>
      <c r="K338" s="448" t="s">
        <v>383</v>
      </c>
      <c r="L338" s="449" t="s">
        <v>48</v>
      </c>
      <c r="M338" s="450">
        <f>'[1]แก้ ต.ค.56 (2)'!$H$850</f>
        <v>28050</v>
      </c>
      <c r="N338" s="429">
        <f t="shared" ca="1" si="11"/>
        <v>28590</v>
      </c>
      <c r="O338" s="446" t="s">
        <v>1916</v>
      </c>
      <c r="P338" s="451" t="str">
        <f t="shared" si="8"/>
        <v>ปโทคศ.2</v>
      </c>
      <c r="Q338" s="426">
        <f>VLOOKUP(P338,$U$2:$V$33,2,FALSE)</f>
        <v>12</v>
      </c>
      <c r="R338" s="452">
        <f t="shared" ca="1" si="9"/>
        <v>28590</v>
      </c>
      <c r="S338" s="482"/>
      <c r="AQ338" s="427">
        <v>1</v>
      </c>
    </row>
    <row r="339" spans="1:43">
      <c r="A339" s="425"/>
      <c r="B339" s="446"/>
      <c r="C339" s="447"/>
      <c r="D339" s="425"/>
      <c r="E339" s="446"/>
      <c r="F339" s="425"/>
      <c r="G339" s="446"/>
      <c r="H339" s="479"/>
      <c r="I339" s="446"/>
      <c r="J339" s="425"/>
      <c r="K339" s="448"/>
      <c r="L339" s="449"/>
      <c r="M339" s="450"/>
      <c r="N339" s="429"/>
      <c r="O339" s="446"/>
      <c r="P339" s="451"/>
      <c r="Q339" s="426"/>
      <c r="R339" s="452"/>
      <c r="S339" s="482"/>
      <c r="AQ339" s="427">
        <v>1</v>
      </c>
    </row>
    <row r="340" spans="1:43">
      <c r="A340" s="425">
        <v>165</v>
      </c>
      <c r="B340" s="446" t="s">
        <v>695</v>
      </c>
      <c r="C340" s="447" t="s">
        <v>4963</v>
      </c>
      <c r="D340" s="425"/>
      <c r="E340" s="446" t="s">
        <v>774</v>
      </c>
      <c r="F340" s="425"/>
      <c r="G340" s="446" t="s">
        <v>32</v>
      </c>
      <c r="H340" s="479" t="s">
        <v>1288</v>
      </c>
      <c r="I340" s="446" t="s">
        <v>1288</v>
      </c>
      <c r="J340" s="425" t="s">
        <v>35</v>
      </c>
      <c r="K340" s="448" t="s">
        <v>379</v>
      </c>
      <c r="L340" s="449" t="s">
        <v>48</v>
      </c>
      <c r="M340" s="450">
        <f>'[1]แก้ ต.ค.56 (2)'!$H$854</f>
        <v>23940</v>
      </c>
      <c r="N340" s="429">
        <f t="shared" ca="1" si="11"/>
        <v>24440</v>
      </c>
      <c r="O340" s="446" t="s">
        <v>1287</v>
      </c>
      <c r="P340" s="451" t="str">
        <f t="shared" si="8"/>
        <v>ปตรี4คศ.2</v>
      </c>
      <c r="Q340" s="426">
        <f>VLOOKUP(P340,$U$2:$V$33,2,FALSE)</f>
        <v>2</v>
      </c>
      <c r="R340" s="452">
        <f t="shared" ca="1" si="9"/>
        <v>24440</v>
      </c>
      <c r="S340" s="482" t="s">
        <v>7437</v>
      </c>
      <c r="AQ340" s="427">
        <v>1</v>
      </c>
    </row>
    <row r="341" spans="1:43">
      <c r="A341" s="425"/>
      <c r="B341" s="446"/>
      <c r="C341" s="447"/>
      <c r="D341" s="425"/>
      <c r="E341" s="446"/>
      <c r="F341" s="425"/>
      <c r="G341" s="446"/>
      <c r="H341" s="479" t="s">
        <v>5177</v>
      </c>
      <c r="I341" s="446"/>
      <c r="J341" s="425"/>
      <c r="K341" s="448" t="s">
        <v>5184</v>
      </c>
      <c r="L341" s="449"/>
      <c r="M341" s="450"/>
      <c r="N341" s="429"/>
      <c r="O341" s="446"/>
      <c r="P341" s="451"/>
      <c r="Q341" s="426"/>
      <c r="R341" s="452"/>
      <c r="S341" s="482"/>
      <c r="AQ341" s="427">
        <v>1</v>
      </c>
    </row>
    <row r="342" spans="1:43">
      <c r="A342" s="425">
        <v>166</v>
      </c>
      <c r="B342" s="446" t="s">
        <v>1905</v>
      </c>
      <c r="C342" s="567" t="s">
        <v>5152</v>
      </c>
      <c r="D342" s="425"/>
      <c r="E342" s="446" t="s">
        <v>90</v>
      </c>
      <c r="F342" s="425"/>
      <c r="G342" s="446" t="s">
        <v>32</v>
      </c>
      <c r="H342" s="479" t="s">
        <v>1872</v>
      </c>
      <c r="I342" s="446" t="s">
        <v>1872</v>
      </c>
      <c r="J342" s="425" t="s">
        <v>35</v>
      </c>
      <c r="K342" s="448" t="s">
        <v>1904</v>
      </c>
      <c r="L342" s="449" t="s">
        <v>48</v>
      </c>
      <c r="M342" s="450">
        <f>'[1]แก้ ต.ค.56 (2)'!$H$862</f>
        <v>25440</v>
      </c>
      <c r="N342" s="429">
        <f t="shared" ca="1" si="11"/>
        <v>25930</v>
      </c>
      <c r="O342" s="446" t="s">
        <v>1903</v>
      </c>
      <c r="P342" s="451" t="str">
        <f t="shared" si="8"/>
        <v>ปโทคศ.2</v>
      </c>
      <c r="Q342" s="426">
        <f>VLOOKUP(P342,$U$2:$V$33,2,FALSE)</f>
        <v>12</v>
      </c>
      <c r="R342" s="452">
        <f t="shared" ca="1" si="9"/>
        <v>25930</v>
      </c>
      <c r="S342" s="150"/>
      <c r="T342" s="482" t="s">
        <v>5056</v>
      </c>
      <c r="AQ342" s="427">
        <v>1</v>
      </c>
    </row>
    <row r="343" spans="1:43">
      <c r="A343" s="425"/>
      <c r="B343" s="446"/>
      <c r="C343" s="447"/>
      <c r="D343" s="425"/>
      <c r="E343" s="454"/>
      <c r="F343" s="425"/>
      <c r="G343" s="446"/>
      <c r="H343" s="479"/>
      <c r="I343" s="446"/>
      <c r="J343" s="425"/>
      <c r="K343" s="448"/>
      <c r="L343" s="449"/>
      <c r="M343" s="450"/>
      <c r="N343" s="429"/>
      <c r="O343" s="446"/>
      <c r="P343" s="451"/>
      <c r="Q343" s="426"/>
      <c r="R343" s="452"/>
      <c r="S343" s="482"/>
      <c r="AQ343" s="427">
        <v>1</v>
      </c>
    </row>
    <row r="344" spans="1:43">
      <c r="A344" s="425">
        <v>167</v>
      </c>
      <c r="B344" s="446" t="s">
        <v>393</v>
      </c>
      <c r="C344" s="447" t="s">
        <v>5121</v>
      </c>
      <c r="D344" s="425"/>
      <c r="E344" s="446" t="s">
        <v>90</v>
      </c>
      <c r="F344" s="425"/>
      <c r="G344" s="446" t="s">
        <v>32</v>
      </c>
      <c r="H344" s="479" t="s">
        <v>1872</v>
      </c>
      <c r="I344" s="446" t="s">
        <v>1872</v>
      </c>
      <c r="J344" s="425" t="s">
        <v>35</v>
      </c>
      <c r="K344" s="448" t="s">
        <v>394</v>
      </c>
      <c r="L344" s="449" t="s">
        <v>48</v>
      </c>
      <c r="M344" s="450">
        <f>'[1]แก้ ต.ค.56 (2)'!$H$866</f>
        <v>28590</v>
      </c>
      <c r="N344" s="429">
        <f t="shared" ca="1" si="11"/>
        <v>29140</v>
      </c>
      <c r="O344" s="446" t="s">
        <v>1896</v>
      </c>
      <c r="P344" s="451" t="str">
        <f t="shared" si="8"/>
        <v>ปโทคศ.2</v>
      </c>
      <c r="Q344" s="426">
        <f>VLOOKUP(P344,$U$2:$V$33,2,FALSE)</f>
        <v>12</v>
      </c>
      <c r="R344" s="452">
        <f t="shared" ca="1" si="9"/>
        <v>29140</v>
      </c>
      <c r="S344" s="482"/>
      <c r="AQ344" s="427">
        <v>1</v>
      </c>
    </row>
    <row r="345" spans="1:43">
      <c r="A345" s="425"/>
      <c r="B345" s="446"/>
      <c r="C345" s="447"/>
      <c r="D345" s="425"/>
      <c r="E345" s="446"/>
      <c r="F345" s="425"/>
      <c r="G345" s="446"/>
      <c r="H345" s="479"/>
      <c r="I345" s="446"/>
      <c r="J345" s="425"/>
      <c r="K345" s="448"/>
      <c r="L345" s="449"/>
      <c r="M345" s="450"/>
      <c r="N345" s="429"/>
      <c r="O345" s="446"/>
      <c r="P345" s="451"/>
      <c r="Q345" s="426"/>
      <c r="R345" s="452"/>
      <c r="S345" s="482"/>
      <c r="AQ345" s="427">
        <v>1</v>
      </c>
    </row>
    <row r="346" spans="1:43">
      <c r="A346" s="425">
        <v>168</v>
      </c>
      <c r="B346" s="446" t="s">
        <v>398</v>
      </c>
      <c r="C346" s="447" t="s">
        <v>5115</v>
      </c>
      <c r="D346" s="425"/>
      <c r="E346" s="446" t="s">
        <v>90</v>
      </c>
      <c r="F346" s="425"/>
      <c r="G346" s="446" t="s">
        <v>32</v>
      </c>
      <c r="H346" s="479" t="s">
        <v>1872</v>
      </c>
      <c r="I346" s="446" t="s">
        <v>1872</v>
      </c>
      <c r="J346" s="425" t="s">
        <v>35</v>
      </c>
      <c r="K346" s="448" t="s">
        <v>399</v>
      </c>
      <c r="L346" s="449" t="s">
        <v>36</v>
      </c>
      <c r="M346" s="450">
        <f>'[1]แก้ ต.ค.56 (2)'!$H$871</f>
        <v>17910</v>
      </c>
      <c r="N346" s="429">
        <f t="shared" ca="1" si="11"/>
        <v>19100</v>
      </c>
      <c r="O346" s="446" t="s">
        <v>1885</v>
      </c>
      <c r="P346" s="451" t="str">
        <f t="shared" si="8"/>
        <v>ปโทคศ.1</v>
      </c>
      <c r="Q346" s="426">
        <f>VLOOKUP(P346,$U$2:$V$33,2,FALSE)</f>
        <v>11</v>
      </c>
      <c r="R346" s="452">
        <f t="shared" ca="1" si="9"/>
        <v>19100</v>
      </c>
      <c r="S346" s="150"/>
      <c r="T346" s="482" t="s">
        <v>5057</v>
      </c>
      <c r="AQ346" s="427">
        <v>1</v>
      </c>
    </row>
    <row r="347" spans="1:43">
      <c r="A347" s="425"/>
      <c r="B347" s="446"/>
      <c r="C347" s="447"/>
      <c r="D347" s="425"/>
      <c r="E347" s="454"/>
      <c r="F347" s="425"/>
      <c r="G347" s="446"/>
      <c r="H347" s="479"/>
      <c r="I347" s="446"/>
      <c r="J347" s="425"/>
      <c r="K347" s="448"/>
      <c r="L347" s="449"/>
      <c r="M347" s="450"/>
      <c r="N347" s="429"/>
      <c r="O347" s="446"/>
      <c r="P347" s="451"/>
      <c r="Q347" s="426"/>
      <c r="R347" s="452"/>
      <c r="S347" s="482"/>
      <c r="AQ347" s="427">
        <v>1</v>
      </c>
    </row>
    <row r="348" spans="1:43">
      <c r="A348" s="425">
        <v>169</v>
      </c>
      <c r="B348" s="446" t="s">
        <v>1884</v>
      </c>
      <c r="C348" s="447" t="s">
        <v>4963</v>
      </c>
      <c r="D348" s="425"/>
      <c r="E348" s="446" t="s">
        <v>774</v>
      </c>
      <c r="F348" s="425"/>
      <c r="G348" s="446" t="s">
        <v>32</v>
      </c>
      <c r="H348" s="479" t="s">
        <v>1872</v>
      </c>
      <c r="I348" s="446" t="s">
        <v>1872</v>
      </c>
      <c r="J348" s="425" t="s">
        <v>35</v>
      </c>
      <c r="K348" s="448" t="s">
        <v>1883</v>
      </c>
      <c r="L348" s="449" t="s">
        <v>36</v>
      </c>
      <c r="M348" s="450">
        <f>'[1]แก้ ต.ค.56 (2)'!$H$875</f>
        <v>17070</v>
      </c>
      <c r="N348" s="429">
        <f t="shared" ca="1" si="11"/>
        <v>18270</v>
      </c>
      <c r="O348" s="446" t="s">
        <v>1882</v>
      </c>
      <c r="P348" s="451" t="str">
        <f t="shared" si="8"/>
        <v>ปตรี4คศ.1</v>
      </c>
      <c r="Q348" s="426">
        <f>VLOOKUP(P348,$U$2:$V$33,2,FALSE)</f>
        <v>1</v>
      </c>
      <c r="R348" s="452">
        <f t="shared" ca="1" si="9"/>
        <v>18270</v>
      </c>
      <c r="S348" s="482" t="s">
        <v>7437</v>
      </c>
      <c r="AQ348" s="427">
        <v>1</v>
      </c>
    </row>
    <row r="349" spans="1:43">
      <c r="A349" s="425"/>
      <c r="B349" s="446"/>
      <c r="C349" s="447"/>
      <c r="D349" s="425"/>
      <c r="E349" s="446"/>
      <c r="F349" s="425"/>
      <c r="G349" s="446"/>
      <c r="H349" s="488" t="s">
        <v>4992</v>
      </c>
      <c r="I349" s="446"/>
      <c r="J349" s="425" t="s">
        <v>4959</v>
      </c>
      <c r="K349" s="428" t="s">
        <v>4993</v>
      </c>
      <c r="L349" s="449"/>
      <c r="M349" s="450"/>
      <c r="N349" s="429"/>
      <c r="O349" s="446"/>
      <c r="P349" s="451"/>
      <c r="Q349" s="426"/>
      <c r="R349" s="452"/>
      <c r="S349" s="482"/>
      <c r="AQ349" s="427">
        <v>1</v>
      </c>
    </row>
    <row r="350" spans="1:43">
      <c r="A350" s="425">
        <v>170</v>
      </c>
      <c r="B350" s="440" t="s">
        <v>4863</v>
      </c>
      <c r="C350" s="447" t="s">
        <v>5143</v>
      </c>
      <c r="D350" s="425"/>
      <c r="E350" s="446" t="s">
        <v>774</v>
      </c>
      <c r="F350" s="425"/>
      <c r="G350" s="431"/>
      <c r="H350" s="479" t="s">
        <v>1872</v>
      </c>
      <c r="I350" s="446" t="s">
        <v>1872</v>
      </c>
      <c r="J350" s="425" t="s">
        <v>35</v>
      </c>
      <c r="K350" s="448">
        <v>1263</v>
      </c>
      <c r="L350" s="449" t="s">
        <v>36</v>
      </c>
      <c r="M350" s="450">
        <f>'[1]แก้ ต.ค.56 (2)'!$H$879</f>
        <v>16670</v>
      </c>
      <c r="N350" s="429">
        <f t="shared" ca="1" si="11"/>
        <v>17910</v>
      </c>
      <c r="O350" s="440" t="s">
        <v>4864</v>
      </c>
      <c r="P350" s="451" t="str">
        <f t="shared" si="8"/>
        <v>ปตรี4คศ.1</v>
      </c>
      <c r="Q350" s="426">
        <f>VLOOKUP(P350,$U$2:$V$33,2,FALSE)</f>
        <v>1</v>
      </c>
      <c r="R350" s="452">
        <f t="shared" ca="1" si="9"/>
        <v>17910</v>
      </c>
      <c r="S350" s="150"/>
      <c r="T350" s="482" t="s">
        <v>5178</v>
      </c>
      <c r="AQ350" s="427">
        <v>1</v>
      </c>
    </row>
    <row r="351" spans="1:43">
      <c r="A351" s="425"/>
      <c r="B351" s="440"/>
      <c r="C351" s="447"/>
      <c r="D351" s="425"/>
      <c r="E351" s="446"/>
      <c r="F351" s="425"/>
      <c r="G351" s="446"/>
      <c r="H351" s="479"/>
      <c r="I351" s="446"/>
      <c r="J351" s="425" t="s">
        <v>4987</v>
      </c>
      <c r="K351" s="448"/>
      <c r="L351" s="449"/>
      <c r="M351" s="450"/>
      <c r="N351" s="429"/>
      <c r="O351" s="440"/>
      <c r="P351" s="451"/>
      <c r="Q351" s="426"/>
      <c r="R351" s="452"/>
      <c r="S351" s="482"/>
      <c r="AQ351" s="427">
        <v>1</v>
      </c>
    </row>
    <row r="352" spans="1:43">
      <c r="A352" s="425">
        <v>171</v>
      </c>
      <c r="B352" s="446" t="s">
        <v>406</v>
      </c>
      <c r="C352" s="447" t="s">
        <v>4977</v>
      </c>
      <c r="D352" s="425"/>
      <c r="E352" s="446" t="s">
        <v>774</v>
      </c>
      <c r="F352" s="425"/>
      <c r="G352" s="446" t="s">
        <v>32</v>
      </c>
      <c r="H352" s="479" t="s">
        <v>1872</v>
      </c>
      <c r="I352" s="446" t="s">
        <v>1872</v>
      </c>
      <c r="J352" s="425" t="s">
        <v>35</v>
      </c>
      <c r="K352" s="448" t="s">
        <v>407</v>
      </c>
      <c r="L352" s="449" t="s">
        <v>36</v>
      </c>
      <c r="M352" s="450">
        <f>'[1]แก้ ต.ค.56 (2)'!$H$883</f>
        <v>16670</v>
      </c>
      <c r="N352" s="429">
        <f t="shared" ca="1" si="11"/>
        <v>17910</v>
      </c>
      <c r="O352" s="446" t="s">
        <v>1871</v>
      </c>
      <c r="P352" s="451" t="str">
        <f t="shared" si="8"/>
        <v>ปตรี4คศ.1</v>
      </c>
      <c r="Q352" s="426">
        <f>VLOOKUP(P352,$U$2:$V$33,2,FALSE)</f>
        <v>1</v>
      </c>
      <c r="R352" s="452">
        <f t="shared" ca="1" si="9"/>
        <v>17910</v>
      </c>
      <c r="S352" s="482"/>
      <c r="AQ352" s="427">
        <v>1</v>
      </c>
    </row>
    <row r="353" spans="1:43">
      <c r="A353" s="425"/>
      <c r="B353" s="446"/>
      <c r="C353" s="447"/>
      <c r="D353" s="425"/>
      <c r="E353" s="446"/>
      <c r="F353" s="425"/>
      <c r="G353" s="446"/>
      <c r="H353" s="479"/>
      <c r="I353" s="446"/>
      <c r="J353" s="425"/>
      <c r="K353" s="448"/>
      <c r="L353" s="449"/>
      <c r="M353" s="450"/>
      <c r="N353" s="429"/>
      <c r="O353" s="446"/>
      <c r="P353" s="451"/>
      <c r="Q353" s="426"/>
      <c r="R353" s="452"/>
      <c r="S353" s="482"/>
      <c r="AQ353" s="427">
        <v>1</v>
      </c>
    </row>
    <row r="354" spans="1:43">
      <c r="A354" s="425">
        <v>172</v>
      </c>
      <c r="B354" s="446" t="s">
        <v>4929</v>
      </c>
      <c r="C354" s="447" t="s">
        <v>5121</v>
      </c>
      <c r="D354" s="425"/>
      <c r="E354" s="446" t="s">
        <v>90</v>
      </c>
      <c r="F354" s="425"/>
      <c r="G354" s="446" t="s">
        <v>32</v>
      </c>
      <c r="H354" s="479" t="s">
        <v>1872</v>
      </c>
      <c r="I354" s="446" t="s">
        <v>1872</v>
      </c>
      <c r="J354" s="425" t="s">
        <v>35</v>
      </c>
      <c r="K354" s="480">
        <v>2790</v>
      </c>
      <c r="L354" s="449" t="s">
        <v>36</v>
      </c>
      <c r="M354" s="456">
        <f>'[1]แก้ ต.ค.56 (2)'!$H$889</f>
        <v>17910</v>
      </c>
      <c r="N354" s="429">
        <f t="shared" ca="1" si="11"/>
        <v>19100</v>
      </c>
      <c r="O354" s="481">
        <v>3930600346141</v>
      </c>
      <c r="P354" s="451" t="str">
        <f t="shared" si="8"/>
        <v>ปโทคศ.1</v>
      </c>
      <c r="Q354" s="426">
        <f>VLOOKUP(P354,$U$2:$V$33,2,FALSE)</f>
        <v>11</v>
      </c>
      <c r="R354" s="452">
        <f t="shared" ca="1" si="9"/>
        <v>19100</v>
      </c>
      <c r="S354" s="482" t="s">
        <v>7437</v>
      </c>
      <c r="AQ354" s="427">
        <v>1</v>
      </c>
    </row>
    <row r="355" spans="1:43">
      <c r="A355" s="425"/>
      <c r="B355" s="446"/>
      <c r="C355" s="447"/>
      <c r="D355" s="425"/>
      <c r="E355" s="446"/>
      <c r="F355" s="425"/>
      <c r="G355" s="479"/>
      <c r="H355" s="479" t="s">
        <v>5179</v>
      </c>
      <c r="I355" s="446"/>
      <c r="J355" s="425" t="s">
        <v>5222</v>
      </c>
      <c r="K355" s="448" t="s">
        <v>5055</v>
      </c>
      <c r="L355" s="449"/>
      <c r="M355" s="456"/>
      <c r="N355" s="429"/>
      <c r="O355" s="446"/>
      <c r="P355" s="451"/>
      <c r="Q355" s="426"/>
      <c r="R355" s="452"/>
      <c r="S355" s="482"/>
      <c r="AQ355" s="427">
        <v>1</v>
      </c>
    </row>
    <row r="356" spans="1:43">
      <c r="A356" s="425">
        <v>173</v>
      </c>
      <c r="B356" s="446" t="s">
        <v>409</v>
      </c>
      <c r="C356" s="447" t="s">
        <v>5136</v>
      </c>
      <c r="D356" s="425"/>
      <c r="E356" s="446" t="s">
        <v>774</v>
      </c>
      <c r="F356" s="425"/>
      <c r="G356" s="446" t="s">
        <v>32</v>
      </c>
      <c r="H356" s="479" t="s">
        <v>1842</v>
      </c>
      <c r="I356" s="446" t="s">
        <v>1842</v>
      </c>
      <c r="J356" s="425" t="s">
        <v>35</v>
      </c>
      <c r="K356" s="448" t="s">
        <v>411</v>
      </c>
      <c r="L356" s="449" t="s">
        <v>36</v>
      </c>
      <c r="M356" s="450">
        <f>'[1]แก้ ต.ค.56 (2)'!$H$898</f>
        <v>19920</v>
      </c>
      <c r="N356" s="429">
        <f t="shared" ca="1" si="11"/>
        <v>20740</v>
      </c>
      <c r="O356" s="446" t="s">
        <v>1866</v>
      </c>
      <c r="P356" s="451" t="str">
        <f t="shared" si="8"/>
        <v>ปตรี4คศ.1</v>
      </c>
      <c r="Q356" s="426">
        <f>VLOOKUP(P356,$U$2:$V$33,2,FALSE)</f>
        <v>1</v>
      </c>
      <c r="R356" s="452">
        <f t="shared" ca="1" si="9"/>
        <v>20740</v>
      </c>
      <c r="AQ356" s="427">
        <v>1</v>
      </c>
    </row>
    <row r="357" spans="1:43">
      <c r="A357" s="425"/>
      <c r="B357" s="446"/>
      <c r="C357" s="447"/>
      <c r="D357" s="425"/>
      <c r="E357" s="446"/>
      <c r="F357" s="425"/>
      <c r="G357" s="446"/>
      <c r="H357" s="479"/>
      <c r="I357" s="446"/>
      <c r="J357" s="425"/>
      <c r="K357" s="448"/>
      <c r="L357" s="449"/>
      <c r="M357" s="450"/>
      <c r="N357" s="429"/>
      <c r="O357" s="446"/>
      <c r="P357" s="451"/>
      <c r="Q357" s="426"/>
      <c r="R357" s="452"/>
      <c r="S357" s="482"/>
      <c r="AQ357" s="427">
        <v>1</v>
      </c>
    </row>
    <row r="358" spans="1:43">
      <c r="A358" s="425">
        <v>174</v>
      </c>
      <c r="B358" s="446" t="s">
        <v>413</v>
      </c>
      <c r="C358" s="447" t="s">
        <v>5115</v>
      </c>
      <c r="D358" s="425"/>
      <c r="E358" s="446" t="s">
        <v>90</v>
      </c>
      <c r="F358" s="425"/>
      <c r="G358" s="446" t="s">
        <v>5245</v>
      </c>
      <c r="H358" s="479" t="s">
        <v>1394</v>
      </c>
      <c r="I358" s="446" t="s">
        <v>1394</v>
      </c>
      <c r="J358" s="425" t="s">
        <v>35</v>
      </c>
      <c r="K358" s="448" t="s">
        <v>415</v>
      </c>
      <c r="L358" s="449" t="s">
        <v>48</v>
      </c>
      <c r="M358" s="450">
        <f>'[1]แก้ ต.ค.56 (2)'!$H$904</f>
        <v>22940</v>
      </c>
      <c r="N358" s="429">
        <f t="shared" ca="1" si="11"/>
        <v>23450</v>
      </c>
      <c r="O358" s="446" t="s">
        <v>1793</v>
      </c>
      <c r="P358" s="451" t="str">
        <f t="shared" si="8"/>
        <v>ปโทคศ.2</v>
      </c>
      <c r="Q358" s="426">
        <f>VLOOKUP(P358,$U$2:$V$33,2,FALSE)</f>
        <v>12</v>
      </c>
      <c r="R358" s="452">
        <f t="shared" ca="1" si="9"/>
        <v>23450</v>
      </c>
      <c r="S358" s="482"/>
      <c r="T358" s="149" t="s">
        <v>5242</v>
      </c>
      <c r="AQ358" s="427">
        <v>1</v>
      </c>
    </row>
    <row r="359" spans="1:43">
      <c r="A359" s="425"/>
      <c r="B359" s="446"/>
      <c r="C359" s="447"/>
      <c r="D359" s="425"/>
      <c r="E359" s="446"/>
      <c r="F359" s="425"/>
      <c r="G359" s="446" t="s">
        <v>6</v>
      </c>
      <c r="H359" s="479"/>
      <c r="I359" s="446"/>
      <c r="J359" s="425"/>
      <c r="K359" s="448"/>
      <c r="L359" s="449"/>
      <c r="M359" s="450"/>
      <c r="N359" s="429"/>
      <c r="O359" s="446"/>
      <c r="P359" s="451"/>
      <c r="Q359" s="426"/>
      <c r="R359" s="452"/>
      <c r="S359" s="482"/>
      <c r="AQ359" s="427">
        <v>1</v>
      </c>
    </row>
    <row r="360" spans="1:43">
      <c r="A360" s="425">
        <v>175</v>
      </c>
      <c r="B360" s="446" t="s">
        <v>418</v>
      </c>
      <c r="C360" s="447" t="s">
        <v>5115</v>
      </c>
      <c r="D360" s="425"/>
      <c r="E360" s="446" t="s">
        <v>90</v>
      </c>
      <c r="F360" s="425"/>
      <c r="G360" s="446" t="s">
        <v>5245</v>
      </c>
      <c r="H360" s="479" t="s">
        <v>1394</v>
      </c>
      <c r="I360" s="446" t="s">
        <v>1394</v>
      </c>
      <c r="J360" s="425" t="s">
        <v>35</v>
      </c>
      <c r="K360" s="448" t="s">
        <v>419</v>
      </c>
      <c r="L360" s="449" t="s">
        <v>48</v>
      </c>
      <c r="M360" s="450">
        <f>'[1]แก้ ต.ค.56 (2)'!$H$908</f>
        <v>26980</v>
      </c>
      <c r="N360" s="429">
        <f t="shared" ca="1" si="11"/>
        <v>27500</v>
      </c>
      <c r="O360" s="446" t="s">
        <v>1791</v>
      </c>
      <c r="P360" s="451" t="str">
        <f t="shared" ref="P360:P471" si="12">CONCATENATE(E360,L360)</f>
        <v>ปโทคศ.2</v>
      </c>
      <c r="Q360" s="426">
        <f>VLOOKUP(P360,$U$2:$V$33,2,FALSE)</f>
        <v>12</v>
      </c>
      <c r="R360" s="452">
        <f t="shared" ref="R360:R471" ca="1" si="13">VLOOKUP(M360,INDIRECT("_k"&amp;Q360),2,FALSE)</f>
        <v>27500</v>
      </c>
      <c r="S360" s="482"/>
      <c r="AQ360" s="427">
        <v>1</v>
      </c>
    </row>
    <row r="361" spans="1:43">
      <c r="A361" s="425"/>
      <c r="B361" s="446"/>
      <c r="C361" s="447"/>
      <c r="D361" s="425"/>
      <c r="E361" s="446"/>
      <c r="F361" s="425"/>
      <c r="G361" s="446" t="s">
        <v>6</v>
      </c>
      <c r="H361" s="479"/>
      <c r="I361" s="446"/>
      <c r="J361" s="425"/>
      <c r="K361" s="448"/>
      <c r="L361" s="449"/>
      <c r="M361" s="450"/>
      <c r="N361" s="429"/>
      <c r="O361" s="446"/>
      <c r="P361" s="451"/>
      <c r="Q361" s="426"/>
      <c r="R361" s="452"/>
      <c r="S361" s="482"/>
      <c r="AQ361" s="427">
        <v>1</v>
      </c>
    </row>
    <row r="362" spans="1:43">
      <c r="A362" s="425">
        <v>176</v>
      </c>
      <c r="B362" s="446" t="s">
        <v>422</v>
      </c>
      <c r="C362" s="447" t="s">
        <v>5148</v>
      </c>
      <c r="D362" s="425"/>
      <c r="E362" s="446" t="s">
        <v>774</v>
      </c>
      <c r="F362" s="425"/>
      <c r="G362" s="446" t="s">
        <v>32</v>
      </c>
      <c r="H362" s="479" t="s">
        <v>1394</v>
      </c>
      <c r="I362" s="446" t="s">
        <v>1394</v>
      </c>
      <c r="J362" s="425" t="s">
        <v>35</v>
      </c>
      <c r="K362" s="448" t="s">
        <v>423</v>
      </c>
      <c r="L362" s="449" t="s">
        <v>48</v>
      </c>
      <c r="M362" s="450">
        <f>'[1]แก้ ต.ค.56 (2)'!$H$912</f>
        <v>25440</v>
      </c>
      <c r="N362" s="429" t="e">
        <f t="shared" ca="1" si="11"/>
        <v>#N/A</v>
      </c>
      <c r="O362" s="446" t="s">
        <v>1741</v>
      </c>
      <c r="P362" s="451" t="str">
        <f t="shared" si="12"/>
        <v>ปตรี4คศ.2</v>
      </c>
      <c r="Q362" s="426">
        <f>VLOOKUP(P362,$U$2:$V$33,2,FALSE)</f>
        <v>2</v>
      </c>
      <c r="R362" s="452" t="e">
        <f t="shared" ca="1" si="13"/>
        <v>#N/A</v>
      </c>
      <c r="S362" s="482" t="s">
        <v>7442</v>
      </c>
      <c r="AQ362" s="427">
        <v>1</v>
      </c>
    </row>
    <row r="363" spans="1:43">
      <c r="A363" s="425"/>
      <c r="B363" s="446"/>
      <c r="C363" s="447"/>
      <c r="D363" s="425"/>
      <c r="E363" s="446"/>
      <c r="F363" s="425"/>
      <c r="G363" s="446"/>
      <c r="H363" s="479"/>
      <c r="I363" s="446"/>
      <c r="J363" s="425"/>
      <c r="K363" s="448"/>
      <c r="L363" s="449"/>
      <c r="M363" s="450"/>
      <c r="N363" s="429"/>
      <c r="O363" s="446"/>
      <c r="P363" s="451"/>
      <c r="Q363" s="426"/>
      <c r="R363" s="452"/>
      <c r="S363" s="482"/>
      <c r="AQ363" s="427">
        <v>1</v>
      </c>
    </row>
    <row r="364" spans="1:43">
      <c r="A364" s="425">
        <v>177</v>
      </c>
      <c r="B364" s="446" t="s">
        <v>424</v>
      </c>
      <c r="C364" s="447" t="s">
        <v>5143</v>
      </c>
      <c r="D364" s="425"/>
      <c r="E364" s="446" t="s">
        <v>774</v>
      </c>
      <c r="F364" s="425"/>
      <c r="G364" s="446" t="s">
        <v>32</v>
      </c>
      <c r="H364" s="479" t="s">
        <v>1394</v>
      </c>
      <c r="I364" s="446" t="s">
        <v>1394</v>
      </c>
      <c r="J364" s="425" t="s">
        <v>35</v>
      </c>
      <c r="K364" s="448" t="s">
        <v>425</v>
      </c>
      <c r="L364" s="449" t="s">
        <v>36</v>
      </c>
      <c r="M364" s="450">
        <f>'[1]แก้ ต.ค.56 (2)'!$H$917</f>
        <v>19100</v>
      </c>
      <c r="N364" s="429">
        <f t="shared" ca="1" si="11"/>
        <v>19920</v>
      </c>
      <c r="O364" s="446" t="s">
        <v>1726</v>
      </c>
      <c r="P364" s="451" t="str">
        <f t="shared" si="12"/>
        <v>ปตรี4คศ.1</v>
      </c>
      <c r="Q364" s="426">
        <f>VLOOKUP(P364,$U$2:$V$33,2,FALSE)</f>
        <v>1</v>
      </c>
      <c r="R364" s="452">
        <f t="shared" ca="1" si="13"/>
        <v>19920</v>
      </c>
      <c r="S364" s="482"/>
      <c r="AQ364" s="427">
        <v>1</v>
      </c>
    </row>
    <row r="365" spans="1:43">
      <c r="A365" s="425"/>
      <c r="B365" s="446"/>
      <c r="C365" s="447"/>
      <c r="D365" s="425"/>
      <c r="E365" s="446"/>
      <c r="F365" s="425"/>
      <c r="G365" s="446"/>
      <c r="H365" s="479"/>
      <c r="I365" s="446"/>
      <c r="J365" s="425"/>
      <c r="K365" s="448"/>
      <c r="L365" s="449"/>
      <c r="M365" s="450"/>
      <c r="N365" s="429"/>
      <c r="O365" s="446"/>
      <c r="P365" s="451"/>
      <c r="Q365" s="426"/>
      <c r="R365" s="452"/>
      <c r="S365" s="482"/>
      <c r="AQ365" s="427">
        <v>1</v>
      </c>
    </row>
    <row r="366" spans="1:43">
      <c r="A366" s="425">
        <v>178</v>
      </c>
      <c r="B366" s="446" t="s">
        <v>1722</v>
      </c>
      <c r="C366" s="447" t="s">
        <v>4977</v>
      </c>
      <c r="D366" s="425"/>
      <c r="E366" s="446" t="s">
        <v>774</v>
      </c>
      <c r="F366" s="425"/>
      <c r="G366" s="446" t="s">
        <v>32</v>
      </c>
      <c r="H366" s="479" t="s">
        <v>1394</v>
      </c>
      <c r="I366" s="446" t="s">
        <v>1394</v>
      </c>
      <c r="J366" s="425" t="s">
        <v>35</v>
      </c>
      <c r="K366" s="448" t="s">
        <v>1721</v>
      </c>
      <c r="L366" s="449" t="s">
        <v>48</v>
      </c>
      <c r="M366" s="450">
        <f>'[1]แก้ ต.ค.56 (2)'!$H$923</f>
        <v>25440</v>
      </c>
      <c r="N366" s="429" t="e">
        <f t="shared" ca="1" si="11"/>
        <v>#N/A</v>
      </c>
      <c r="O366" s="446" t="s">
        <v>1720</v>
      </c>
      <c r="P366" s="451" t="str">
        <f t="shared" si="12"/>
        <v>ปตรี4คศ.2</v>
      </c>
      <c r="Q366" s="426">
        <f>VLOOKUP(P366,$U$2:$V$33,2,FALSE)</f>
        <v>2</v>
      </c>
      <c r="R366" s="452" t="e">
        <f t="shared" ca="1" si="13"/>
        <v>#N/A</v>
      </c>
      <c r="S366" s="482" t="s">
        <v>7442</v>
      </c>
      <c r="AQ366" s="427">
        <v>1</v>
      </c>
    </row>
    <row r="367" spans="1:43">
      <c r="A367" s="425"/>
      <c r="B367" s="446"/>
      <c r="C367" s="447"/>
      <c r="D367" s="425"/>
      <c r="E367" s="446"/>
      <c r="F367" s="425"/>
      <c r="G367" s="446"/>
      <c r="H367" s="479"/>
      <c r="I367" s="446"/>
      <c r="J367" s="425"/>
      <c r="K367" s="448"/>
      <c r="L367" s="449"/>
      <c r="M367" s="450"/>
      <c r="N367" s="429"/>
      <c r="O367" s="446"/>
      <c r="P367" s="451"/>
      <c r="Q367" s="426"/>
      <c r="R367" s="452"/>
      <c r="S367" s="482"/>
      <c r="AQ367" s="427">
        <v>1</v>
      </c>
    </row>
    <row r="368" spans="1:43">
      <c r="A368" s="425">
        <v>179</v>
      </c>
      <c r="B368" s="446" t="s">
        <v>427</v>
      </c>
      <c r="C368" s="447" t="s">
        <v>4977</v>
      </c>
      <c r="D368" s="425"/>
      <c r="E368" s="446" t="s">
        <v>774</v>
      </c>
      <c r="F368" s="425"/>
      <c r="G368" s="446" t="s">
        <v>32</v>
      </c>
      <c r="H368" s="479" t="s">
        <v>1394</v>
      </c>
      <c r="I368" s="446" t="s">
        <v>1394</v>
      </c>
      <c r="J368" s="425" t="s">
        <v>35</v>
      </c>
      <c r="K368" s="448" t="s">
        <v>428</v>
      </c>
      <c r="L368" s="449" t="s">
        <v>48</v>
      </c>
      <c r="M368" s="450">
        <f>'[1]แก้ ต.ค.56 (2)'!$H$927</f>
        <v>22940</v>
      </c>
      <c r="N368" s="429">
        <f t="shared" ca="1" si="11"/>
        <v>23450</v>
      </c>
      <c r="O368" s="446" t="s">
        <v>1710</v>
      </c>
      <c r="P368" s="451" t="str">
        <f t="shared" si="12"/>
        <v>ปตรี4คศ.2</v>
      </c>
      <c r="Q368" s="426">
        <f>VLOOKUP(P368,$U$2:$V$33,2,FALSE)</f>
        <v>2</v>
      </c>
      <c r="R368" s="452">
        <f t="shared" ca="1" si="13"/>
        <v>23450</v>
      </c>
      <c r="S368" s="482"/>
      <c r="AQ368" s="427">
        <v>1</v>
      </c>
    </row>
    <row r="369" spans="1:43">
      <c r="A369" s="425"/>
      <c r="B369" s="446"/>
      <c r="C369" s="447"/>
      <c r="D369" s="425"/>
      <c r="E369" s="446"/>
      <c r="F369" s="425"/>
      <c r="G369" s="446"/>
      <c r="H369" s="479"/>
      <c r="I369" s="446"/>
      <c r="J369" s="425"/>
      <c r="K369" s="448"/>
      <c r="L369" s="449"/>
      <c r="M369" s="450"/>
      <c r="N369" s="429"/>
      <c r="O369" s="446"/>
      <c r="P369" s="451"/>
      <c r="Q369" s="426"/>
      <c r="R369" s="452"/>
      <c r="S369" s="482"/>
      <c r="AQ369" s="427">
        <v>1</v>
      </c>
    </row>
    <row r="370" spans="1:43">
      <c r="A370" s="425">
        <v>180</v>
      </c>
      <c r="B370" s="446" t="s">
        <v>119</v>
      </c>
      <c r="C370" s="447" t="s">
        <v>5131</v>
      </c>
      <c r="D370" s="425"/>
      <c r="E370" s="446" t="s">
        <v>774</v>
      </c>
      <c r="F370" s="425"/>
      <c r="G370" s="446" t="s">
        <v>32</v>
      </c>
      <c r="H370" s="479" t="s">
        <v>1476</v>
      </c>
      <c r="I370" s="446" t="s">
        <v>1476</v>
      </c>
      <c r="J370" s="425" t="s">
        <v>35</v>
      </c>
      <c r="K370" s="448" t="s">
        <v>120</v>
      </c>
      <c r="L370" s="449" t="s">
        <v>48</v>
      </c>
      <c r="M370" s="450">
        <f>'[1]แก้ ต.ค.56 (2)'!$H$935</f>
        <v>21460</v>
      </c>
      <c r="N370" s="429">
        <f t="shared" ref="N370:N429" ca="1" si="14">R370</f>
        <v>21950</v>
      </c>
      <c r="O370" s="446" t="s">
        <v>1684</v>
      </c>
      <c r="P370" s="451" t="str">
        <f t="shared" si="12"/>
        <v>ปตรี4คศ.2</v>
      </c>
      <c r="Q370" s="426">
        <f>VLOOKUP(P370,$U$2:$V$33,2,FALSE)</f>
        <v>2</v>
      </c>
      <c r="R370" s="452">
        <f t="shared" ca="1" si="13"/>
        <v>21950</v>
      </c>
      <c r="S370" s="482"/>
      <c r="AQ370" s="427">
        <v>1</v>
      </c>
    </row>
    <row r="371" spans="1:43">
      <c r="A371" s="425"/>
      <c r="B371" s="446"/>
      <c r="C371" s="447"/>
      <c r="D371" s="425"/>
      <c r="E371" s="446"/>
      <c r="F371" s="425"/>
      <c r="G371" s="446"/>
      <c r="H371" s="479"/>
      <c r="I371" s="446"/>
      <c r="J371" s="425"/>
      <c r="K371" s="448"/>
      <c r="L371" s="449"/>
      <c r="M371" s="450"/>
      <c r="N371" s="429"/>
      <c r="O371" s="446"/>
      <c r="P371" s="451"/>
      <c r="Q371" s="426"/>
      <c r="R371" s="452"/>
      <c r="S371" s="482"/>
      <c r="AQ371" s="427">
        <v>1</v>
      </c>
    </row>
    <row r="372" spans="1:43">
      <c r="A372" s="425">
        <v>181</v>
      </c>
      <c r="B372" s="446" t="s">
        <v>403</v>
      </c>
      <c r="C372" s="567" t="s">
        <v>5152</v>
      </c>
      <c r="D372" s="425"/>
      <c r="E372" s="446" t="s">
        <v>90</v>
      </c>
      <c r="F372" s="425"/>
      <c r="G372" s="446" t="s">
        <v>32</v>
      </c>
      <c r="H372" s="479" t="s">
        <v>1476</v>
      </c>
      <c r="I372" s="425"/>
      <c r="J372" s="425" t="s">
        <v>35</v>
      </c>
      <c r="K372" s="448" t="s">
        <v>1880</v>
      </c>
      <c r="L372" s="449" t="s">
        <v>48</v>
      </c>
      <c r="M372" s="450">
        <f>'[1]แก้ ต.ค.56 (2)'!$H$940</f>
        <v>22940</v>
      </c>
      <c r="N372" s="429">
        <f ca="1">R372</f>
        <v>23450</v>
      </c>
      <c r="O372" s="446" t="s">
        <v>1879</v>
      </c>
      <c r="P372" s="451" t="str">
        <f>CONCATENATE(E372,L372)</f>
        <v>ปโทคศ.2</v>
      </c>
      <c r="Q372" s="426">
        <f>VLOOKUP(P372,$U$2:$V$33,2,FALSE)</f>
        <v>12</v>
      </c>
      <c r="R372" s="452">
        <f ca="1">VLOOKUP(M372,INDIRECT("_k"&amp;Q372),2,FALSE)</f>
        <v>23450</v>
      </c>
      <c r="S372" s="150"/>
      <c r="T372" s="482" t="s">
        <v>5056</v>
      </c>
      <c r="AQ372" s="427">
        <v>1</v>
      </c>
    </row>
    <row r="373" spans="1:43">
      <c r="A373" s="425"/>
      <c r="B373" s="446"/>
      <c r="C373" s="447"/>
      <c r="D373" s="425"/>
      <c r="E373" s="454"/>
      <c r="F373" s="425"/>
      <c r="G373" s="446"/>
      <c r="H373" s="479"/>
      <c r="I373" s="446"/>
      <c r="J373" s="425"/>
      <c r="K373" s="448"/>
      <c r="L373" s="449"/>
      <c r="M373" s="450"/>
      <c r="N373" s="429"/>
      <c r="O373" s="446"/>
      <c r="P373" s="451"/>
      <c r="Q373" s="426"/>
      <c r="R373" s="452"/>
      <c r="S373" s="482"/>
      <c r="AQ373" s="427">
        <v>1</v>
      </c>
    </row>
    <row r="374" spans="1:43">
      <c r="A374" s="425">
        <v>182</v>
      </c>
      <c r="B374" s="446" t="s">
        <v>430</v>
      </c>
      <c r="C374" s="447" t="s">
        <v>4953</v>
      </c>
      <c r="D374" s="425"/>
      <c r="E374" s="446" t="s">
        <v>774</v>
      </c>
      <c r="F374" s="425"/>
      <c r="G374" s="446" t="s">
        <v>32</v>
      </c>
      <c r="H374" s="479" t="s">
        <v>1625</v>
      </c>
      <c r="I374" s="446" t="s">
        <v>1625</v>
      </c>
      <c r="J374" s="425" t="s">
        <v>35</v>
      </c>
      <c r="K374" s="448" t="s">
        <v>432</v>
      </c>
      <c r="L374" s="449" t="s">
        <v>48</v>
      </c>
      <c r="M374" s="450">
        <f>'[1]แก้ ต.ค.56 (2)'!$H$945</f>
        <v>20960</v>
      </c>
      <c r="N374" s="429">
        <f t="shared" ca="1" si="14"/>
        <v>21460</v>
      </c>
      <c r="O374" s="446" t="s">
        <v>1633</v>
      </c>
      <c r="P374" s="451" t="str">
        <f t="shared" si="12"/>
        <v>ปตรี4คศ.2</v>
      </c>
      <c r="Q374" s="426">
        <f>VLOOKUP(P374,$U$2:$V$33,2,FALSE)</f>
        <v>2</v>
      </c>
      <c r="R374" s="452">
        <f t="shared" ca="1" si="13"/>
        <v>21460</v>
      </c>
      <c r="S374" s="482"/>
      <c r="AQ374" s="427">
        <v>1</v>
      </c>
    </row>
    <row r="375" spans="1:43">
      <c r="A375" s="425"/>
      <c r="B375" s="446"/>
      <c r="C375" s="447"/>
      <c r="D375" s="425"/>
      <c r="E375" s="446"/>
      <c r="F375" s="425"/>
      <c r="G375" s="446"/>
      <c r="H375" s="479"/>
      <c r="I375" s="446"/>
      <c r="J375" s="425"/>
      <c r="K375" s="448"/>
      <c r="L375" s="449"/>
      <c r="M375" s="450"/>
      <c r="N375" s="429"/>
      <c r="O375" s="446"/>
      <c r="P375" s="451"/>
      <c r="Q375" s="426"/>
      <c r="R375" s="452"/>
      <c r="S375" s="482"/>
      <c r="AQ375" s="427">
        <v>1</v>
      </c>
    </row>
    <row r="376" spans="1:43">
      <c r="A376" s="425">
        <v>183</v>
      </c>
      <c r="B376" s="446" t="s">
        <v>434</v>
      </c>
      <c r="C376" s="447" t="s">
        <v>4977</v>
      </c>
      <c r="D376" s="425"/>
      <c r="E376" s="446" t="s">
        <v>774</v>
      </c>
      <c r="F376" s="425"/>
      <c r="G376" s="446" t="s">
        <v>32</v>
      </c>
      <c r="H376" s="479" t="s">
        <v>1625</v>
      </c>
      <c r="I376" s="446" t="s">
        <v>1625</v>
      </c>
      <c r="J376" s="425" t="s">
        <v>35</v>
      </c>
      <c r="K376" s="448" t="s">
        <v>435</v>
      </c>
      <c r="L376" s="449" t="s">
        <v>48</v>
      </c>
      <c r="M376" s="450">
        <f>'[1]แก้ ต.ค.56 (2)'!$H$949</f>
        <v>21460</v>
      </c>
      <c r="N376" s="429">
        <f t="shared" ca="1" si="14"/>
        <v>21950</v>
      </c>
      <c r="O376" s="446" t="s">
        <v>1629</v>
      </c>
      <c r="P376" s="451" t="str">
        <f t="shared" si="12"/>
        <v>ปตรี4คศ.2</v>
      </c>
      <c r="Q376" s="426">
        <f>VLOOKUP(P376,$U$2:$V$33,2,FALSE)</f>
        <v>2</v>
      </c>
      <c r="R376" s="452">
        <f t="shared" ca="1" si="13"/>
        <v>21950</v>
      </c>
      <c r="S376" s="482"/>
      <c r="AQ376" s="427">
        <v>1</v>
      </c>
    </row>
    <row r="377" spans="1:43">
      <c r="A377" s="425"/>
      <c r="B377" s="446"/>
      <c r="C377" s="447"/>
      <c r="D377" s="425"/>
      <c r="E377" s="446"/>
      <c r="F377" s="425"/>
      <c r="G377" s="446"/>
      <c r="H377" s="479"/>
      <c r="I377" s="446"/>
      <c r="J377" s="425"/>
      <c r="K377" s="448"/>
      <c r="L377" s="449"/>
      <c r="M377" s="450"/>
      <c r="N377" s="429"/>
      <c r="O377" s="446"/>
      <c r="P377" s="451"/>
      <c r="Q377" s="426"/>
      <c r="R377" s="452"/>
      <c r="S377" s="482"/>
      <c r="AQ377" s="427">
        <v>1</v>
      </c>
    </row>
    <row r="378" spans="1:43">
      <c r="A378" s="425">
        <v>184</v>
      </c>
      <c r="B378" s="446" t="s">
        <v>444</v>
      </c>
      <c r="C378" s="447" t="s">
        <v>5117</v>
      </c>
      <c r="D378" s="425"/>
      <c r="E378" s="446" t="s">
        <v>90</v>
      </c>
      <c r="F378" s="425"/>
      <c r="G378" s="446" t="s">
        <v>32</v>
      </c>
      <c r="H378" s="479" t="s">
        <v>1401</v>
      </c>
      <c r="I378" s="446" t="s">
        <v>1401</v>
      </c>
      <c r="J378" s="425" t="s">
        <v>35</v>
      </c>
      <c r="K378" s="448" t="s">
        <v>445</v>
      </c>
      <c r="L378" s="449" t="s">
        <v>48</v>
      </c>
      <c r="M378" s="450">
        <f>'[1]แก้ ต.ค.56 (2)'!$H$954</f>
        <v>28050</v>
      </c>
      <c r="N378" s="429">
        <f t="shared" ca="1" si="14"/>
        <v>28590</v>
      </c>
      <c r="O378" s="446" t="s">
        <v>1581</v>
      </c>
      <c r="P378" s="451" t="str">
        <f t="shared" si="12"/>
        <v>ปโทคศ.2</v>
      </c>
      <c r="Q378" s="426">
        <f>VLOOKUP(P378,$U$2:$V$33,2,FALSE)</f>
        <v>12</v>
      </c>
      <c r="R378" s="452">
        <f t="shared" ca="1" si="13"/>
        <v>28590</v>
      </c>
      <c r="S378" s="482"/>
      <c r="AQ378" s="427">
        <v>1</v>
      </c>
    </row>
    <row r="379" spans="1:43">
      <c r="A379" s="425"/>
      <c r="B379" s="446"/>
      <c r="C379" s="447"/>
      <c r="D379" s="425"/>
      <c r="E379" s="446"/>
      <c r="F379" s="425"/>
      <c r="G379" s="446"/>
      <c r="H379" s="479"/>
      <c r="I379" s="446"/>
      <c r="J379" s="425"/>
      <c r="K379" s="448"/>
      <c r="L379" s="449"/>
      <c r="M379" s="450"/>
      <c r="N379" s="429"/>
      <c r="O379" s="446"/>
      <c r="P379" s="451"/>
      <c r="Q379" s="426"/>
      <c r="R379" s="452"/>
      <c r="S379" s="482"/>
      <c r="AQ379" s="427">
        <v>1</v>
      </c>
    </row>
    <row r="380" spans="1:43">
      <c r="A380" s="425">
        <v>185</v>
      </c>
      <c r="B380" s="446" t="s">
        <v>456</v>
      </c>
      <c r="C380" s="447" t="s">
        <v>5152</v>
      </c>
      <c r="D380" s="425"/>
      <c r="E380" s="446" t="s">
        <v>90</v>
      </c>
      <c r="F380" s="425"/>
      <c r="G380" s="446" t="s">
        <v>32</v>
      </c>
      <c r="H380" s="479" t="s">
        <v>1364</v>
      </c>
      <c r="I380" s="446" t="s">
        <v>1364</v>
      </c>
      <c r="J380" s="425" t="s">
        <v>35</v>
      </c>
      <c r="K380" s="448" t="s">
        <v>457</v>
      </c>
      <c r="L380" s="449" t="s">
        <v>48</v>
      </c>
      <c r="M380" s="450">
        <f>'[1]แก้ ต.ค.56 (2)'!$H$959</f>
        <v>24930</v>
      </c>
      <c r="N380" s="429">
        <f t="shared" ca="1" si="14"/>
        <v>25440</v>
      </c>
      <c r="O380" s="446" t="s">
        <v>1520</v>
      </c>
      <c r="P380" s="451" t="str">
        <f t="shared" si="12"/>
        <v>ปโทคศ.2</v>
      </c>
      <c r="Q380" s="426">
        <f>VLOOKUP(P380,$U$2:$V$33,2,FALSE)</f>
        <v>12</v>
      </c>
      <c r="R380" s="452">
        <f t="shared" ca="1" si="13"/>
        <v>25440</v>
      </c>
      <c r="S380" s="482"/>
      <c r="AQ380" s="427">
        <v>1</v>
      </c>
    </row>
    <row r="381" spans="1:43">
      <c r="A381" s="425"/>
      <c r="B381" s="446"/>
      <c r="C381" s="447"/>
      <c r="D381" s="425"/>
      <c r="E381" s="446"/>
      <c r="F381" s="425"/>
      <c r="G381" s="446"/>
      <c r="H381" s="479"/>
      <c r="I381" s="446"/>
      <c r="J381" s="425"/>
      <c r="K381" s="448"/>
      <c r="L381" s="449"/>
      <c r="M381" s="450"/>
      <c r="N381" s="429"/>
      <c r="O381" s="446"/>
      <c r="P381" s="451"/>
      <c r="Q381" s="426"/>
      <c r="R381" s="452"/>
      <c r="S381" s="482"/>
      <c r="AQ381" s="427">
        <v>1</v>
      </c>
    </row>
    <row r="382" spans="1:43">
      <c r="A382" s="425">
        <v>186</v>
      </c>
      <c r="B382" s="446" t="s">
        <v>459</v>
      </c>
      <c r="C382" s="447" t="s">
        <v>4985</v>
      </c>
      <c r="D382" s="425"/>
      <c r="E382" s="446" t="s">
        <v>774</v>
      </c>
      <c r="F382" s="425"/>
      <c r="G382" s="446" t="s">
        <v>32</v>
      </c>
      <c r="H382" s="479" t="s">
        <v>1364</v>
      </c>
      <c r="I382" s="446" t="s">
        <v>1364</v>
      </c>
      <c r="J382" s="425" t="s">
        <v>35</v>
      </c>
      <c r="K382" s="448" t="s">
        <v>460</v>
      </c>
      <c r="L382" s="449" t="s">
        <v>48</v>
      </c>
      <c r="M382" s="450">
        <f>'[1]แก้ ต.ค.56 (2)'!$H$964</f>
        <v>19100</v>
      </c>
      <c r="N382" s="429" t="e">
        <f t="shared" ca="1" si="14"/>
        <v>#N/A</v>
      </c>
      <c r="O382" s="446" t="s">
        <v>1519</v>
      </c>
      <c r="P382" s="451" t="str">
        <f t="shared" si="12"/>
        <v>ปตรี4คศ.2</v>
      </c>
      <c r="Q382" s="426">
        <f>VLOOKUP(P382,$U$2:$V$33,2,FALSE)</f>
        <v>2</v>
      </c>
      <c r="R382" s="452" t="e">
        <f t="shared" ca="1" si="13"/>
        <v>#N/A</v>
      </c>
      <c r="S382" s="150"/>
      <c r="T382" s="482" t="s">
        <v>5061</v>
      </c>
      <c r="AQ382" s="427">
        <v>1</v>
      </c>
    </row>
    <row r="383" spans="1:43">
      <c r="A383" s="425"/>
      <c r="B383" s="446"/>
      <c r="C383" s="447"/>
      <c r="D383" s="425"/>
      <c r="E383" s="446"/>
      <c r="F383" s="425"/>
      <c r="G383" s="446"/>
      <c r="H383" s="479"/>
      <c r="I383" s="446"/>
      <c r="J383" s="425"/>
      <c r="K383" s="448"/>
      <c r="L383" s="449"/>
      <c r="M383" s="450"/>
      <c r="N383" s="429"/>
      <c r="O383" s="446"/>
      <c r="P383" s="451"/>
      <c r="Q383" s="426"/>
      <c r="R383" s="452"/>
      <c r="S383" s="482"/>
      <c r="AQ383" s="427">
        <v>1</v>
      </c>
    </row>
    <row r="384" spans="1:43">
      <c r="A384" s="425">
        <v>187</v>
      </c>
      <c r="B384" s="446" t="s">
        <v>462</v>
      </c>
      <c r="C384" s="447" t="s">
        <v>5160</v>
      </c>
      <c r="D384" s="425"/>
      <c r="E384" s="446" t="s">
        <v>90</v>
      </c>
      <c r="F384" s="425"/>
      <c r="G384" s="446" t="s">
        <v>32</v>
      </c>
      <c r="H384" s="479" t="s">
        <v>1364</v>
      </c>
      <c r="I384" s="446" t="s">
        <v>1364</v>
      </c>
      <c r="J384" s="425" t="s">
        <v>35</v>
      </c>
      <c r="K384" s="448" t="s">
        <v>463</v>
      </c>
      <c r="L384" s="449" t="s">
        <v>48</v>
      </c>
      <c r="M384" s="450">
        <f>'[1]แก้ ต.ค.56 (2)'!$H$973</f>
        <v>23940</v>
      </c>
      <c r="N384" s="429">
        <f t="shared" ca="1" si="14"/>
        <v>24440</v>
      </c>
      <c r="O384" s="446" t="s">
        <v>1515</v>
      </c>
      <c r="P384" s="451" t="str">
        <f t="shared" si="12"/>
        <v>ปโทคศ.2</v>
      </c>
      <c r="Q384" s="426">
        <f>VLOOKUP(P384,$U$2:$V$33,2,FALSE)</f>
        <v>12</v>
      </c>
      <c r="R384" s="452">
        <f t="shared" ca="1" si="13"/>
        <v>24440</v>
      </c>
      <c r="S384" s="482"/>
      <c r="AQ384" s="427">
        <v>1</v>
      </c>
    </row>
    <row r="385" spans="1:43">
      <c r="A385" s="425"/>
      <c r="B385" s="446"/>
      <c r="C385" s="447"/>
      <c r="D385" s="425"/>
      <c r="E385" s="446"/>
      <c r="F385" s="425"/>
      <c r="G385" s="446"/>
      <c r="H385" s="479"/>
      <c r="I385" s="446"/>
      <c r="J385" s="425"/>
      <c r="K385" s="448"/>
      <c r="L385" s="449"/>
      <c r="M385" s="450"/>
      <c r="N385" s="429"/>
      <c r="O385" s="446"/>
      <c r="P385" s="451"/>
      <c r="Q385" s="426"/>
      <c r="R385" s="452"/>
      <c r="S385" s="482"/>
      <c r="AQ385" s="427">
        <v>1</v>
      </c>
    </row>
    <row r="386" spans="1:43">
      <c r="A386" s="425">
        <v>188</v>
      </c>
      <c r="B386" s="446" t="s">
        <v>465</v>
      </c>
      <c r="C386" s="447" t="s">
        <v>5161</v>
      </c>
      <c r="D386" s="425"/>
      <c r="E386" s="446" t="s">
        <v>774</v>
      </c>
      <c r="F386" s="425"/>
      <c r="G386" s="446" t="s">
        <v>32</v>
      </c>
      <c r="H386" s="479" t="s">
        <v>1460</v>
      </c>
      <c r="I386" s="446" t="s">
        <v>1460</v>
      </c>
      <c r="J386" s="425" t="s">
        <v>35</v>
      </c>
      <c r="K386" s="448" t="s">
        <v>467</v>
      </c>
      <c r="L386" s="449" t="s">
        <v>36</v>
      </c>
      <c r="M386" s="450">
        <f>'[1]แก้ ต.ค.56 (2)'!$H$978</f>
        <v>18270</v>
      </c>
      <c r="N386" s="429">
        <f t="shared" ca="1" si="14"/>
        <v>19510</v>
      </c>
      <c r="O386" s="446" t="s">
        <v>1493</v>
      </c>
      <c r="P386" s="451" t="str">
        <f t="shared" si="12"/>
        <v>ปตรี4คศ.1</v>
      </c>
      <c r="Q386" s="426">
        <f>VLOOKUP(P386,$U$2:$V$33,2,FALSE)</f>
        <v>1</v>
      </c>
      <c r="R386" s="452">
        <f t="shared" ca="1" si="13"/>
        <v>19510</v>
      </c>
      <c r="S386" s="482"/>
      <c r="AQ386" s="427">
        <v>1</v>
      </c>
    </row>
    <row r="387" spans="1:43">
      <c r="A387" s="425"/>
      <c r="B387" s="446"/>
      <c r="C387" s="447"/>
      <c r="D387" s="425"/>
      <c r="E387" s="446"/>
      <c r="F387" s="425"/>
      <c r="G387" s="446"/>
      <c r="H387" s="479"/>
      <c r="I387" s="446"/>
      <c r="J387" s="425"/>
      <c r="K387" s="448"/>
      <c r="L387" s="449"/>
      <c r="M387" s="450"/>
      <c r="N387" s="429"/>
      <c r="O387" s="446"/>
      <c r="P387" s="451"/>
      <c r="Q387" s="426"/>
      <c r="R387" s="452"/>
      <c r="S387" s="482"/>
      <c r="AQ387" s="427">
        <v>1</v>
      </c>
    </row>
    <row r="388" spans="1:43">
      <c r="A388" s="425">
        <v>189</v>
      </c>
      <c r="B388" s="446" t="s">
        <v>681</v>
      </c>
      <c r="C388" s="447" t="s">
        <v>4963</v>
      </c>
      <c r="D388" s="425"/>
      <c r="E388" s="446" t="s">
        <v>774</v>
      </c>
      <c r="F388" s="425"/>
      <c r="G388" s="446" t="s">
        <v>32</v>
      </c>
      <c r="H388" s="479" t="s">
        <v>1460</v>
      </c>
      <c r="I388" s="446" t="s">
        <v>1460</v>
      </c>
      <c r="J388" s="425" t="s">
        <v>35</v>
      </c>
      <c r="K388" s="448" t="s">
        <v>682</v>
      </c>
      <c r="L388" s="449" t="s">
        <v>48</v>
      </c>
      <c r="M388" s="450">
        <f>'[1]แก้ ต.ค.56 (2)'!$H$984</f>
        <v>22460</v>
      </c>
      <c r="N388" s="429">
        <f t="shared" ca="1" si="14"/>
        <v>22940</v>
      </c>
      <c r="O388" s="446" t="s">
        <v>1482</v>
      </c>
      <c r="P388" s="451" t="str">
        <f t="shared" si="12"/>
        <v>ปตรี4คศ.2</v>
      </c>
      <c r="Q388" s="426">
        <f>VLOOKUP(P388,$U$2:$V$33,2,FALSE)</f>
        <v>2</v>
      </c>
      <c r="R388" s="452">
        <f t="shared" ca="1" si="13"/>
        <v>22940</v>
      </c>
      <c r="S388" s="482"/>
      <c r="AQ388" s="427">
        <v>1</v>
      </c>
    </row>
    <row r="389" spans="1:43">
      <c r="A389" s="425"/>
      <c r="B389" s="446"/>
      <c r="C389" s="447"/>
      <c r="D389" s="425"/>
      <c r="E389" s="446"/>
      <c r="F389" s="425"/>
      <c r="G389" s="446"/>
      <c r="H389" s="479"/>
      <c r="I389" s="446"/>
      <c r="J389" s="425"/>
      <c r="K389" s="448"/>
      <c r="L389" s="449"/>
      <c r="M389" s="450"/>
      <c r="N389" s="429"/>
      <c r="O389" s="446"/>
      <c r="P389" s="451"/>
      <c r="Q389" s="426"/>
      <c r="R389" s="452"/>
      <c r="S389" s="482"/>
      <c r="AQ389" s="427">
        <v>1</v>
      </c>
    </row>
    <row r="390" spans="1:43">
      <c r="A390" s="425">
        <v>190</v>
      </c>
      <c r="B390" s="440" t="s">
        <v>4866</v>
      </c>
      <c r="C390" s="447" t="s">
        <v>4982</v>
      </c>
      <c r="D390" s="425"/>
      <c r="E390" s="454" t="s">
        <v>774</v>
      </c>
      <c r="F390" s="425"/>
      <c r="G390" s="446" t="s">
        <v>32</v>
      </c>
      <c r="H390" s="479" t="s">
        <v>1460</v>
      </c>
      <c r="I390" s="446" t="s">
        <v>1460</v>
      </c>
      <c r="J390" s="425" t="s">
        <v>35</v>
      </c>
      <c r="K390" s="455">
        <v>145</v>
      </c>
      <c r="L390" s="449" t="s">
        <v>36</v>
      </c>
      <c r="M390" s="456">
        <f>'[1]แก้ ต.ค.56 (2)'!$H$989</f>
        <v>18690</v>
      </c>
      <c r="N390" s="429">
        <f t="shared" ca="1" si="14"/>
        <v>19510</v>
      </c>
      <c r="O390" s="440" t="s">
        <v>4867</v>
      </c>
      <c r="P390" s="451" t="str">
        <f t="shared" si="12"/>
        <v>ปตรี4คศ.1</v>
      </c>
      <c r="Q390" s="426">
        <f>VLOOKUP(P390,$U$2:$V$33,2,FALSE)</f>
        <v>1</v>
      </c>
      <c r="R390" s="452">
        <f t="shared" ca="1" si="13"/>
        <v>19510</v>
      </c>
      <c r="S390" s="482" t="s">
        <v>7437</v>
      </c>
      <c r="AQ390" s="427">
        <v>1</v>
      </c>
    </row>
    <row r="391" spans="1:43">
      <c r="A391" s="425"/>
      <c r="B391" s="440"/>
      <c r="C391" s="447"/>
      <c r="D391" s="425"/>
      <c r="E391" s="454"/>
      <c r="F391" s="425"/>
      <c r="G391" s="428"/>
      <c r="H391" s="488" t="s">
        <v>5020</v>
      </c>
      <c r="I391" s="428" t="s">
        <v>5021</v>
      </c>
      <c r="J391" s="425" t="s">
        <v>4979</v>
      </c>
      <c r="K391" s="428" t="s">
        <v>5021</v>
      </c>
      <c r="L391" s="449"/>
      <c r="M391" s="456"/>
      <c r="N391" s="429"/>
      <c r="O391" s="440"/>
      <c r="P391" s="451"/>
      <c r="Q391" s="426"/>
      <c r="R391" s="452"/>
      <c r="S391" s="482"/>
      <c r="AQ391" s="427">
        <v>1</v>
      </c>
    </row>
    <row r="392" spans="1:43">
      <c r="A392" s="425">
        <v>191</v>
      </c>
      <c r="B392" s="440" t="s">
        <v>4868</v>
      </c>
      <c r="C392" s="447" t="s">
        <v>4994</v>
      </c>
      <c r="D392" s="425"/>
      <c r="E392" s="446" t="s">
        <v>775</v>
      </c>
      <c r="F392" s="425"/>
      <c r="G392" s="446" t="s">
        <v>32</v>
      </c>
      <c r="H392" s="479" t="s">
        <v>1460</v>
      </c>
      <c r="I392" s="446" t="s">
        <v>1460</v>
      </c>
      <c r="J392" s="425" t="s">
        <v>35</v>
      </c>
      <c r="K392" s="448">
        <v>4196</v>
      </c>
      <c r="L392" s="449" t="s">
        <v>36</v>
      </c>
      <c r="M392" s="450">
        <f>'[1]แก้ ต.ค.56 (2)'!$H$993</f>
        <v>17070</v>
      </c>
      <c r="N392" s="429">
        <f t="shared" ca="1" si="14"/>
        <v>18690</v>
      </c>
      <c r="O392" s="440" t="s">
        <v>4869</v>
      </c>
      <c r="P392" s="451" t="str">
        <f t="shared" si="12"/>
        <v>ปตรี5คศ.1</v>
      </c>
      <c r="Q392" s="426">
        <f>VLOOKUP(P392,$U$2:$V$33,2,FALSE)</f>
        <v>5</v>
      </c>
      <c r="R392" s="452">
        <f t="shared" ca="1" si="13"/>
        <v>18690</v>
      </c>
      <c r="S392" s="150"/>
      <c r="T392" s="482" t="s">
        <v>5064</v>
      </c>
      <c r="AQ392" s="427">
        <v>1</v>
      </c>
    </row>
    <row r="393" spans="1:43">
      <c r="A393" s="425"/>
      <c r="B393" s="440"/>
      <c r="C393" s="447"/>
      <c r="D393" s="425"/>
      <c r="E393" s="446"/>
      <c r="F393" s="425"/>
      <c r="G393" s="446"/>
      <c r="H393" s="479"/>
      <c r="I393" s="446"/>
      <c r="J393" s="425" t="s">
        <v>4998</v>
      </c>
      <c r="K393" s="448"/>
      <c r="L393" s="449"/>
      <c r="M393" s="450"/>
      <c r="N393" s="429"/>
      <c r="O393" s="440"/>
      <c r="P393" s="451"/>
      <c r="Q393" s="426"/>
      <c r="R393" s="452"/>
      <c r="S393" s="482"/>
      <c r="AQ393" s="427">
        <v>1</v>
      </c>
    </row>
    <row r="394" spans="1:43">
      <c r="A394" s="425">
        <v>192</v>
      </c>
      <c r="B394" s="446" t="s">
        <v>1475</v>
      </c>
      <c r="C394" s="447" t="s">
        <v>4974</v>
      </c>
      <c r="D394" s="425"/>
      <c r="E394" s="446" t="s">
        <v>774</v>
      </c>
      <c r="F394" s="425"/>
      <c r="G394" s="446" t="s">
        <v>32</v>
      </c>
      <c r="H394" s="479" t="s">
        <v>1476</v>
      </c>
      <c r="I394" s="425"/>
      <c r="J394" s="425" t="s">
        <v>35</v>
      </c>
      <c r="K394" s="448" t="s">
        <v>1473</v>
      </c>
      <c r="L394" s="449" t="s">
        <v>48</v>
      </c>
      <c r="M394" s="450">
        <f>'[1]แก้ ต.ค.56 (2)'!$H$999</f>
        <v>25440</v>
      </c>
      <c r="N394" s="429" t="e">
        <f t="shared" ca="1" si="14"/>
        <v>#N/A</v>
      </c>
      <c r="O394" s="446" t="s">
        <v>1472</v>
      </c>
      <c r="P394" s="451" t="str">
        <f t="shared" si="12"/>
        <v>ปตรี4คศ.2</v>
      </c>
      <c r="Q394" s="426">
        <f>VLOOKUP(P394,$U$2:$V$33,2,FALSE)</f>
        <v>2</v>
      </c>
      <c r="R394" s="452" t="e">
        <f t="shared" ca="1" si="13"/>
        <v>#N/A</v>
      </c>
      <c r="S394" s="482" t="s">
        <v>7442</v>
      </c>
      <c r="T394" s="482" t="s">
        <v>5059</v>
      </c>
      <c r="AQ394" s="427">
        <v>1</v>
      </c>
    </row>
    <row r="395" spans="1:43">
      <c r="A395" s="425"/>
      <c r="B395" s="446"/>
      <c r="C395" s="447"/>
      <c r="D395" s="425"/>
      <c r="E395" s="446"/>
      <c r="F395" s="425"/>
      <c r="G395" s="446"/>
      <c r="H395" s="479"/>
      <c r="I395" s="446"/>
      <c r="J395" s="425"/>
      <c r="K395" s="448">
        <v>145</v>
      </c>
      <c r="L395" s="449"/>
      <c r="M395" s="450"/>
      <c r="N395" s="429"/>
      <c r="O395" s="446"/>
      <c r="P395" s="451"/>
      <c r="Q395" s="426"/>
      <c r="R395" s="452"/>
      <c r="S395" s="482"/>
      <c r="AQ395" s="427">
        <v>1</v>
      </c>
    </row>
    <row r="396" spans="1:43">
      <c r="A396" s="425">
        <v>193</v>
      </c>
      <c r="B396" s="446" t="s">
        <v>1466</v>
      </c>
      <c r="C396" s="447" t="s">
        <v>4994</v>
      </c>
      <c r="D396" s="425"/>
      <c r="E396" s="446" t="s">
        <v>774</v>
      </c>
      <c r="F396" s="425"/>
      <c r="G396" s="446" t="s">
        <v>32</v>
      </c>
      <c r="H396" s="479" t="s">
        <v>1460</v>
      </c>
      <c r="I396" s="446" t="s">
        <v>1460</v>
      </c>
      <c r="J396" s="425" t="s">
        <v>35</v>
      </c>
      <c r="K396" s="448" t="s">
        <v>1465</v>
      </c>
      <c r="L396" s="449" t="s">
        <v>48</v>
      </c>
      <c r="M396" s="450">
        <f>'[1]แก้ ต.ค.56 (2)'!$H$1004</f>
        <v>20960</v>
      </c>
      <c r="N396" s="429">
        <f t="shared" ca="1" si="14"/>
        <v>21460</v>
      </c>
      <c r="O396" s="446" t="s">
        <v>1464</v>
      </c>
      <c r="P396" s="451" t="str">
        <f t="shared" si="12"/>
        <v>ปตรี4คศ.2</v>
      </c>
      <c r="Q396" s="426">
        <f>VLOOKUP(P396,$U$2:$V$33,2,FALSE)</f>
        <v>2</v>
      </c>
      <c r="R396" s="452">
        <f t="shared" ca="1" si="13"/>
        <v>21460</v>
      </c>
      <c r="S396" s="482" t="s">
        <v>7437</v>
      </c>
      <c r="AQ396" s="427">
        <v>1</v>
      </c>
    </row>
    <row r="397" spans="1:43">
      <c r="A397" s="425"/>
      <c r="B397" s="446"/>
      <c r="C397" s="447"/>
      <c r="D397" s="425"/>
      <c r="E397" s="446"/>
      <c r="F397" s="425"/>
      <c r="G397" s="446"/>
      <c r="H397" s="488" t="s">
        <v>4995</v>
      </c>
      <c r="I397" s="446"/>
      <c r="J397" s="425" t="s">
        <v>4983</v>
      </c>
      <c r="K397" s="428" t="s">
        <v>4996</v>
      </c>
      <c r="L397" s="449"/>
      <c r="M397" s="450"/>
      <c r="N397" s="429"/>
      <c r="O397" s="446"/>
      <c r="P397" s="451"/>
      <c r="Q397" s="426"/>
      <c r="R397" s="452"/>
      <c r="S397" s="482"/>
      <c r="AQ397" s="427">
        <v>1</v>
      </c>
    </row>
    <row r="398" spans="1:43">
      <c r="A398" s="425">
        <v>194</v>
      </c>
      <c r="B398" s="446" t="s">
        <v>1463</v>
      </c>
      <c r="C398" s="447" t="s">
        <v>4966</v>
      </c>
      <c r="D398" s="425"/>
      <c r="E398" s="446" t="s">
        <v>774</v>
      </c>
      <c r="F398" s="425"/>
      <c r="G398" s="446" t="s">
        <v>32</v>
      </c>
      <c r="H398" s="479" t="s">
        <v>1460</v>
      </c>
      <c r="I398" s="446" t="s">
        <v>1460</v>
      </c>
      <c r="J398" s="425" t="s">
        <v>35</v>
      </c>
      <c r="K398" s="448" t="s">
        <v>1462</v>
      </c>
      <c r="L398" s="449" t="s">
        <v>48</v>
      </c>
      <c r="M398" s="450">
        <f>'[1]แก้ ต.ค.56 (2)'!$H$1008</f>
        <v>22460</v>
      </c>
      <c r="N398" s="429">
        <f t="shared" ca="1" si="14"/>
        <v>22940</v>
      </c>
      <c r="O398" s="446" t="s">
        <v>1461</v>
      </c>
      <c r="P398" s="451" t="str">
        <f t="shared" si="12"/>
        <v>ปตรี4คศ.2</v>
      </c>
      <c r="Q398" s="426">
        <f>VLOOKUP(P398,$U$2:$V$33,2,FALSE)</f>
        <v>2</v>
      </c>
      <c r="R398" s="452">
        <f t="shared" ca="1" si="13"/>
        <v>22940</v>
      </c>
      <c r="S398" s="482" t="s">
        <v>7437</v>
      </c>
      <c r="AQ398" s="427">
        <v>1</v>
      </c>
    </row>
    <row r="399" spans="1:43">
      <c r="A399" s="425"/>
      <c r="B399" s="446"/>
      <c r="C399" s="447"/>
      <c r="D399" s="425"/>
      <c r="E399" s="446"/>
      <c r="F399" s="425"/>
      <c r="G399" s="446"/>
      <c r="H399" s="488" t="s">
        <v>4997</v>
      </c>
      <c r="I399" s="446"/>
      <c r="J399" s="425" t="s">
        <v>4998</v>
      </c>
      <c r="K399" s="428" t="s">
        <v>4999</v>
      </c>
      <c r="L399" s="449"/>
      <c r="M399" s="450"/>
      <c r="N399" s="429"/>
      <c r="O399" s="446"/>
      <c r="P399" s="451"/>
      <c r="Q399" s="426"/>
      <c r="R399" s="452"/>
      <c r="S399" s="482"/>
      <c r="AQ399" s="427">
        <v>1</v>
      </c>
    </row>
    <row r="400" spans="1:43">
      <c r="A400" s="425">
        <v>195</v>
      </c>
      <c r="B400" s="446" t="s">
        <v>1459</v>
      </c>
      <c r="C400" s="447" t="s">
        <v>5162</v>
      </c>
      <c r="D400" s="425"/>
      <c r="E400" s="446" t="s">
        <v>775</v>
      </c>
      <c r="F400" s="425"/>
      <c r="G400" s="446" t="s">
        <v>65</v>
      </c>
      <c r="H400" s="479" t="s">
        <v>1460</v>
      </c>
      <c r="I400" s="446" t="s">
        <v>1460</v>
      </c>
      <c r="J400" s="425" t="s">
        <v>35</v>
      </c>
      <c r="K400" s="448" t="s">
        <v>1457</v>
      </c>
      <c r="L400" s="449" t="s">
        <v>65</v>
      </c>
      <c r="M400" s="450">
        <f>'[1]แก้ ต.ค.56 (2)'!$H$1013</f>
        <v>15430</v>
      </c>
      <c r="N400" s="429">
        <f t="shared" ca="1" si="14"/>
        <v>17310</v>
      </c>
      <c r="O400" s="446" t="s">
        <v>1456</v>
      </c>
      <c r="P400" s="451" t="str">
        <f t="shared" si="12"/>
        <v>ปตรี5ครูผู้ช่วย</v>
      </c>
      <c r="Q400" s="426">
        <f>VLOOKUP(P400,$U$2:$V$33,2,FALSE)</f>
        <v>4</v>
      </c>
      <c r="R400" s="452">
        <f t="shared" ca="1" si="13"/>
        <v>17310</v>
      </c>
      <c r="S400" s="482"/>
      <c r="AQ400" s="427">
        <v>1</v>
      </c>
    </row>
    <row r="401" spans="1:43">
      <c r="A401" s="425"/>
      <c r="B401" s="446"/>
      <c r="C401" s="447"/>
      <c r="D401" s="425"/>
      <c r="E401" s="446"/>
      <c r="F401" s="425"/>
      <c r="G401" s="446"/>
      <c r="H401" s="479"/>
      <c r="I401" s="446"/>
      <c r="J401" s="425"/>
      <c r="K401" s="448"/>
      <c r="L401" s="449"/>
      <c r="M401" s="450"/>
      <c r="N401" s="429"/>
      <c r="O401" s="446"/>
      <c r="P401" s="451"/>
      <c r="Q401" s="426"/>
      <c r="R401" s="452"/>
      <c r="S401" s="482"/>
      <c r="AQ401" s="427">
        <v>1</v>
      </c>
    </row>
    <row r="402" spans="1:43" s="149" customFormat="1">
      <c r="A402" s="150">
        <v>196</v>
      </c>
      <c r="B402" s="483" t="s">
        <v>3738</v>
      </c>
      <c r="C402" s="482" t="s">
        <v>5223</v>
      </c>
      <c r="D402" s="150"/>
      <c r="E402" s="483" t="s">
        <v>774</v>
      </c>
      <c r="F402" s="150"/>
      <c r="G402" s="483" t="s">
        <v>32</v>
      </c>
      <c r="H402" s="587" t="s">
        <v>1460</v>
      </c>
      <c r="I402" s="150"/>
      <c r="J402" s="150" t="s">
        <v>35</v>
      </c>
      <c r="K402" s="593" t="s">
        <v>1488</v>
      </c>
      <c r="L402" s="486" t="s">
        <v>48</v>
      </c>
      <c r="M402" s="595">
        <f>'[1]แก้ ต.ค.56'!$H$1135</f>
        <v>24930</v>
      </c>
      <c r="N402" s="574">
        <f t="shared" ca="1" si="14"/>
        <v>25440</v>
      </c>
      <c r="O402" s="483" t="s">
        <v>3736</v>
      </c>
      <c r="P402" s="591" t="str">
        <f>CONCATENATE(E402,L402)</f>
        <v>ปตรี4คศ.2</v>
      </c>
      <c r="Q402" s="98">
        <f>VLOOKUP(P402,$U$2:$V$33,2,FALSE)</f>
        <v>2</v>
      </c>
      <c r="R402" s="547">
        <f ca="1">VLOOKUP(M402,INDIRECT("_k"&amp;Q402),2,FALSE)</f>
        <v>25440</v>
      </c>
      <c r="S402" s="150"/>
      <c r="T402" s="482"/>
      <c r="V402" s="582"/>
      <c r="AQ402" s="149">
        <v>1</v>
      </c>
    </row>
    <row r="403" spans="1:43">
      <c r="A403" s="425"/>
      <c r="B403" s="446"/>
      <c r="C403" s="447"/>
      <c r="D403" s="425"/>
      <c r="E403" s="446"/>
      <c r="F403" s="425"/>
      <c r="G403" s="446"/>
      <c r="H403" s="479"/>
      <c r="I403" s="446"/>
      <c r="J403" s="425"/>
      <c r="K403" s="448"/>
      <c r="L403" s="449"/>
      <c r="M403" s="450"/>
      <c r="N403" s="429"/>
      <c r="O403" s="446"/>
      <c r="P403" s="451"/>
      <c r="Q403" s="426"/>
      <c r="R403" s="452"/>
      <c r="S403" s="482"/>
      <c r="AQ403" s="427">
        <v>1</v>
      </c>
    </row>
    <row r="404" spans="1:43">
      <c r="A404" s="425">
        <v>197</v>
      </c>
      <c r="B404" s="446" t="s">
        <v>472</v>
      </c>
      <c r="C404" s="447" t="s">
        <v>5121</v>
      </c>
      <c r="D404" s="425"/>
      <c r="E404" s="446" t="s">
        <v>90</v>
      </c>
      <c r="F404" s="425"/>
      <c r="G404" s="446" t="s">
        <v>32</v>
      </c>
      <c r="H404" s="479" t="s">
        <v>1301</v>
      </c>
      <c r="I404" s="446" t="s">
        <v>1301</v>
      </c>
      <c r="J404" s="425" t="s">
        <v>35</v>
      </c>
      <c r="K404" s="448" t="s">
        <v>474</v>
      </c>
      <c r="L404" s="449" t="s">
        <v>781</v>
      </c>
      <c r="M404" s="450">
        <f>'[1]แก้ ต.ค.56 (2)'!$H$1019</f>
        <v>26350</v>
      </c>
      <c r="N404" s="429">
        <f t="shared" ca="1" si="14"/>
        <v>26970</v>
      </c>
      <c r="O404" s="446" t="s">
        <v>1440</v>
      </c>
      <c r="P404" s="451" t="str">
        <f t="shared" si="12"/>
        <v>ปโทคศ.3</v>
      </c>
      <c r="Q404" s="426">
        <f>VLOOKUP(P404,$U$2:$V$33,2,FALSE)</f>
        <v>16</v>
      </c>
      <c r="R404" s="452">
        <f t="shared" ca="1" si="13"/>
        <v>26970</v>
      </c>
      <c r="S404" s="482"/>
      <c r="T404" s="149" t="s">
        <v>5267</v>
      </c>
      <c r="AQ404" s="427">
        <v>1</v>
      </c>
    </row>
    <row r="405" spans="1:43">
      <c r="A405" s="425"/>
      <c r="B405" s="446"/>
      <c r="C405" s="447"/>
      <c r="D405" s="425"/>
      <c r="E405" s="446"/>
      <c r="F405" s="425"/>
      <c r="G405" s="446"/>
      <c r="H405" s="479"/>
      <c r="I405" s="446"/>
      <c r="J405" s="425"/>
      <c r="K405" s="448"/>
      <c r="L405" s="449"/>
      <c r="M405" s="450"/>
      <c r="N405" s="429"/>
      <c r="O405" s="446"/>
      <c r="P405" s="451"/>
      <c r="Q405" s="426"/>
      <c r="R405" s="452"/>
      <c r="S405" s="482"/>
      <c r="AQ405" s="427">
        <v>1</v>
      </c>
    </row>
    <row r="406" spans="1:43">
      <c r="A406" s="425">
        <v>198</v>
      </c>
      <c r="B406" s="446" t="s">
        <v>1427</v>
      </c>
      <c r="C406" s="447" t="s">
        <v>5115</v>
      </c>
      <c r="D406" s="425"/>
      <c r="E406" s="446" t="s">
        <v>90</v>
      </c>
      <c r="F406" s="425"/>
      <c r="G406" s="446" t="s">
        <v>5245</v>
      </c>
      <c r="H406" s="479" t="s">
        <v>1368</v>
      </c>
      <c r="I406" s="446" t="s">
        <v>1368</v>
      </c>
      <c r="J406" s="425" t="s">
        <v>35</v>
      </c>
      <c r="K406" s="448" t="s">
        <v>1426</v>
      </c>
      <c r="L406" s="449" t="s">
        <v>48</v>
      </c>
      <c r="M406" s="450">
        <f>'[1]แก้ ต.ค.56 (2)'!$H$1025</f>
        <v>22940</v>
      </c>
      <c r="N406" s="429">
        <f t="shared" ca="1" si="14"/>
        <v>23450</v>
      </c>
      <c r="O406" s="446" t="s">
        <v>1425</v>
      </c>
      <c r="P406" s="451" t="str">
        <f t="shared" si="12"/>
        <v>ปโทคศ.2</v>
      </c>
      <c r="Q406" s="426">
        <f>VLOOKUP(P406,$U$2:$V$33,2,FALSE)</f>
        <v>12</v>
      </c>
      <c r="R406" s="452">
        <f t="shared" ca="1" si="13"/>
        <v>23450</v>
      </c>
      <c r="S406" s="482"/>
      <c r="AQ406" s="427">
        <v>1</v>
      </c>
    </row>
    <row r="407" spans="1:43">
      <c r="A407" s="425"/>
      <c r="B407" s="446"/>
      <c r="C407" s="447"/>
      <c r="D407" s="425"/>
      <c r="E407" s="446"/>
      <c r="F407" s="425"/>
      <c r="G407" s="446" t="s">
        <v>6</v>
      </c>
      <c r="H407" s="479"/>
      <c r="I407" s="446"/>
      <c r="J407" s="425"/>
      <c r="K407" s="448"/>
      <c r="L407" s="449"/>
      <c r="M407" s="450"/>
      <c r="N407" s="429"/>
      <c r="O407" s="446"/>
      <c r="P407" s="451"/>
      <c r="Q407" s="426"/>
      <c r="R407" s="452"/>
      <c r="S407" s="482"/>
      <c r="AQ407" s="427">
        <v>1</v>
      </c>
    </row>
    <row r="408" spans="1:43">
      <c r="A408" s="425">
        <v>199</v>
      </c>
      <c r="B408" s="446" t="s">
        <v>486</v>
      </c>
      <c r="C408" s="447" t="s">
        <v>4966</v>
      </c>
      <c r="D408" s="425"/>
      <c r="E408" s="446" t="s">
        <v>774</v>
      </c>
      <c r="F408" s="425"/>
      <c r="G408" s="446" t="s">
        <v>32</v>
      </c>
      <c r="H408" s="479" t="s">
        <v>1368</v>
      </c>
      <c r="I408" s="446" t="s">
        <v>1368</v>
      </c>
      <c r="J408" s="425" t="s">
        <v>35</v>
      </c>
      <c r="K408" s="448" t="s">
        <v>487</v>
      </c>
      <c r="L408" s="449" t="s">
        <v>36</v>
      </c>
      <c r="M408" s="450">
        <f>'[1]แก้ ต.ค.56 (2)'!$H$1032</f>
        <v>17070</v>
      </c>
      <c r="N408" s="429">
        <f t="shared" ca="1" si="14"/>
        <v>18270</v>
      </c>
      <c r="O408" s="446" t="s">
        <v>1418</v>
      </c>
      <c r="P408" s="451" t="str">
        <f t="shared" si="12"/>
        <v>ปตรี4คศ.1</v>
      </c>
      <c r="Q408" s="426">
        <f>VLOOKUP(P408,$U$2:$V$33,2,FALSE)</f>
        <v>1</v>
      </c>
      <c r="R408" s="452">
        <f t="shared" ca="1" si="13"/>
        <v>18270</v>
      </c>
      <c r="S408" s="482"/>
      <c r="AQ408" s="427">
        <v>1</v>
      </c>
    </row>
    <row r="409" spans="1:43">
      <c r="A409" s="425"/>
      <c r="B409" s="446"/>
      <c r="C409" s="447"/>
      <c r="D409" s="425"/>
      <c r="E409" s="446"/>
      <c r="F409" s="425"/>
      <c r="G409" s="446"/>
      <c r="H409" s="479"/>
      <c r="I409" s="446"/>
      <c r="J409" s="425"/>
      <c r="K409" s="448"/>
      <c r="L409" s="449"/>
      <c r="M409" s="450"/>
      <c r="N409" s="429"/>
      <c r="O409" s="446"/>
      <c r="P409" s="451"/>
      <c r="Q409" s="426"/>
      <c r="R409" s="452"/>
      <c r="S409" s="482"/>
      <c r="AQ409" s="427">
        <v>1</v>
      </c>
    </row>
    <row r="410" spans="1:43">
      <c r="A410" s="425">
        <v>200</v>
      </c>
      <c r="B410" s="440" t="s">
        <v>4870</v>
      </c>
      <c r="C410" s="447" t="s">
        <v>4969</v>
      </c>
      <c r="D410" s="425"/>
      <c r="E410" s="454" t="s">
        <v>774</v>
      </c>
      <c r="F410" s="425"/>
      <c r="G410" s="446" t="s">
        <v>32</v>
      </c>
      <c r="H410" s="479" t="s">
        <v>1368</v>
      </c>
      <c r="I410" s="446" t="s">
        <v>1368</v>
      </c>
      <c r="J410" s="425" t="s">
        <v>35</v>
      </c>
      <c r="K410" s="455">
        <v>3163</v>
      </c>
      <c r="L410" s="449" t="s">
        <v>36</v>
      </c>
      <c r="M410" s="456">
        <f>'[1]แก้ ต.ค.56 (2)'!$H$1036</f>
        <v>16670</v>
      </c>
      <c r="N410" s="429">
        <f t="shared" ca="1" si="14"/>
        <v>17910</v>
      </c>
      <c r="O410" s="440" t="s">
        <v>4871</v>
      </c>
      <c r="P410" s="451" t="str">
        <f t="shared" si="12"/>
        <v>ปตรี4คศ.1</v>
      </c>
      <c r="Q410" s="426">
        <f>VLOOKUP(P410,$U$2:$V$33,2,FALSE)</f>
        <v>1</v>
      </c>
      <c r="R410" s="452">
        <f t="shared" ca="1" si="13"/>
        <v>17910</v>
      </c>
      <c r="S410" s="482" t="s">
        <v>7437</v>
      </c>
      <c r="AQ410" s="427">
        <v>1</v>
      </c>
    </row>
    <row r="411" spans="1:43">
      <c r="A411" s="425"/>
      <c r="B411" s="440"/>
      <c r="C411" s="447"/>
      <c r="D411" s="425"/>
      <c r="E411" s="454"/>
      <c r="F411" s="425"/>
      <c r="G411" s="435"/>
      <c r="H411" s="488" t="s">
        <v>5007</v>
      </c>
      <c r="I411" s="446"/>
      <c r="J411" s="425" t="s">
        <v>4979</v>
      </c>
      <c r="K411" s="435" t="s">
        <v>5008</v>
      </c>
      <c r="L411" s="449"/>
      <c r="M411" s="456"/>
      <c r="N411" s="429"/>
      <c r="O411" s="440"/>
      <c r="P411" s="451"/>
      <c r="Q411" s="426"/>
      <c r="R411" s="452"/>
      <c r="S411" s="482"/>
      <c r="AQ411" s="427">
        <v>1</v>
      </c>
    </row>
    <row r="412" spans="1:43">
      <c r="A412" s="425">
        <v>201</v>
      </c>
      <c r="B412" s="446" t="s">
        <v>490</v>
      </c>
      <c r="C412" s="447" t="s">
        <v>5224</v>
      </c>
      <c r="D412" s="425"/>
      <c r="E412" s="446" t="s">
        <v>774</v>
      </c>
      <c r="F412" s="425"/>
      <c r="G412" s="446" t="s">
        <v>32</v>
      </c>
      <c r="H412" s="479" t="s">
        <v>1368</v>
      </c>
      <c r="I412" s="446" t="s">
        <v>1368</v>
      </c>
      <c r="J412" s="425" t="s">
        <v>35</v>
      </c>
      <c r="K412" s="448" t="s">
        <v>491</v>
      </c>
      <c r="L412" s="449" t="s">
        <v>48</v>
      </c>
      <c r="M412" s="450">
        <f>'[1]แก้ ต.ค.56 (2)'!$H$1047</f>
        <v>19460</v>
      </c>
      <c r="N412" s="429">
        <f t="shared" ca="1" si="14"/>
        <v>20470</v>
      </c>
      <c r="O412" s="446" t="s">
        <v>1411</v>
      </c>
      <c r="P412" s="451" t="str">
        <f t="shared" si="12"/>
        <v>ปตรี4คศ.2</v>
      </c>
      <c r="Q412" s="426">
        <f>VLOOKUP(P412,$U$2:$V$33,2,FALSE)</f>
        <v>2</v>
      </c>
      <c r="R412" s="452">
        <f t="shared" ca="1" si="13"/>
        <v>20470</v>
      </c>
      <c r="S412" s="150"/>
      <c r="T412" s="482" t="s">
        <v>5065</v>
      </c>
      <c r="AQ412" s="427">
        <v>1</v>
      </c>
    </row>
    <row r="413" spans="1:43">
      <c r="A413" s="425"/>
      <c r="B413" s="446"/>
      <c r="C413" s="447"/>
      <c r="D413" s="425"/>
      <c r="E413" s="446"/>
      <c r="F413" s="425"/>
      <c r="G413" s="446"/>
      <c r="H413" s="479"/>
      <c r="I413" s="446"/>
      <c r="J413" s="425"/>
      <c r="K413" s="448"/>
      <c r="L413" s="449"/>
      <c r="M413" s="450"/>
      <c r="N413" s="429"/>
      <c r="O413" s="446"/>
      <c r="P413" s="451"/>
      <c r="Q413" s="426"/>
      <c r="R413" s="452"/>
      <c r="S413" s="482"/>
      <c r="AQ413" s="427">
        <v>1</v>
      </c>
    </row>
    <row r="414" spans="1:43">
      <c r="A414" s="425">
        <v>202</v>
      </c>
      <c r="B414" s="446" t="s">
        <v>1410</v>
      </c>
      <c r="C414" s="447" t="s">
        <v>4977</v>
      </c>
      <c r="D414" s="425"/>
      <c r="E414" s="454" t="s">
        <v>774</v>
      </c>
      <c r="F414" s="425"/>
      <c r="G414" s="446" t="s">
        <v>32</v>
      </c>
      <c r="H414" s="479" t="s">
        <v>1368</v>
      </c>
      <c r="I414" s="446" t="s">
        <v>1368</v>
      </c>
      <c r="J414" s="425" t="s">
        <v>35</v>
      </c>
      <c r="K414" s="455" t="s">
        <v>1409</v>
      </c>
      <c r="L414" s="449" t="s">
        <v>36</v>
      </c>
      <c r="M414" s="456">
        <f>'[1]แก้ ต.ค.56 (2)'!$H$1052</f>
        <v>19100</v>
      </c>
      <c r="N414" s="429">
        <f t="shared" ca="1" si="14"/>
        <v>19920</v>
      </c>
      <c r="O414" s="446" t="s">
        <v>1408</v>
      </c>
      <c r="P414" s="451" t="str">
        <f t="shared" si="12"/>
        <v>ปตรี4คศ.1</v>
      </c>
      <c r="Q414" s="426">
        <f>VLOOKUP(P414,$U$2:$V$33,2,FALSE)</f>
        <v>1</v>
      </c>
      <c r="R414" s="452">
        <f t="shared" ca="1" si="13"/>
        <v>19920</v>
      </c>
      <c r="S414" s="482" t="s">
        <v>7437</v>
      </c>
      <c r="AQ414" s="427">
        <v>1</v>
      </c>
    </row>
    <row r="415" spans="1:43">
      <c r="A415" s="425"/>
      <c r="B415" s="446"/>
      <c r="C415" s="447"/>
      <c r="D415" s="425"/>
      <c r="E415" s="454"/>
      <c r="F415" s="425"/>
      <c r="G415" s="446"/>
      <c r="H415" s="488" t="s">
        <v>5000</v>
      </c>
      <c r="I415" s="446"/>
      <c r="J415" s="425" t="s">
        <v>4959</v>
      </c>
      <c r="K415" s="435" t="s">
        <v>5001</v>
      </c>
      <c r="L415" s="449"/>
      <c r="M415" s="456"/>
      <c r="N415" s="429"/>
      <c r="O415" s="446"/>
      <c r="P415" s="451"/>
      <c r="Q415" s="426"/>
      <c r="R415" s="452"/>
      <c r="S415" s="482"/>
      <c r="AQ415" s="427">
        <v>1</v>
      </c>
    </row>
    <row r="416" spans="1:43">
      <c r="A416" s="425">
        <v>203</v>
      </c>
      <c r="B416" s="446" t="s">
        <v>494</v>
      </c>
      <c r="C416" s="447" t="s">
        <v>4985</v>
      </c>
      <c r="D416" s="425"/>
      <c r="E416" s="446" t="s">
        <v>774</v>
      </c>
      <c r="F416" s="425"/>
      <c r="G416" s="446" t="s">
        <v>32</v>
      </c>
      <c r="H416" s="479" t="s">
        <v>1368</v>
      </c>
      <c r="I416" s="446" t="s">
        <v>1368</v>
      </c>
      <c r="J416" s="425" t="s">
        <v>35</v>
      </c>
      <c r="K416" s="448" t="s">
        <v>495</v>
      </c>
      <c r="L416" s="449" t="s">
        <v>48</v>
      </c>
      <c r="M416" s="450">
        <f>'[1]แก้ ต.ค.56 (2)'!$H$1058</f>
        <v>19460</v>
      </c>
      <c r="N416" s="429">
        <f t="shared" ca="1" si="14"/>
        <v>20470</v>
      </c>
      <c r="O416" s="446" t="s">
        <v>1407</v>
      </c>
      <c r="P416" s="451" t="str">
        <f t="shared" si="12"/>
        <v>ปตรี4คศ.2</v>
      </c>
      <c r="Q416" s="426">
        <f>VLOOKUP(P416,$U$2:$V$33,2,FALSE)</f>
        <v>2</v>
      </c>
      <c r="R416" s="452">
        <f t="shared" ca="1" si="13"/>
        <v>20470</v>
      </c>
      <c r="S416" s="150"/>
      <c r="T416" s="482" t="s">
        <v>5065</v>
      </c>
      <c r="AQ416" s="427">
        <v>1</v>
      </c>
    </row>
    <row r="417" spans="1:43">
      <c r="A417" s="425"/>
      <c r="B417" s="446"/>
      <c r="C417" s="447"/>
      <c r="D417" s="425"/>
      <c r="E417" s="446"/>
      <c r="F417" s="425"/>
      <c r="G417" s="446"/>
      <c r="H417" s="479"/>
      <c r="I417" s="446"/>
      <c r="J417" s="425"/>
      <c r="K417" s="448"/>
      <c r="L417" s="449"/>
      <c r="M417" s="450"/>
      <c r="N417" s="429"/>
      <c r="O417" s="446"/>
      <c r="P417" s="451"/>
      <c r="Q417" s="426"/>
      <c r="R417" s="452"/>
      <c r="S417" s="482"/>
      <c r="AQ417" s="427">
        <v>1</v>
      </c>
    </row>
    <row r="418" spans="1:43">
      <c r="A418" s="425">
        <v>204</v>
      </c>
      <c r="B418" s="446" t="s">
        <v>626</v>
      </c>
      <c r="C418" s="447" t="s">
        <v>5225</v>
      </c>
      <c r="D418" s="425"/>
      <c r="E418" s="446" t="s">
        <v>774</v>
      </c>
      <c r="F418" s="425"/>
      <c r="G418" s="446" t="s">
        <v>32</v>
      </c>
      <c r="H418" s="479" t="s">
        <v>1368</v>
      </c>
      <c r="I418" s="446" t="s">
        <v>1368</v>
      </c>
      <c r="J418" s="425" t="s">
        <v>35</v>
      </c>
      <c r="K418" s="448" t="s">
        <v>627</v>
      </c>
      <c r="L418" s="449" t="s">
        <v>36</v>
      </c>
      <c r="M418" s="450">
        <f>'[1]แก้ ต.ค.56 (2)'!$H$1063</f>
        <v>17910</v>
      </c>
      <c r="N418" s="429">
        <f t="shared" ca="1" si="14"/>
        <v>19100</v>
      </c>
      <c r="O418" s="446" t="s">
        <v>1406</v>
      </c>
      <c r="P418" s="451" t="str">
        <f t="shared" si="12"/>
        <v>ปตรี4คศ.1</v>
      </c>
      <c r="Q418" s="426">
        <f>VLOOKUP(P418,$U$2:$V$33,2,FALSE)</f>
        <v>1</v>
      </c>
      <c r="R418" s="452">
        <f t="shared" ca="1" si="13"/>
        <v>19100</v>
      </c>
      <c r="S418" s="482"/>
      <c r="AQ418" s="427">
        <v>1</v>
      </c>
    </row>
    <row r="419" spans="1:43">
      <c r="A419" s="425"/>
      <c r="B419" s="446"/>
      <c r="C419" s="447"/>
      <c r="D419" s="425"/>
      <c r="E419" s="446"/>
      <c r="F419" s="425"/>
      <c r="G419" s="446"/>
      <c r="H419" s="479"/>
      <c r="I419" s="446"/>
      <c r="J419" s="425"/>
      <c r="K419" s="448"/>
      <c r="L419" s="449"/>
      <c r="M419" s="450"/>
      <c r="N419" s="429"/>
      <c r="O419" s="446"/>
      <c r="P419" s="451"/>
      <c r="Q419" s="426"/>
      <c r="R419" s="452"/>
      <c r="S419" s="482"/>
      <c r="AQ419" s="427">
        <v>1</v>
      </c>
    </row>
    <row r="420" spans="1:43">
      <c r="A420" s="425">
        <v>205</v>
      </c>
      <c r="B420" s="440" t="s">
        <v>4873</v>
      </c>
      <c r="C420" s="447" t="s">
        <v>5163</v>
      </c>
      <c r="D420" s="425"/>
      <c r="E420" s="446" t="s">
        <v>774</v>
      </c>
      <c r="F420" s="425"/>
      <c r="G420" s="446" t="s">
        <v>32</v>
      </c>
      <c r="H420" s="479" t="s">
        <v>1368</v>
      </c>
      <c r="I420" s="446" t="s">
        <v>1368</v>
      </c>
      <c r="J420" s="425" t="s">
        <v>35</v>
      </c>
      <c r="K420" s="448">
        <v>3170</v>
      </c>
      <c r="L420" s="449" t="s">
        <v>36</v>
      </c>
      <c r="M420" s="450">
        <f>'[1]แก้ ต.ค.56 (2)'!$H$1067</f>
        <v>16670</v>
      </c>
      <c r="N420" s="429">
        <f t="shared" ca="1" si="14"/>
        <v>17910</v>
      </c>
      <c r="O420" s="440" t="s">
        <v>4875</v>
      </c>
      <c r="P420" s="451" t="str">
        <f t="shared" si="12"/>
        <v>ปตรี4คศ.1</v>
      </c>
      <c r="Q420" s="426">
        <f>VLOOKUP(P420,$U$2:$V$33,2,FALSE)</f>
        <v>1</v>
      </c>
      <c r="R420" s="452">
        <f t="shared" ca="1" si="13"/>
        <v>17910</v>
      </c>
      <c r="S420" s="150"/>
      <c r="T420" s="482" t="s">
        <v>4876</v>
      </c>
      <c r="AQ420" s="427">
        <v>1</v>
      </c>
    </row>
    <row r="421" spans="1:43">
      <c r="A421" s="425"/>
      <c r="B421" s="440"/>
      <c r="C421" s="447"/>
      <c r="D421" s="425"/>
      <c r="E421" s="446"/>
      <c r="F421" s="425"/>
      <c r="G421" s="446"/>
      <c r="H421" s="479"/>
      <c r="I421" s="446"/>
      <c r="J421" s="425" t="s">
        <v>4990</v>
      </c>
      <c r="K421" s="448"/>
      <c r="L421" s="449"/>
      <c r="M421" s="450"/>
      <c r="N421" s="429"/>
      <c r="O421" s="440"/>
      <c r="P421" s="451"/>
      <c r="Q421" s="426"/>
      <c r="R421" s="452"/>
      <c r="S421" s="150"/>
      <c r="T421" s="482"/>
      <c r="AQ421" s="427">
        <v>1</v>
      </c>
    </row>
    <row r="422" spans="1:43">
      <c r="A422" s="425">
        <v>206</v>
      </c>
      <c r="B422" s="440" t="s">
        <v>4877</v>
      </c>
      <c r="C422" s="447" t="s">
        <v>5143</v>
      </c>
      <c r="D422" s="425"/>
      <c r="E422" s="446" t="s">
        <v>774</v>
      </c>
      <c r="F422" s="425"/>
      <c r="G422" s="446" t="s">
        <v>32</v>
      </c>
      <c r="H422" s="479" t="s">
        <v>1368</v>
      </c>
      <c r="I422" s="446" t="s">
        <v>1368</v>
      </c>
      <c r="J422" s="425" t="s">
        <v>35</v>
      </c>
      <c r="K422" s="448">
        <v>1732</v>
      </c>
      <c r="L422" s="449" t="s">
        <v>48</v>
      </c>
      <c r="M422" s="450">
        <f>'[1]แก้ ต.ค.56 (2)'!$H$1073</f>
        <v>20470</v>
      </c>
      <c r="N422" s="429">
        <f t="shared" ca="1" si="14"/>
        <v>20960</v>
      </c>
      <c r="O422" s="440" t="s">
        <v>4878</v>
      </c>
      <c r="P422" s="451" t="str">
        <f t="shared" si="12"/>
        <v>ปตรี4คศ.2</v>
      </c>
      <c r="Q422" s="426">
        <f>VLOOKUP(P422,$U$2:$V$33,2,FALSE)</f>
        <v>2</v>
      </c>
      <c r="R422" s="452">
        <f t="shared" ca="1" si="13"/>
        <v>20960</v>
      </c>
      <c r="S422" s="150"/>
      <c r="T422" s="482" t="s">
        <v>4879</v>
      </c>
      <c r="AQ422" s="427">
        <v>1</v>
      </c>
    </row>
    <row r="423" spans="1:43">
      <c r="A423" s="425"/>
      <c r="B423" s="440"/>
      <c r="C423" s="447"/>
      <c r="D423" s="425"/>
      <c r="E423" s="446"/>
      <c r="F423" s="425"/>
      <c r="G423" s="446"/>
      <c r="H423" s="479"/>
      <c r="I423" s="446"/>
      <c r="J423" s="425" t="s">
        <v>5226</v>
      </c>
      <c r="K423" s="448"/>
      <c r="L423" s="449"/>
      <c r="M423" s="450"/>
      <c r="N423" s="429"/>
      <c r="O423" s="440"/>
      <c r="P423" s="451"/>
      <c r="Q423" s="426"/>
      <c r="R423" s="452"/>
      <c r="S423" s="150"/>
      <c r="T423" s="482"/>
      <c r="AQ423" s="427">
        <v>1</v>
      </c>
    </row>
    <row r="424" spans="1:43">
      <c r="A424" s="425">
        <v>207</v>
      </c>
      <c r="B424" s="446" t="s">
        <v>629</v>
      </c>
      <c r="C424" s="567" t="s">
        <v>7446</v>
      </c>
      <c r="D424" s="425"/>
      <c r="E424" s="446" t="s">
        <v>90</v>
      </c>
      <c r="F424" s="425"/>
      <c r="G424" s="446" t="s">
        <v>32</v>
      </c>
      <c r="H424" s="479" t="s">
        <v>1368</v>
      </c>
      <c r="I424" s="446" t="s">
        <v>1368</v>
      </c>
      <c r="J424" s="425" t="s">
        <v>35</v>
      </c>
      <c r="K424" s="448" t="s">
        <v>630</v>
      </c>
      <c r="L424" s="449" t="s">
        <v>36</v>
      </c>
      <c r="M424" s="450">
        <f>'[1]แก้ ต.ค.56 (2)'!$H$1078</f>
        <v>17910</v>
      </c>
      <c r="N424" s="429">
        <f t="shared" ca="1" si="14"/>
        <v>19100</v>
      </c>
      <c r="O424" s="446" t="s">
        <v>1396</v>
      </c>
      <c r="P424" s="451" t="str">
        <f t="shared" si="12"/>
        <v>ปโทคศ.1</v>
      </c>
      <c r="Q424" s="426">
        <f>VLOOKUP(P424,$U$2:$V$33,2,FALSE)</f>
        <v>11</v>
      </c>
      <c r="R424" s="452">
        <f t="shared" ca="1" si="13"/>
        <v>19100</v>
      </c>
      <c r="S424" s="150"/>
      <c r="T424" s="482" t="s">
        <v>5067</v>
      </c>
      <c r="AQ424" s="427">
        <v>1</v>
      </c>
    </row>
    <row r="425" spans="1:43">
      <c r="A425" s="425">
        <v>208</v>
      </c>
      <c r="B425" s="459" t="s">
        <v>631</v>
      </c>
      <c r="C425" s="447" t="s">
        <v>4962</v>
      </c>
      <c r="D425" s="425"/>
      <c r="E425" s="459" t="s">
        <v>774</v>
      </c>
      <c r="F425" s="425"/>
      <c r="G425" s="459" t="s">
        <v>32</v>
      </c>
      <c r="H425" s="479" t="s">
        <v>1368</v>
      </c>
      <c r="I425" s="459" t="s">
        <v>1368</v>
      </c>
      <c r="J425" s="425" t="s">
        <v>35</v>
      </c>
      <c r="K425" s="475" t="s">
        <v>632</v>
      </c>
      <c r="L425" s="462" t="s">
        <v>48</v>
      </c>
      <c r="M425" s="476">
        <f>'[1]แก้ ต.ค.56 (2)'!$H$1084</f>
        <v>22940</v>
      </c>
      <c r="N425" s="429">
        <f t="shared" ca="1" si="14"/>
        <v>23450</v>
      </c>
      <c r="O425" s="446" t="s">
        <v>1395</v>
      </c>
      <c r="P425" s="451" t="str">
        <f t="shared" si="12"/>
        <v>ปตรี4คศ.2</v>
      </c>
      <c r="Q425" s="426">
        <f>VLOOKUP(P425,$U$2:$V$33,2,FALSE)</f>
        <v>2</v>
      </c>
      <c r="R425" s="452">
        <f t="shared" ca="1" si="13"/>
        <v>23450</v>
      </c>
      <c r="S425" s="150"/>
      <c r="T425" s="530" t="s">
        <v>5068</v>
      </c>
      <c r="AQ425" s="427">
        <v>1</v>
      </c>
    </row>
    <row r="426" spans="1:43">
      <c r="A426" s="425"/>
      <c r="B426" s="459"/>
      <c r="C426" s="447"/>
      <c r="D426" s="425"/>
      <c r="E426" s="459"/>
      <c r="F426" s="425"/>
      <c r="G426" s="459"/>
      <c r="H426" s="490"/>
      <c r="I426" s="459"/>
      <c r="J426" s="425"/>
      <c r="K426" s="475"/>
      <c r="L426" s="462"/>
      <c r="M426" s="476"/>
      <c r="N426" s="429"/>
      <c r="O426" s="446"/>
      <c r="P426" s="451"/>
      <c r="Q426" s="426"/>
      <c r="R426" s="452"/>
      <c r="S426" s="530"/>
      <c r="AQ426" s="427">
        <v>1</v>
      </c>
    </row>
    <row r="427" spans="1:43">
      <c r="A427" s="425">
        <v>209</v>
      </c>
      <c r="B427" s="446" t="s">
        <v>480</v>
      </c>
      <c r="C427" s="447" t="s">
        <v>5164</v>
      </c>
      <c r="D427" s="425"/>
      <c r="E427" s="446" t="s">
        <v>90</v>
      </c>
      <c r="F427" s="425"/>
      <c r="G427" s="446" t="s">
        <v>32</v>
      </c>
      <c r="H427" s="479" t="s">
        <v>1368</v>
      </c>
      <c r="I427" s="446" t="s">
        <v>1368</v>
      </c>
      <c r="J427" s="425" t="s">
        <v>35</v>
      </c>
      <c r="K427" s="448" t="s">
        <v>482</v>
      </c>
      <c r="L427" s="449" t="s">
        <v>48</v>
      </c>
      <c r="M427" s="450">
        <f>'[1]แก้ ต.ค.56 (2)'!$H$1088</f>
        <v>28050</v>
      </c>
      <c r="N427" s="429">
        <f t="shared" ca="1" si="14"/>
        <v>28590</v>
      </c>
      <c r="O427" s="446" t="s">
        <v>1389</v>
      </c>
      <c r="P427" s="451" t="str">
        <f t="shared" si="12"/>
        <v>ปโทคศ.2</v>
      </c>
      <c r="Q427" s="426">
        <f>VLOOKUP(P427,$U$2:$V$33,2,FALSE)</f>
        <v>12</v>
      </c>
      <c r="R427" s="452">
        <f t="shared" ca="1" si="13"/>
        <v>28590</v>
      </c>
      <c r="S427" s="482"/>
      <c r="AQ427" s="427">
        <v>1</v>
      </c>
    </row>
    <row r="428" spans="1:43">
      <c r="A428" s="425"/>
      <c r="B428" s="446"/>
      <c r="C428" s="447"/>
      <c r="D428" s="425"/>
      <c r="E428" s="446"/>
      <c r="F428" s="425"/>
      <c r="G428" s="446"/>
      <c r="H428" s="479"/>
      <c r="I428" s="446"/>
      <c r="J428" s="425"/>
      <c r="K428" s="448"/>
      <c r="L428" s="449"/>
      <c r="M428" s="450"/>
      <c r="N428" s="429"/>
      <c r="O428" s="446"/>
      <c r="P428" s="451"/>
      <c r="Q428" s="426"/>
      <c r="R428" s="452"/>
      <c r="S428" s="482"/>
      <c r="AQ428" s="427">
        <v>1</v>
      </c>
    </row>
    <row r="429" spans="1:43">
      <c r="A429" s="425">
        <v>210</v>
      </c>
      <c r="B429" s="446" t="s">
        <v>1383</v>
      </c>
      <c r="C429" s="447" t="s">
        <v>5121</v>
      </c>
      <c r="D429" s="425"/>
      <c r="E429" s="454" t="s">
        <v>90</v>
      </c>
      <c r="F429" s="425"/>
      <c r="G429" s="446" t="s">
        <v>32</v>
      </c>
      <c r="H429" s="479" t="s">
        <v>1368</v>
      </c>
      <c r="I429" s="446" t="s">
        <v>1368</v>
      </c>
      <c r="J429" s="425" t="s">
        <v>35</v>
      </c>
      <c r="K429" s="455" t="s">
        <v>1382</v>
      </c>
      <c r="L429" s="449" t="s">
        <v>36</v>
      </c>
      <c r="M429" s="456">
        <f>'[1]แก้ ต.ค.56 (2)'!$H$1093</f>
        <v>19100</v>
      </c>
      <c r="N429" s="429">
        <f t="shared" ca="1" si="14"/>
        <v>19920</v>
      </c>
      <c r="O429" s="446" t="s">
        <v>1381</v>
      </c>
      <c r="P429" s="451" t="str">
        <f t="shared" si="12"/>
        <v>ปโทคศ.1</v>
      </c>
      <c r="Q429" s="426">
        <f>VLOOKUP(P429,$U$2:$V$33,2,FALSE)</f>
        <v>11</v>
      </c>
      <c r="R429" s="452">
        <f t="shared" ca="1" si="13"/>
        <v>19920</v>
      </c>
      <c r="S429" s="150"/>
      <c r="T429" s="537" t="s">
        <v>5189</v>
      </c>
      <c r="AQ429" s="427">
        <v>1</v>
      </c>
    </row>
    <row r="430" spans="1:43">
      <c r="A430" s="425"/>
      <c r="B430" s="446"/>
      <c r="C430" s="447"/>
      <c r="D430" s="425"/>
      <c r="E430" s="454"/>
      <c r="F430" s="425"/>
      <c r="G430" s="446"/>
      <c r="H430" s="488"/>
      <c r="I430" s="446"/>
      <c r="J430" s="425" t="s">
        <v>4987</v>
      </c>
      <c r="K430" s="448"/>
      <c r="L430" s="449"/>
      <c r="M430" s="456"/>
      <c r="N430" s="429"/>
      <c r="O430" s="446"/>
      <c r="P430" s="451"/>
      <c r="Q430" s="426"/>
      <c r="R430" s="452"/>
      <c r="S430" s="537"/>
      <c r="AQ430" s="427">
        <v>1</v>
      </c>
    </row>
    <row r="431" spans="1:43">
      <c r="A431" s="425">
        <v>211</v>
      </c>
      <c r="B431" s="446" t="s">
        <v>641</v>
      </c>
      <c r="C431" s="447" t="s">
        <v>5115</v>
      </c>
      <c r="D431" s="425"/>
      <c r="E431" s="454" t="s">
        <v>90</v>
      </c>
      <c r="F431" s="425"/>
      <c r="G431" s="446" t="s">
        <v>32</v>
      </c>
      <c r="H431" s="479" t="s">
        <v>1368</v>
      </c>
      <c r="I431" s="446" t="s">
        <v>1368</v>
      </c>
      <c r="J431" s="425" t="s">
        <v>35</v>
      </c>
      <c r="K431" s="448" t="s">
        <v>642</v>
      </c>
      <c r="L431" s="449" t="s">
        <v>48</v>
      </c>
      <c r="M431" s="450">
        <f>'[1]แก้ ต.ค.56 (2)'!$H$1099</f>
        <v>19460</v>
      </c>
      <c r="N431" s="429">
        <f t="shared" ref="N431:N494" ca="1" si="15">R431</f>
        <v>20470</v>
      </c>
      <c r="O431" s="446" t="s">
        <v>1380</v>
      </c>
      <c r="P431" s="451" t="str">
        <f t="shared" si="12"/>
        <v>ปโทคศ.2</v>
      </c>
      <c r="Q431" s="426">
        <f>VLOOKUP(P431,$U$2:$V$33,2,FALSE)</f>
        <v>12</v>
      </c>
      <c r="R431" s="452">
        <f t="shared" ca="1" si="13"/>
        <v>20470</v>
      </c>
      <c r="S431" s="150" t="s">
        <v>5065</v>
      </c>
      <c r="T431" s="482" t="s">
        <v>5070</v>
      </c>
      <c r="AQ431" s="427">
        <v>1</v>
      </c>
    </row>
    <row r="432" spans="1:43">
      <c r="A432" s="425"/>
      <c r="B432" s="446"/>
      <c r="C432" s="447"/>
      <c r="D432" s="425"/>
      <c r="E432" s="454"/>
      <c r="F432" s="425"/>
      <c r="G432" s="446"/>
      <c r="H432" s="479"/>
      <c r="I432" s="446"/>
      <c r="J432" s="425"/>
      <c r="K432" s="448"/>
      <c r="L432" s="449"/>
      <c r="M432" s="450"/>
      <c r="N432" s="429"/>
      <c r="O432" s="446"/>
      <c r="P432" s="451"/>
      <c r="Q432" s="426"/>
      <c r="R432" s="452"/>
      <c r="S432" s="482"/>
      <c r="AQ432" s="427">
        <v>1</v>
      </c>
    </row>
    <row r="433" spans="1:43">
      <c r="A433" s="425">
        <v>212</v>
      </c>
      <c r="B433" s="446" t="s">
        <v>1379</v>
      </c>
      <c r="C433" s="447" t="s">
        <v>5115</v>
      </c>
      <c r="D433" s="425"/>
      <c r="E433" s="446" t="s">
        <v>90</v>
      </c>
      <c r="F433" s="425"/>
      <c r="G433" s="446" t="s">
        <v>32</v>
      </c>
      <c r="H433" s="479" t="s">
        <v>1368</v>
      </c>
      <c r="I433" s="446" t="s">
        <v>1368</v>
      </c>
      <c r="J433" s="425" t="s">
        <v>35</v>
      </c>
      <c r="K433" s="448" t="s">
        <v>1378</v>
      </c>
      <c r="L433" s="449" t="s">
        <v>48</v>
      </c>
      <c r="M433" s="450">
        <f>'[1]แก้ ต.ค.56 (2)'!$H$1105</f>
        <v>26450</v>
      </c>
      <c r="N433" s="429">
        <f t="shared" ca="1" si="15"/>
        <v>26980</v>
      </c>
      <c r="O433" s="446" t="s">
        <v>1377</v>
      </c>
      <c r="P433" s="451" t="str">
        <f t="shared" si="12"/>
        <v>ปโทคศ.2</v>
      </c>
      <c r="Q433" s="426">
        <f>VLOOKUP(P433,$U$2:$V$33,2,FALSE)</f>
        <v>12</v>
      </c>
      <c r="R433" s="452">
        <f t="shared" ca="1" si="13"/>
        <v>26980</v>
      </c>
      <c r="S433" s="482"/>
      <c r="AQ433" s="427">
        <v>1</v>
      </c>
    </row>
    <row r="434" spans="1:43">
      <c r="A434" s="425"/>
      <c r="B434" s="446"/>
      <c r="C434" s="447"/>
      <c r="D434" s="425"/>
      <c r="E434" s="446"/>
      <c r="F434" s="425"/>
      <c r="G434" s="446"/>
      <c r="H434" s="479"/>
      <c r="I434" s="446"/>
      <c r="J434" s="425"/>
      <c r="K434" s="448"/>
      <c r="L434" s="449"/>
      <c r="M434" s="450"/>
      <c r="N434" s="429"/>
      <c r="O434" s="446"/>
      <c r="P434" s="451"/>
      <c r="Q434" s="426"/>
      <c r="R434" s="452"/>
      <c r="S434" s="482"/>
      <c r="AQ434" s="427">
        <v>1</v>
      </c>
    </row>
    <row r="435" spans="1:43">
      <c r="A435" s="425">
        <v>213</v>
      </c>
      <c r="B435" s="446" t="s">
        <v>645</v>
      </c>
      <c r="C435" s="447" t="s">
        <v>5115</v>
      </c>
      <c r="D435" s="425"/>
      <c r="E435" s="446" t="s">
        <v>90</v>
      </c>
      <c r="F435" s="425"/>
      <c r="G435" s="446" t="s">
        <v>32</v>
      </c>
      <c r="H435" s="479" t="s">
        <v>1368</v>
      </c>
      <c r="I435" s="446" t="s">
        <v>1368</v>
      </c>
      <c r="J435" s="425" t="s">
        <v>35</v>
      </c>
      <c r="K435" s="448" t="s">
        <v>646</v>
      </c>
      <c r="L435" s="449" t="s">
        <v>36</v>
      </c>
      <c r="M435" s="450">
        <f>'[1]แก้ ต.ค.56 (2)'!$H$1110</f>
        <v>17490</v>
      </c>
      <c r="N435" s="429">
        <f t="shared" ca="1" si="15"/>
        <v>18690</v>
      </c>
      <c r="O435" s="446" t="s">
        <v>1376</v>
      </c>
      <c r="P435" s="451" t="str">
        <f t="shared" si="12"/>
        <v>ปโทคศ.1</v>
      </c>
      <c r="Q435" s="426">
        <f>VLOOKUP(P435,$U$2:$V$33,2,FALSE)</f>
        <v>11</v>
      </c>
      <c r="R435" s="452">
        <f t="shared" ca="1" si="13"/>
        <v>18690</v>
      </c>
      <c r="S435" s="150"/>
      <c r="T435" s="482" t="s">
        <v>5044</v>
      </c>
      <c r="AQ435" s="427">
        <v>1</v>
      </c>
    </row>
    <row r="436" spans="1:43">
      <c r="A436" s="425"/>
      <c r="B436" s="446"/>
      <c r="C436" s="447"/>
      <c r="D436" s="425"/>
      <c r="E436" s="446"/>
      <c r="F436" s="425"/>
      <c r="G436" s="446"/>
      <c r="H436" s="479"/>
      <c r="I436" s="446"/>
      <c r="J436" s="425"/>
      <c r="K436" s="448"/>
      <c r="L436" s="449"/>
      <c r="M436" s="450"/>
      <c r="N436" s="429"/>
      <c r="O436" s="446"/>
      <c r="P436" s="451"/>
      <c r="Q436" s="426"/>
      <c r="R436" s="452"/>
      <c r="S436" s="150"/>
      <c r="T436" s="482"/>
      <c r="AQ436" s="427">
        <v>1</v>
      </c>
    </row>
    <row r="437" spans="1:43">
      <c r="A437" s="425">
        <v>214</v>
      </c>
      <c r="B437" s="446" t="s">
        <v>1371</v>
      </c>
      <c r="C437" s="447" t="s">
        <v>4969</v>
      </c>
      <c r="D437" s="425"/>
      <c r="E437" s="454" t="s">
        <v>774</v>
      </c>
      <c r="F437" s="425"/>
      <c r="G437" s="446" t="s">
        <v>32</v>
      </c>
      <c r="H437" s="479" t="s">
        <v>1368</v>
      </c>
      <c r="I437" s="446" t="s">
        <v>1368</v>
      </c>
      <c r="J437" s="425" t="s">
        <v>35</v>
      </c>
      <c r="K437" s="455" t="s">
        <v>1370</v>
      </c>
      <c r="L437" s="449" t="s">
        <v>36</v>
      </c>
      <c r="M437" s="456">
        <f>'[1]แก้ ต.ค.56 (2)'!$H$1114</f>
        <v>19100</v>
      </c>
      <c r="N437" s="429">
        <f t="shared" ca="1" si="15"/>
        <v>19920</v>
      </c>
      <c r="O437" s="446" t="s">
        <v>1369</v>
      </c>
      <c r="P437" s="451" t="str">
        <f t="shared" si="12"/>
        <v>ปตรี4คศ.1</v>
      </c>
      <c r="Q437" s="426">
        <f>VLOOKUP(P437,$U$2:$V$33,2,FALSE)</f>
        <v>1</v>
      </c>
      <c r="R437" s="452">
        <f t="shared" ca="1" si="13"/>
        <v>19920</v>
      </c>
      <c r="S437" s="482" t="s">
        <v>7437</v>
      </c>
      <c r="T437" s="482" t="s">
        <v>5050</v>
      </c>
      <c r="AQ437" s="427">
        <v>1</v>
      </c>
    </row>
    <row r="438" spans="1:43">
      <c r="A438" s="425"/>
      <c r="B438" s="446"/>
      <c r="C438" s="447"/>
      <c r="D438" s="425"/>
      <c r="E438" s="454"/>
      <c r="F438" s="425"/>
      <c r="G438" s="435"/>
      <c r="H438" s="488" t="s">
        <v>5002</v>
      </c>
      <c r="I438" s="446"/>
      <c r="J438" s="425" t="s">
        <v>5003</v>
      </c>
      <c r="K438" s="435" t="s">
        <v>5004</v>
      </c>
      <c r="L438" s="449"/>
      <c r="M438" s="456"/>
      <c r="N438" s="429"/>
      <c r="O438" s="446"/>
      <c r="P438" s="451"/>
      <c r="Q438" s="426"/>
      <c r="R438" s="452"/>
      <c r="S438" s="150"/>
      <c r="T438" s="482"/>
      <c r="AQ438" s="427">
        <v>1</v>
      </c>
    </row>
    <row r="439" spans="1:43">
      <c r="A439" s="425">
        <v>215</v>
      </c>
      <c r="B439" s="342" t="s">
        <v>1367</v>
      </c>
      <c r="C439" s="447" t="s">
        <v>4982</v>
      </c>
      <c r="D439" s="425"/>
      <c r="E439" s="446" t="s">
        <v>775</v>
      </c>
      <c r="F439" s="425"/>
      <c r="G439" s="446" t="s">
        <v>32</v>
      </c>
      <c r="H439" s="479" t="s">
        <v>1368</v>
      </c>
      <c r="I439" s="446" t="s">
        <v>1368</v>
      </c>
      <c r="J439" s="425" t="s">
        <v>35</v>
      </c>
      <c r="K439" s="448" t="s">
        <v>1366</v>
      </c>
      <c r="L439" s="449" t="s">
        <v>36</v>
      </c>
      <c r="M439" s="450">
        <f>'[1]แก้ ต.ค.56 (2)'!$H$1119</f>
        <v>19920</v>
      </c>
      <c r="N439" s="429">
        <f t="shared" ca="1" si="15"/>
        <v>20740</v>
      </c>
      <c r="O439" s="446" t="s">
        <v>1365</v>
      </c>
      <c r="P439" s="451" t="str">
        <f t="shared" si="12"/>
        <v>ปตรี5คศ.1</v>
      </c>
      <c r="Q439" s="426">
        <f>VLOOKUP(P439,$U$2:$V$33,2,FALSE)</f>
        <v>5</v>
      </c>
      <c r="R439" s="452">
        <f t="shared" ca="1" si="13"/>
        <v>20740</v>
      </c>
      <c r="S439" s="150"/>
      <c r="T439" s="482"/>
      <c r="AQ439" s="427">
        <v>1</v>
      </c>
    </row>
    <row r="440" spans="1:43">
      <c r="A440" s="425"/>
      <c r="B440" s="342"/>
      <c r="C440" s="447"/>
      <c r="D440" s="425"/>
      <c r="E440" s="446"/>
      <c r="F440" s="425"/>
      <c r="G440" s="446"/>
      <c r="H440" s="479"/>
      <c r="I440" s="446"/>
      <c r="J440" s="425"/>
      <c r="K440" s="448"/>
      <c r="L440" s="449"/>
      <c r="M440" s="450"/>
      <c r="N440" s="429"/>
      <c r="O440" s="446"/>
      <c r="P440" s="451"/>
      <c r="Q440" s="426"/>
      <c r="R440" s="452"/>
      <c r="S440" s="150"/>
      <c r="T440" s="482"/>
      <c r="AQ440" s="427">
        <v>1</v>
      </c>
    </row>
    <row r="441" spans="1:43">
      <c r="A441" s="425">
        <v>216</v>
      </c>
      <c r="B441" s="446" t="s">
        <v>3083</v>
      </c>
      <c r="C441" s="447" t="s">
        <v>4969</v>
      </c>
      <c r="D441" s="425"/>
      <c r="E441" s="446" t="s">
        <v>774</v>
      </c>
      <c r="F441" s="425"/>
      <c r="G441" s="459" t="s">
        <v>32</v>
      </c>
      <c r="H441" s="479" t="s">
        <v>1368</v>
      </c>
      <c r="I441" s="425"/>
      <c r="J441" s="425" t="s">
        <v>35</v>
      </c>
      <c r="K441" s="448" t="s">
        <v>1392</v>
      </c>
      <c r="L441" s="449" t="s">
        <v>36</v>
      </c>
      <c r="M441" s="450">
        <f>'[1]แก้ ต.ค.56 (2)'!$H$1124</f>
        <v>19100</v>
      </c>
      <c r="N441" s="429">
        <f ca="1">R441</f>
        <v>19920</v>
      </c>
      <c r="O441" s="446" t="s">
        <v>3081</v>
      </c>
      <c r="P441" s="451" t="str">
        <f>CONCATENATE(E441,L441)</f>
        <v>ปตรี4คศ.1</v>
      </c>
      <c r="Q441" s="426">
        <f>VLOOKUP(P441,$U$2:$V$33,2,FALSE)</f>
        <v>1</v>
      </c>
      <c r="R441" s="452">
        <f ca="1">VLOOKUP(M441,INDIRECT("_k"&amp;Q441),2,FALSE)</f>
        <v>19920</v>
      </c>
      <c r="S441" s="150"/>
      <c r="T441" s="482" t="s">
        <v>5200</v>
      </c>
      <c r="AQ441" s="427">
        <v>1</v>
      </c>
    </row>
    <row r="442" spans="1:43">
      <c r="A442" s="425"/>
      <c r="B442" s="446"/>
      <c r="C442" s="447"/>
      <c r="D442" s="425"/>
      <c r="E442" s="446"/>
      <c r="F442" s="425"/>
      <c r="G442" s="446"/>
      <c r="H442" s="479"/>
      <c r="I442" s="446"/>
      <c r="J442" s="425"/>
      <c r="K442" s="448"/>
      <c r="L442" s="449"/>
      <c r="M442" s="450"/>
      <c r="N442" s="429"/>
      <c r="O442" s="446"/>
      <c r="P442" s="451"/>
      <c r="Q442" s="426"/>
      <c r="R442" s="452"/>
      <c r="S442" s="150"/>
      <c r="T442" s="482" t="s">
        <v>5238</v>
      </c>
      <c r="AQ442" s="427">
        <v>1</v>
      </c>
    </row>
    <row r="443" spans="1:43" s="149" customFormat="1">
      <c r="A443" s="150">
        <v>217</v>
      </c>
      <c r="B443" s="159" t="s">
        <v>4932</v>
      </c>
      <c r="C443" s="482" t="s">
        <v>5229</v>
      </c>
      <c r="D443" s="150"/>
      <c r="E443" s="483" t="s">
        <v>774</v>
      </c>
      <c r="F443" s="150"/>
      <c r="G443" s="484" t="s">
        <v>32</v>
      </c>
      <c r="H443" s="155" t="s">
        <v>1368</v>
      </c>
      <c r="I443" s="150"/>
      <c r="J443" s="425" t="s">
        <v>35</v>
      </c>
      <c r="K443" s="485">
        <v>4029</v>
      </c>
      <c r="L443" s="486" t="s">
        <v>48</v>
      </c>
      <c r="M443" s="574">
        <f>'[1]แก้ ต.ค.56 (2)'!$H$1130</f>
        <v>20960</v>
      </c>
      <c r="N443" s="429">
        <f ca="1">R443</f>
        <v>21460</v>
      </c>
      <c r="O443" s="153">
        <v>3930800211487</v>
      </c>
      <c r="P443" s="451" t="str">
        <f>CONCATENATE(E443,L443)</f>
        <v>ปตรี4คศ.2</v>
      </c>
      <c r="Q443" s="426">
        <f>VLOOKUP(P443,$U$2:$V$33,2,FALSE)</f>
        <v>2</v>
      </c>
      <c r="R443" s="452">
        <f ca="1">VLOOKUP(M443,INDIRECT("_k"&amp;Q443),2,FALSE)</f>
        <v>21460</v>
      </c>
      <c r="S443" s="482"/>
      <c r="T443" s="150" t="s">
        <v>5243</v>
      </c>
      <c r="V443" s="582"/>
      <c r="AQ443" s="427">
        <v>1</v>
      </c>
    </row>
    <row r="444" spans="1:43" s="149" customFormat="1">
      <c r="A444" s="150"/>
      <c r="B444" s="150"/>
      <c r="C444" s="150"/>
      <c r="D444" s="150"/>
      <c r="E444" s="150"/>
      <c r="F444" s="150"/>
      <c r="G444" s="151"/>
      <c r="H444" s="492"/>
      <c r="I444" s="150"/>
      <c r="J444" s="150" t="s">
        <v>4984</v>
      </c>
      <c r="K444" s="152"/>
      <c r="L444" s="151"/>
      <c r="M444" s="150"/>
      <c r="N444" s="150"/>
      <c r="O444" s="150"/>
      <c r="P444" s="150"/>
      <c r="Q444" s="150"/>
      <c r="R444" s="150"/>
      <c r="S444" s="150"/>
      <c r="V444" s="582"/>
      <c r="AQ444" s="427">
        <v>1</v>
      </c>
    </row>
    <row r="445" spans="1:43" s="149" customFormat="1">
      <c r="A445" s="150"/>
      <c r="B445" s="150"/>
      <c r="C445" s="150"/>
      <c r="D445" s="150"/>
      <c r="E445" s="150"/>
      <c r="F445" s="150"/>
      <c r="G445" s="151"/>
      <c r="H445" s="492"/>
      <c r="I445" s="150"/>
      <c r="J445" s="150"/>
      <c r="K445" s="152"/>
      <c r="L445" s="151"/>
      <c r="M445" s="150"/>
      <c r="N445" s="150"/>
      <c r="O445" s="150"/>
      <c r="P445" s="150"/>
      <c r="Q445" s="150"/>
      <c r="R445" s="150"/>
      <c r="S445" s="150"/>
      <c r="V445" s="582"/>
      <c r="AQ445" s="427">
        <v>1</v>
      </c>
    </row>
    <row r="446" spans="1:43">
      <c r="A446" s="425">
        <v>218</v>
      </c>
      <c r="B446" s="446" t="s">
        <v>663</v>
      </c>
      <c r="C446" s="447" t="s">
        <v>5165</v>
      </c>
      <c r="D446" s="425"/>
      <c r="E446" s="446" t="s">
        <v>774</v>
      </c>
      <c r="F446" s="425"/>
      <c r="G446" s="446" t="s">
        <v>32</v>
      </c>
      <c r="H446" s="479" t="s">
        <v>1312</v>
      </c>
      <c r="I446" s="446" t="s">
        <v>1312</v>
      </c>
      <c r="J446" s="425" t="s">
        <v>35</v>
      </c>
      <c r="K446" s="448" t="s">
        <v>664</v>
      </c>
      <c r="L446" s="449" t="s">
        <v>48</v>
      </c>
      <c r="M446" s="450">
        <f>'[1]แก้ ต.ค.56 (2)'!$H$1141</f>
        <v>21460</v>
      </c>
      <c r="N446" s="429">
        <f t="shared" ca="1" si="15"/>
        <v>21950</v>
      </c>
      <c r="O446" s="446" t="s">
        <v>1359</v>
      </c>
      <c r="P446" s="451" t="str">
        <f t="shared" si="12"/>
        <v>ปตรี4คศ.2</v>
      </c>
      <c r="Q446" s="426">
        <f>VLOOKUP(P446,$U$2:$V$33,2,FALSE)</f>
        <v>2</v>
      </c>
      <c r="R446" s="452">
        <f t="shared" ca="1" si="13"/>
        <v>21950</v>
      </c>
      <c r="S446" s="482"/>
      <c r="AQ446" s="427">
        <v>1</v>
      </c>
    </row>
    <row r="447" spans="1:43">
      <c r="A447" s="425"/>
      <c r="B447" s="446"/>
      <c r="C447" s="447"/>
      <c r="D447" s="425"/>
      <c r="E447" s="446"/>
      <c r="F447" s="425"/>
      <c r="G447" s="446"/>
      <c r="H447" s="479"/>
      <c r="I447" s="446"/>
      <c r="J447" s="425"/>
      <c r="K447" s="448"/>
      <c r="L447" s="449"/>
      <c r="M447" s="450"/>
      <c r="N447" s="429"/>
      <c r="O447" s="446"/>
      <c r="P447" s="451"/>
      <c r="Q447" s="426"/>
      <c r="R447" s="452"/>
      <c r="S447" s="482"/>
      <c r="AQ447" s="427">
        <v>1</v>
      </c>
    </row>
    <row r="448" spans="1:43">
      <c r="A448" s="425">
        <v>219</v>
      </c>
      <c r="B448" s="440" t="s">
        <v>4882</v>
      </c>
      <c r="C448" s="447" t="s">
        <v>5150</v>
      </c>
      <c r="D448" s="425"/>
      <c r="E448" s="446" t="s">
        <v>774</v>
      </c>
      <c r="F448" s="425"/>
      <c r="G448" s="446" t="s">
        <v>32</v>
      </c>
      <c r="H448" s="479" t="s">
        <v>1312</v>
      </c>
      <c r="I448" s="446" t="s">
        <v>1312</v>
      </c>
      <c r="J448" s="425" t="s">
        <v>35</v>
      </c>
      <c r="K448" s="448">
        <v>3176</v>
      </c>
      <c r="L448" s="449" t="s">
        <v>36</v>
      </c>
      <c r="M448" s="450">
        <f>'[1]แก้ ต.ค.56 (2)'!$H$1146</f>
        <v>18270</v>
      </c>
      <c r="N448" s="429">
        <f t="shared" ca="1" si="15"/>
        <v>19510</v>
      </c>
      <c r="O448" s="440" t="s">
        <v>4883</v>
      </c>
      <c r="P448" s="451" t="str">
        <f t="shared" si="12"/>
        <v>ปตรี4คศ.1</v>
      </c>
      <c r="Q448" s="426">
        <f>VLOOKUP(P448,$U$2:$V$33,2,FALSE)</f>
        <v>1</v>
      </c>
      <c r="R448" s="452">
        <f t="shared" ca="1" si="13"/>
        <v>19510</v>
      </c>
      <c r="S448" s="150"/>
      <c r="T448" s="482" t="s">
        <v>4884</v>
      </c>
      <c r="AQ448" s="427">
        <v>1</v>
      </c>
    </row>
    <row r="449" spans="1:43">
      <c r="A449" s="425"/>
      <c r="B449" s="440"/>
      <c r="C449" s="447"/>
      <c r="D449" s="425"/>
      <c r="E449" s="446"/>
      <c r="F449" s="425"/>
      <c r="G449" s="446"/>
      <c r="H449" s="479"/>
      <c r="I449" s="446"/>
      <c r="J449" s="425" t="s">
        <v>5180</v>
      </c>
      <c r="K449" s="448"/>
      <c r="L449" s="449"/>
      <c r="M449" s="450"/>
      <c r="N449" s="429"/>
      <c r="O449" s="440"/>
      <c r="P449" s="451"/>
      <c r="Q449" s="426"/>
      <c r="R449" s="452"/>
      <c r="S449" s="150"/>
      <c r="T449" s="482"/>
      <c r="AQ449" s="427">
        <v>1</v>
      </c>
    </row>
    <row r="450" spans="1:43">
      <c r="A450" s="425">
        <v>220</v>
      </c>
      <c r="B450" s="440" t="s">
        <v>4885</v>
      </c>
      <c r="C450" s="447" t="s">
        <v>5230</v>
      </c>
      <c r="D450" s="425"/>
      <c r="E450" s="446" t="s">
        <v>774</v>
      </c>
      <c r="F450" s="425"/>
      <c r="G450" s="446" t="s">
        <v>32</v>
      </c>
      <c r="H450" s="479" t="s">
        <v>1312</v>
      </c>
      <c r="I450" s="446" t="s">
        <v>1312</v>
      </c>
      <c r="J450" s="425" t="s">
        <v>35</v>
      </c>
      <c r="K450" s="458">
        <v>3179</v>
      </c>
      <c r="L450" s="449" t="s">
        <v>36</v>
      </c>
      <c r="M450" s="566">
        <f>'[1]แก้ ต.ค.56 (2)'!$H$1150</f>
        <v>19100</v>
      </c>
      <c r="N450" s="429">
        <f t="shared" ca="1" si="15"/>
        <v>19920</v>
      </c>
      <c r="O450" s="440" t="s">
        <v>4886</v>
      </c>
      <c r="P450" s="451" t="str">
        <f t="shared" si="12"/>
        <v>ปตรี4คศ.1</v>
      </c>
      <c r="Q450" s="426">
        <f>VLOOKUP(P450,$U$2:$V$33,2,FALSE)</f>
        <v>1</v>
      </c>
      <c r="R450" s="452">
        <f t="shared" ca="1" si="13"/>
        <v>19920</v>
      </c>
      <c r="S450" s="150"/>
      <c r="T450" s="482" t="s">
        <v>5073</v>
      </c>
      <c r="AQ450" s="427">
        <v>1</v>
      </c>
    </row>
    <row r="451" spans="1:43">
      <c r="A451" s="425"/>
      <c r="B451" s="440"/>
      <c r="C451" s="447"/>
      <c r="D451" s="425"/>
      <c r="E451" s="446"/>
      <c r="F451" s="425"/>
      <c r="G451" s="447"/>
      <c r="H451" s="493"/>
      <c r="I451" s="446"/>
      <c r="J451" s="425" t="s">
        <v>4955</v>
      </c>
      <c r="K451" s="458"/>
      <c r="L451" s="449"/>
      <c r="M451" s="447"/>
      <c r="N451" s="429"/>
      <c r="O451" s="440"/>
      <c r="P451" s="451"/>
      <c r="Q451" s="426"/>
      <c r="R451" s="452"/>
      <c r="S451" s="150"/>
      <c r="T451" s="482"/>
      <c r="AQ451" s="427">
        <v>1</v>
      </c>
    </row>
    <row r="452" spans="1:43">
      <c r="A452" s="425">
        <v>221</v>
      </c>
      <c r="B452" s="446" t="s">
        <v>5009</v>
      </c>
      <c r="C452" s="447" t="s">
        <v>4977</v>
      </c>
      <c r="D452" s="425"/>
      <c r="E452" s="446" t="s">
        <v>774</v>
      </c>
      <c r="F452" s="425"/>
      <c r="G452" s="446" t="s">
        <v>32</v>
      </c>
      <c r="H452" s="479" t="s">
        <v>1312</v>
      </c>
      <c r="I452" s="446" t="s">
        <v>1312</v>
      </c>
      <c r="J452" s="425" t="s">
        <v>35</v>
      </c>
      <c r="K452" s="448" t="s">
        <v>1341</v>
      </c>
      <c r="L452" s="449" t="s">
        <v>36</v>
      </c>
      <c r="M452" s="450">
        <f>'[1]แก้ ต.ค.56 (2)'!$H$1156</f>
        <v>18270</v>
      </c>
      <c r="N452" s="429">
        <f t="shared" ca="1" si="15"/>
        <v>19510</v>
      </c>
      <c r="O452" s="446" t="s">
        <v>1340</v>
      </c>
      <c r="P452" s="451" t="str">
        <f t="shared" si="12"/>
        <v>ปตรี4คศ.1</v>
      </c>
      <c r="Q452" s="426">
        <f>VLOOKUP(P452,$U$2:$V$33,2,FALSE)</f>
        <v>1</v>
      </c>
      <c r="R452" s="452">
        <f t="shared" ca="1" si="13"/>
        <v>19510</v>
      </c>
      <c r="S452" s="150"/>
      <c r="T452" s="482"/>
      <c r="AQ452" s="427">
        <v>1</v>
      </c>
    </row>
    <row r="453" spans="1:43">
      <c r="A453" s="425"/>
      <c r="B453" s="446"/>
      <c r="C453" s="447"/>
      <c r="D453" s="425"/>
      <c r="E453" s="446"/>
      <c r="F453" s="425"/>
      <c r="G453" s="446"/>
      <c r="H453" s="488"/>
      <c r="I453" s="446"/>
      <c r="J453" s="425"/>
      <c r="K453" s="428"/>
      <c r="L453" s="449"/>
      <c r="M453" s="450"/>
      <c r="N453" s="429"/>
      <c r="O453" s="446"/>
      <c r="P453" s="451"/>
      <c r="Q453" s="426"/>
      <c r="R453" s="452"/>
      <c r="S453" s="150"/>
      <c r="T453" s="482"/>
      <c r="AQ453" s="427">
        <v>1</v>
      </c>
    </row>
    <row r="454" spans="1:43">
      <c r="A454" s="425">
        <v>222</v>
      </c>
      <c r="B454" s="446" t="s">
        <v>659</v>
      </c>
      <c r="C454" s="447" t="s">
        <v>5155</v>
      </c>
      <c r="D454" s="425"/>
      <c r="E454" s="446" t="s">
        <v>774</v>
      </c>
      <c r="F454" s="425"/>
      <c r="G454" s="446" t="s">
        <v>32</v>
      </c>
      <c r="H454" s="479" t="s">
        <v>1312</v>
      </c>
      <c r="I454" s="446" t="s">
        <v>1312</v>
      </c>
      <c r="J454" s="425" t="s">
        <v>35</v>
      </c>
      <c r="K454" s="448" t="s">
        <v>661</v>
      </c>
      <c r="L454" s="449" t="s">
        <v>48</v>
      </c>
      <c r="M454" s="450">
        <f>'[1]แก้ ต.ค.56 (2)'!$H$1162</f>
        <v>19950</v>
      </c>
      <c r="N454" s="429">
        <f t="shared" ca="1" si="15"/>
        <v>20960</v>
      </c>
      <c r="O454" s="446" t="s">
        <v>1336</v>
      </c>
      <c r="P454" s="451" t="str">
        <f t="shared" si="12"/>
        <v>ปตรี4คศ.2</v>
      </c>
      <c r="Q454" s="426">
        <f>VLOOKUP(P454,$U$2:$V$33,2,FALSE)</f>
        <v>2</v>
      </c>
      <c r="R454" s="452">
        <f t="shared" ca="1" si="13"/>
        <v>20960</v>
      </c>
      <c r="S454" s="150"/>
      <c r="T454" s="482" t="s">
        <v>5077</v>
      </c>
      <c r="AQ454" s="427">
        <v>1</v>
      </c>
    </row>
    <row r="455" spans="1:43">
      <c r="A455" s="425"/>
      <c r="B455" s="446"/>
      <c r="C455" s="447"/>
      <c r="D455" s="425"/>
      <c r="E455" s="446"/>
      <c r="F455" s="425"/>
      <c r="G455" s="446"/>
      <c r="H455" s="479"/>
      <c r="I455" s="446"/>
      <c r="J455" s="425"/>
      <c r="K455" s="448"/>
      <c r="L455" s="449"/>
      <c r="M455" s="450"/>
      <c r="N455" s="429"/>
      <c r="O455" s="446"/>
      <c r="P455" s="451"/>
      <c r="Q455" s="426"/>
      <c r="R455" s="452"/>
      <c r="S455" s="150"/>
      <c r="T455" s="482"/>
      <c r="AQ455" s="427">
        <v>1</v>
      </c>
    </row>
    <row r="456" spans="1:43">
      <c r="A456" s="425">
        <v>223</v>
      </c>
      <c r="B456" s="446" t="s">
        <v>666</v>
      </c>
      <c r="C456" s="447" t="s">
        <v>5166</v>
      </c>
      <c r="D456" s="425"/>
      <c r="E456" s="446" t="s">
        <v>774</v>
      </c>
      <c r="F456" s="425"/>
      <c r="G456" s="446" t="s">
        <v>32</v>
      </c>
      <c r="H456" s="479" t="s">
        <v>1312</v>
      </c>
      <c r="I456" s="446" t="s">
        <v>1312</v>
      </c>
      <c r="J456" s="425" t="s">
        <v>35</v>
      </c>
      <c r="K456" s="448" t="s">
        <v>667</v>
      </c>
      <c r="L456" s="449" t="s">
        <v>36</v>
      </c>
      <c r="M456" s="450">
        <f>'[1]แก้ ต.ค.56 (2)'!$H$1167</f>
        <v>18690</v>
      </c>
      <c r="N456" s="429">
        <f t="shared" ca="1" si="15"/>
        <v>19510</v>
      </c>
      <c r="O456" s="446" t="s">
        <v>1335</v>
      </c>
      <c r="P456" s="451" t="str">
        <f t="shared" si="12"/>
        <v>ปตรี4คศ.1</v>
      </c>
      <c r="Q456" s="426">
        <f>VLOOKUP(P456,$U$2:$V$33,2,FALSE)</f>
        <v>1</v>
      </c>
      <c r="R456" s="452">
        <f t="shared" ca="1" si="13"/>
        <v>19510</v>
      </c>
      <c r="S456" s="150"/>
      <c r="T456" s="482"/>
      <c r="AQ456" s="427">
        <v>1</v>
      </c>
    </row>
    <row r="457" spans="1:43">
      <c r="A457" s="425">
        <v>224</v>
      </c>
      <c r="B457" s="440" t="s">
        <v>4887</v>
      </c>
      <c r="C457" s="447" t="s">
        <v>4994</v>
      </c>
      <c r="D457" s="425"/>
      <c r="E457" s="446" t="s">
        <v>774</v>
      </c>
      <c r="F457" s="425"/>
      <c r="G457" s="446" t="s">
        <v>32</v>
      </c>
      <c r="H457" s="479" t="s">
        <v>1312</v>
      </c>
      <c r="I457" s="446" t="s">
        <v>1312</v>
      </c>
      <c r="J457" s="425" t="s">
        <v>35</v>
      </c>
      <c r="K457" s="448">
        <v>1564</v>
      </c>
      <c r="L457" s="449" t="s">
        <v>36</v>
      </c>
      <c r="M457" s="450">
        <f>'[1]แก้ ต.ค.56 (2)'!$H$1171</f>
        <v>17070</v>
      </c>
      <c r="N457" s="429">
        <f t="shared" ca="1" si="15"/>
        <v>18270</v>
      </c>
      <c r="O457" s="440" t="s">
        <v>4888</v>
      </c>
      <c r="P457" s="451" t="str">
        <f t="shared" si="12"/>
        <v>ปตรี4คศ.1</v>
      </c>
      <c r="Q457" s="426">
        <f>VLOOKUP(P457,$U$2:$V$33,2,FALSE)</f>
        <v>1</v>
      </c>
      <c r="R457" s="452">
        <f t="shared" ca="1" si="13"/>
        <v>18270</v>
      </c>
      <c r="S457" s="150"/>
      <c r="T457" s="482" t="s">
        <v>5080</v>
      </c>
      <c r="AQ457" s="427">
        <v>1</v>
      </c>
    </row>
    <row r="458" spans="1:43">
      <c r="A458" s="425"/>
      <c r="B458" s="440"/>
      <c r="C458" s="447"/>
      <c r="D458" s="425"/>
      <c r="E458" s="446"/>
      <c r="F458" s="425"/>
      <c r="G458" s="446"/>
      <c r="H458" s="479"/>
      <c r="I458" s="446"/>
      <c r="J458" s="425" t="s">
        <v>4972</v>
      </c>
      <c r="K458" s="448"/>
      <c r="L458" s="449"/>
      <c r="M458" s="450"/>
      <c r="N458" s="429"/>
      <c r="O458" s="440"/>
      <c r="P458" s="451"/>
      <c r="Q458" s="426"/>
      <c r="R458" s="452"/>
      <c r="S458" s="150"/>
      <c r="T458" s="482"/>
      <c r="AQ458" s="427">
        <v>1</v>
      </c>
    </row>
    <row r="459" spans="1:43">
      <c r="A459" s="425">
        <v>225</v>
      </c>
      <c r="B459" s="440" t="s">
        <v>4889</v>
      </c>
      <c r="C459" s="447" t="s">
        <v>5115</v>
      </c>
      <c r="D459" s="425"/>
      <c r="E459" s="446" t="s">
        <v>90</v>
      </c>
      <c r="F459" s="425"/>
      <c r="G459" s="446" t="s">
        <v>32</v>
      </c>
      <c r="H459" s="479" t="s">
        <v>1312</v>
      </c>
      <c r="I459" s="446" t="s">
        <v>1312</v>
      </c>
      <c r="J459" s="425" t="s">
        <v>35</v>
      </c>
      <c r="K459" s="448">
        <v>3344</v>
      </c>
      <c r="L459" s="449" t="s">
        <v>48</v>
      </c>
      <c r="M459" s="450">
        <f>'[1]แก้ ต.ค.56 (2)'!$H$1177</f>
        <v>21950</v>
      </c>
      <c r="N459" s="429">
        <f t="shared" ca="1" si="15"/>
        <v>22940</v>
      </c>
      <c r="O459" s="440" t="s">
        <v>4890</v>
      </c>
      <c r="P459" s="451" t="str">
        <f t="shared" si="12"/>
        <v>ปโทคศ.2</v>
      </c>
      <c r="Q459" s="426">
        <f>VLOOKUP(P459,$U$2:$V$33,2,FALSE)</f>
        <v>12</v>
      </c>
      <c r="R459" s="452">
        <f t="shared" ca="1" si="13"/>
        <v>22940</v>
      </c>
      <c r="S459" s="150"/>
      <c r="T459" s="482" t="s">
        <v>5076</v>
      </c>
      <c r="AQ459" s="427">
        <v>1</v>
      </c>
    </row>
    <row r="460" spans="1:43">
      <c r="A460" s="425"/>
      <c r="B460" s="440"/>
      <c r="C460" s="447"/>
      <c r="D460" s="425"/>
      <c r="E460" s="446"/>
      <c r="F460" s="425"/>
      <c r="G460" s="446"/>
      <c r="H460" s="479"/>
      <c r="I460" s="446"/>
      <c r="J460" s="425" t="s">
        <v>5231</v>
      </c>
      <c r="K460" s="448"/>
      <c r="L460" s="449"/>
      <c r="M460" s="450"/>
      <c r="N460" s="429"/>
      <c r="O460" s="440"/>
      <c r="P460" s="451"/>
      <c r="Q460" s="426"/>
      <c r="R460" s="452"/>
      <c r="S460" s="150"/>
      <c r="T460" s="482"/>
      <c r="AQ460" s="427">
        <v>1</v>
      </c>
    </row>
    <row r="461" spans="1:43">
      <c r="A461" s="425">
        <v>226</v>
      </c>
      <c r="B461" s="425" t="s">
        <v>5010</v>
      </c>
      <c r="C461" s="567" t="s">
        <v>5141</v>
      </c>
      <c r="D461" s="425"/>
      <c r="E461" s="446" t="s">
        <v>90</v>
      </c>
      <c r="F461" s="425"/>
      <c r="G461" s="446" t="s">
        <v>32</v>
      </c>
      <c r="H461" s="479" t="s">
        <v>1312</v>
      </c>
      <c r="I461" s="446" t="s">
        <v>1312</v>
      </c>
      <c r="J461" s="425" t="s">
        <v>35</v>
      </c>
      <c r="K461" s="455" t="s">
        <v>1318</v>
      </c>
      <c r="L461" s="449" t="s">
        <v>36</v>
      </c>
      <c r="M461" s="456">
        <f>'[1]แก้ ต.ค.56 (2)'!$H$1182</f>
        <v>17070</v>
      </c>
      <c r="N461" s="429">
        <f t="shared" ca="1" si="15"/>
        <v>18270</v>
      </c>
      <c r="O461" s="446" t="s">
        <v>1317</v>
      </c>
      <c r="P461" s="451" t="str">
        <f t="shared" si="12"/>
        <v>ปโทคศ.1</v>
      </c>
      <c r="Q461" s="426">
        <f>VLOOKUP(P461,$U$2:$V$33,2,FALSE)</f>
        <v>11</v>
      </c>
      <c r="R461" s="452">
        <f t="shared" ca="1" si="13"/>
        <v>18270</v>
      </c>
      <c r="S461" s="482" t="s">
        <v>7437</v>
      </c>
      <c r="T461" s="482" t="s">
        <v>5268</v>
      </c>
      <c r="AQ461" s="427">
        <v>1</v>
      </c>
    </row>
    <row r="462" spans="1:43">
      <c r="A462" s="425"/>
      <c r="B462" s="425"/>
      <c r="C462" s="447"/>
      <c r="D462" s="425"/>
      <c r="E462" s="425"/>
      <c r="F462" s="425"/>
      <c r="G462" s="446"/>
      <c r="H462" s="488" t="s">
        <v>5011</v>
      </c>
      <c r="I462" s="446"/>
      <c r="J462" s="425" t="s">
        <v>4959</v>
      </c>
      <c r="K462" s="428" t="s">
        <v>5012</v>
      </c>
      <c r="L462" s="449"/>
      <c r="M462" s="456"/>
      <c r="N462" s="429"/>
      <c r="O462" s="446"/>
      <c r="P462" s="451"/>
      <c r="Q462" s="426"/>
      <c r="R462" s="452"/>
      <c r="S462" s="150"/>
      <c r="T462" s="482"/>
      <c r="AQ462" s="427">
        <v>1</v>
      </c>
    </row>
    <row r="463" spans="1:43">
      <c r="A463" s="425">
        <v>227</v>
      </c>
      <c r="B463" s="446" t="s">
        <v>685</v>
      </c>
      <c r="C463" s="447" t="s">
        <v>4969</v>
      </c>
      <c r="D463" s="425"/>
      <c r="E463" s="446" t="s">
        <v>774</v>
      </c>
      <c r="F463" s="425"/>
      <c r="G463" s="446" t="s">
        <v>32</v>
      </c>
      <c r="H463" s="479" t="s">
        <v>1312</v>
      </c>
      <c r="I463" s="446" t="s">
        <v>1312</v>
      </c>
      <c r="J463" s="425" t="s">
        <v>35</v>
      </c>
      <c r="K463" s="448" t="s">
        <v>686</v>
      </c>
      <c r="L463" s="449" t="s">
        <v>48</v>
      </c>
      <c r="M463" s="450">
        <f>'[1]แก้ ต.ค.56 (2)'!$H$1188</f>
        <v>21460</v>
      </c>
      <c r="N463" s="429">
        <f t="shared" ca="1" si="15"/>
        <v>21950</v>
      </c>
      <c r="O463" s="446" t="s">
        <v>1316</v>
      </c>
      <c r="P463" s="451" t="str">
        <f t="shared" si="12"/>
        <v>ปตรี4คศ.2</v>
      </c>
      <c r="Q463" s="426">
        <f>VLOOKUP(P463,$U$2:$V$33,2,FALSE)</f>
        <v>2</v>
      </c>
      <c r="R463" s="452">
        <f t="shared" ca="1" si="13"/>
        <v>21950</v>
      </c>
      <c r="S463" s="150"/>
      <c r="T463" s="482"/>
      <c r="AQ463" s="427">
        <v>1</v>
      </c>
    </row>
    <row r="464" spans="1:43">
      <c r="A464" s="425"/>
      <c r="B464" s="446"/>
      <c r="C464" s="447"/>
      <c r="D464" s="425"/>
      <c r="E464" s="446"/>
      <c r="F464" s="425"/>
      <c r="G464" s="446"/>
      <c r="H464" s="479"/>
      <c r="I464" s="446"/>
      <c r="J464" s="425"/>
      <c r="K464" s="448"/>
      <c r="L464" s="449"/>
      <c r="M464" s="450"/>
      <c r="N464" s="429"/>
      <c r="O464" s="446"/>
      <c r="P464" s="451"/>
      <c r="Q464" s="426"/>
      <c r="R464" s="452"/>
      <c r="S464" s="150"/>
      <c r="T464" s="482"/>
      <c r="AQ464" s="427">
        <v>1</v>
      </c>
    </row>
    <row r="465" spans="1:43">
      <c r="A465" s="425">
        <v>228</v>
      </c>
      <c r="B465" s="446" t="s">
        <v>687</v>
      </c>
      <c r="C465" s="447" t="s">
        <v>5131</v>
      </c>
      <c r="D465" s="425"/>
      <c r="E465" s="446" t="s">
        <v>774</v>
      </c>
      <c r="F465" s="425"/>
      <c r="G465" s="446" t="s">
        <v>32</v>
      </c>
      <c r="H465" s="479" t="s">
        <v>1312</v>
      </c>
      <c r="I465" s="446" t="s">
        <v>1312</v>
      </c>
      <c r="J465" s="425" t="s">
        <v>35</v>
      </c>
      <c r="K465" s="448" t="s">
        <v>688</v>
      </c>
      <c r="L465" s="449" t="s">
        <v>36</v>
      </c>
      <c r="M465" s="450">
        <f>'[1]แก้ ต.ค.56 (2)'!$H$1194</f>
        <v>19100</v>
      </c>
      <c r="N465" s="429">
        <f t="shared" ca="1" si="15"/>
        <v>19920</v>
      </c>
      <c r="O465" s="446" t="s">
        <v>1311</v>
      </c>
      <c r="P465" s="451" t="str">
        <f t="shared" si="12"/>
        <v>ปตรี4คศ.1</v>
      </c>
      <c r="Q465" s="426">
        <f>VLOOKUP(P465,$U$2:$V$33,2,FALSE)</f>
        <v>1</v>
      </c>
      <c r="R465" s="452">
        <f t="shared" ca="1" si="13"/>
        <v>19920</v>
      </c>
      <c r="S465" s="150"/>
      <c r="T465" s="482"/>
      <c r="AQ465" s="427">
        <v>1</v>
      </c>
    </row>
    <row r="466" spans="1:43">
      <c r="A466" s="425"/>
      <c r="B466" s="446"/>
      <c r="C466" s="447"/>
      <c r="D466" s="425"/>
      <c r="E466" s="446"/>
      <c r="F466" s="425"/>
      <c r="G466" s="446"/>
      <c r="H466" s="479"/>
      <c r="I466" s="446"/>
      <c r="J466" s="425"/>
      <c r="K466" s="448"/>
      <c r="L466" s="449"/>
      <c r="M466" s="450"/>
      <c r="N466" s="429"/>
      <c r="O466" s="446"/>
      <c r="P466" s="451"/>
      <c r="Q466" s="426"/>
      <c r="R466" s="452"/>
      <c r="S466" s="150"/>
      <c r="T466" s="482"/>
      <c r="AQ466" s="427">
        <v>1</v>
      </c>
    </row>
    <row r="467" spans="1:43">
      <c r="A467" s="425">
        <v>229</v>
      </c>
      <c r="B467" s="446" t="s">
        <v>1304</v>
      </c>
      <c r="C467" s="447" t="s">
        <v>4953</v>
      </c>
      <c r="D467" s="425"/>
      <c r="E467" s="446" t="s">
        <v>774</v>
      </c>
      <c r="F467" s="425"/>
      <c r="G467" s="446" t="s">
        <v>32</v>
      </c>
      <c r="H467" s="479" t="s">
        <v>1286</v>
      </c>
      <c r="I467" s="446" t="s">
        <v>1286</v>
      </c>
      <c r="J467" s="425" t="s">
        <v>35</v>
      </c>
      <c r="K467" s="448" t="s">
        <v>1303</v>
      </c>
      <c r="L467" s="449" t="s">
        <v>48</v>
      </c>
      <c r="M467" s="450">
        <f>'[1]แก้ ต.ค.56 (2)'!$H$1200</f>
        <v>20960</v>
      </c>
      <c r="N467" s="429">
        <f t="shared" ca="1" si="15"/>
        <v>21460</v>
      </c>
      <c r="O467" s="446" t="s">
        <v>1302</v>
      </c>
      <c r="P467" s="451" t="str">
        <f t="shared" si="12"/>
        <v>ปตรี4คศ.2</v>
      </c>
      <c r="Q467" s="426">
        <f>VLOOKUP(P467,$U$2:$V$33,2,FALSE)</f>
        <v>2</v>
      </c>
      <c r="R467" s="452">
        <f t="shared" ca="1" si="13"/>
        <v>21460</v>
      </c>
      <c r="S467" s="150"/>
      <c r="T467" s="482"/>
      <c r="AQ467" s="427">
        <v>1</v>
      </c>
    </row>
    <row r="468" spans="1:43">
      <c r="A468" s="425"/>
      <c r="B468" s="446"/>
      <c r="C468" s="447"/>
      <c r="D468" s="425"/>
      <c r="E468" s="446"/>
      <c r="F468" s="425"/>
      <c r="G468" s="446"/>
      <c r="H468" s="479"/>
      <c r="I468" s="446"/>
      <c r="J468" s="425"/>
      <c r="K468" s="448"/>
      <c r="L468" s="449"/>
      <c r="M468" s="450"/>
      <c r="N468" s="429"/>
      <c r="O468" s="446"/>
      <c r="P468" s="451"/>
      <c r="Q468" s="426"/>
      <c r="R468" s="452"/>
      <c r="S468" s="150"/>
      <c r="T468" s="482"/>
      <c r="AQ468" s="427">
        <v>1</v>
      </c>
    </row>
    <row r="469" spans="1:43">
      <c r="A469" s="425">
        <v>230</v>
      </c>
      <c r="B469" s="440" t="s">
        <v>4891</v>
      </c>
      <c r="C469" s="447" t="s">
        <v>5131</v>
      </c>
      <c r="D469" s="425"/>
      <c r="E469" s="446" t="s">
        <v>774</v>
      </c>
      <c r="F469" s="425"/>
      <c r="G469" s="446" t="s">
        <v>32</v>
      </c>
      <c r="H469" s="479" t="s">
        <v>1286</v>
      </c>
      <c r="I469" s="446" t="s">
        <v>1286</v>
      </c>
      <c r="J469" s="425" t="s">
        <v>35</v>
      </c>
      <c r="K469" s="448">
        <v>3186</v>
      </c>
      <c r="L469" s="449" t="s">
        <v>36</v>
      </c>
      <c r="M469" s="450">
        <f>'[1]แก้ ต.ค.56 (2)'!$H$1205</f>
        <v>16670</v>
      </c>
      <c r="N469" s="429">
        <f t="shared" ca="1" si="15"/>
        <v>17910</v>
      </c>
      <c r="O469" s="440" t="s">
        <v>4892</v>
      </c>
      <c r="P469" s="451" t="str">
        <f t="shared" si="12"/>
        <v>ปตรี4คศ.1</v>
      </c>
      <c r="Q469" s="426">
        <f>VLOOKUP(P469,$U$2:$V$33,2,FALSE)</f>
        <v>1</v>
      </c>
      <c r="R469" s="452">
        <f t="shared" ca="1" si="13"/>
        <v>17910</v>
      </c>
      <c r="S469" s="150"/>
      <c r="T469" s="482" t="s">
        <v>5085</v>
      </c>
      <c r="AQ469" s="427">
        <v>1</v>
      </c>
    </row>
    <row r="470" spans="1:43">
      <c r="A470" s="425"/>
      <c r="B470" s="440"/>
      <c r="C470" s="447"/>
      <c r="D470" s="425"/>
      <c r="E470" s="446"/>
      <c r="F470" s="425"/>
      <c r="G470" s="446"/>
      <c r="H470" s="479"/>
      <c r="I470" s="446"/>
      <c r="J470" s="425" t="s">
        <v>5181</v>
      </c>
      <c r="K470" s="448"/>
      <c r="L470" s="449"/>
      <c r="M470" s="450"/>
      <c r="N470" s="429"/>
      <c r="O470" s="440"/>
      <c r="P470" s="451"/>
      <c r="Q470" s="426"/>
      <c r="R470" s="452"/>
      <c r="S470" s="150"/>
      <c r="T470" s="482"/>
      <c r="AQ470" s="427">
        <v>1</v>
      </c>
    </row>
    <row r="471" spans="1:43">
      <c r="A471" s="425">
        <v>231</v>
      </c>
      <c r="B471" s="446" t="s">
        <v>690</v>
      </c>
      <c r="C471" s="447" t="s">
        <v>5167</v>
      </c>
      <c r="D471" s="425"/>
      <c r="E471" s="446" t="s">
        <v>774</v>
      </c>
      <c r="F471" s="425"/>
      <c r="G471" s="446" t="s">
        <v>32</v>
      </c>
      <c r="H471" s="479" t="s">
        <v>1286</v>
      </c>
      <c r="I471" s="446" t="s">
        <v>1286</v>
      </c>
      <c r="J471" s="425" t="s">
        <v>35</v>
      </c>
      <c r="K471" s="448" t="s">
        <v>692</v>
      </c>
      <c r="L471" s="449" t="s">
        <v>48</v>
      </c>
      <c r="M471" s="450">
        <f>'[1]แก้ ต.ค.56 (2)'!$H$1211</f>
        <v>24930</v>
      </c>
      <c r="N471" s="429">
        <f t="shared" ca="1" si="15"/>
        <v>25440</v>
      </c>
      <c r="O471" s="446" t="s">
        <v>1289</v>
      </c>
      <c r="P471" s="451" t="str">
        <f t="shared" si="12"/>
        <v>ปตรี4คศ.2</v>
      </c>
      <c r="Q471" s="426">
        <f>VLOOKUP(P471,$U$2:$V$33,2,FALSE)</f>
        <v>2</v>
      </c>
      <c r="R471" s="452">
        <f t="shared" ca="1" si="13"/>
        <v>25440</v>
      </c>
      <c r="S471" s="150"/>
      <c r="T471" s="482"/>
      <c r="AQ471" s="427">
        <v>1</v>
      </c>
    </row>
    <row r="472" spans="1:43">
      <c r="A472" s="425"/>
      <c r="B472" s="446"/>
      <c r="C472" s="447"/>
      <c r="D472" s="425"/>
      <c r="E472" s="446"/>
      <c r="F472" s="425"/>
      <c r="G472" s="446"/>
      <c r="H472" s="479"/>
      <c r="I472" s="446"/>
      <c r="J472" s="425"/>
      <c r="K472" s="448"/>
      <c r="L472" s="449"/>
      <c r="M472" s="450"/>
      <c r="N472" s="429"/>
      <c r="O472" s="446"/>
      <c r="P472" s="451"/>
      <c r="Q472" s="426"/>
      <c r="R472" s="452"/>
      <c r="S472" s="150"/>
      <c r="T472" s="482"/>
      <c r="AQ472" s="427">
        <v>1</v>
      </c>
    </row>
    <row r="473" spans="1:43">
      <c r="A473" s="425">
        <v>232</v>
      </c>
      <c r="B473" s="440" t="s">
        <v>4893</v>
      </c>
      <c r="C473" s="447" t="s">
        <v>4985</v>
      </c>
      <c r="D473" s="425"/>
      <c r="E473" s="446" t="s">
        <v>774</v>
      </c>
      <c r="F473" s="425"/>
      <c r="G473" s="446" t="s">
        <v>32</v>
      </c>
      <c r="H473" s="479" t="s">
        <v>1286</v>
      </c>
      <c r="I473" s="446" t="s">
        <v>1286</v>
      </c>
      <c r="J473" s="425" t="s">
        <v>35</v>
      </c>
      <c r="K473" s="448">
        <v>4140</v>
      </c>
      <c r="L473" s="449" t="s">
        <v>36</v>
      </c>
      <c r="M473" s="450">
        <f>'[1]แก้ ต.ค.56 (2)'!$H$1216</f>
        <v>16670</v>
      </c>
      <c r="N473" s="429">
        <f t="shared" ca="1" si="15"/>
        <v>17910</v>
      </c>
      <c r="O473" s="440" t="s">
        <v>4894</v>
      </c>
      <c r="P473" s="451" t="str">
        <f t="shared" ref="P473:P526" si="16">CONCATENATE(E473,L473)</f>
        <v>ปตรี4คศ.1</v>
      </c>
      <c r="Q473" s="426">
        <f>VLOOKUP(P473,$U$2:$V$33,2,FALSE)</f>
        <v>1</v>
      </c>
      <c r="R473" s="452">
        <f t="shared" ref="R473:R523" ca="1" si="17">VLOOKUP(M473,INDIRECT("_k"&amp;Q473),2,FALSE)</f>
        <v>17910</v>
      </c>
      <c r="S473" s="150"/>
      <c r="T473" s="482" t="s">
        <v>4895</v>
      </c>
      <c r="AQ473" s="427">
        <v>1</v>
      </c>
    </row>
    <row r="474" spans="1:43">
      <c r="A474" s="425"/>
      <c r="B474" s="440"/>
      <c r="C474" s="447"/>
      <c r="D474" s="425"/>
      <c r="E474" s="446"/>
      <c r="F474" s="425"/>
      <c r="G474" s="446"/>
      <c r="H474" s="479"/>
      <c r="I474" s="446"/>
      <c r="J474" s="425" t="s">
        <v>5181</v>
      </c>
      <c r="K474" s="448"/>
      <c r="L474" s="449"/>
      <c r="M474" s="450"/>
      <c r="N474" s="429"/>
      <c r="O474" s="440"/>
      <c r="P474" s="451"/>
      <c r="Q474" s="426"/>
      <c r="R474" s="452"/>
      <c r="S474" s="150"/>
      <c r="T474" s="482"/>
      <c r="AQ474" s="427">
        <v>1</v>
      </c>
    </row>
    <row r="475" spans="1:43">
      <c r="A475" s="425">
        <v>233</v>
      </c>
      <c r="B475" s="446" t="s">
        <v>1285</v>
      </c>
      <c r="C475" s="447" t="s">
        <v>4953</v>
      </c>
      <c r="D475" s="425"/>
      <c r="E475" s="446" t="s">
        <v>774</v>
      </c>
      <c r="F475" s="425"/>
      <c r="G475" s="446" t="s">
        <v>32</v>
      </c>
      <c r="H475" s="479" t="s">
        <v>1286</v>
      </c>
      <c r="I475" s="446" t="s">
        <v>1286</v>
      </c>
      <c r="J475" s="425" t="s">
        <v>35</v>
      </c>
      <c r="K475" s="448" t="s">
        <v>1284</v>
      </c>
      <c r="L475" s="449" t="s">
        <v>36</v>
      </c>
      <c r="M475" s="450">
        <f>'[1]แก้ ต.ค.56 (2)'!$H$1220</f>
        <v>18270</v>
      </c>
      <c r="N475" s="429">
        <f t="shared" ca="1" si="15"/>
        <v>19510</v>
      </c>
      <c r="O475" s="446" t="s">
        <v>1283</v>
      </c>
      <c r="P475" s="451" t="str">
        <f t="shared" si="16"/>
        <v>ปตรี4คศ.1</v>
      </c>
      <c r="Q475" s="426">
        <f>VLOOKUP(P475,$U$2:$V$33,2,FALSE)</f>
        <v>1</v>
      </c>
      <c r="R475" s="452">
        <f t="shared" ca="1" si="17"/>
        <v>19510</v>
      </c>
      <c r="S475" s="482" t="s">
        <v>7437</v>
      </c>
      <c r="T475" s="482"/>
      <c r="AQ475" s="427">
        <v>1</v>
      </c>
    </row>
    <row r="476" spans="1:43">
      <c r="A476" s="425"/>
      <c r="B476" s="446"/>
      <c r="C476" s="447"/>
      <c r="D476" s="425"/>
      <c r="E476" s="446"/>
      <c r="F476" s="425"/>
      <c r="G476" s="446"/>
      <c r="H476" s="488" t="s">
        <v>5013</v>
      </c>
      <c r="I476" s="446"/>
      <c r="J476" s="425" t="s">
        <v>5014</v>
      </c>
      <c r="K476" s="435" t="s">
        <v>5015</v>
      </c>
      <c r="L476" s="449"/>
      <c r="M476" s="450"/>
      <c r="N476" s="429"/>
      <c r="O476" s="446"/>
      <c r="P476" s="451"/>
      <c r="Q476" s="426"/>
      <c r="R476" s="452"/>
      <c r="S476" s="150"/>
      <c r="T476" s="482"/>
      <c r="AQ476" s="427">
        <v>1</v>
      </c>
    </row>
    <row r="477" spans="1:43">
      <c r="A477" s="425">
        <v>234</v>
      </c>
      <c r="B477" s="446" t="s">
        <v>698</v>
      </c>
      <c r="C477" s="447" t="s">
        <v>5122</v>
      </c>
      <c r="D477" s="425"/>
      <c r="E477" s="446" t="s">
        <v>774</v>
      </c>
      <c r="F477" s="425"/>
      <c r="G477" s="446" t="s">
        <v>32</v>
      </c>
      <c r="H477" s="479" t="s">
        <v>1257</v>
      </c>
      <c r="I477" s="446" t="s">
        <v>1257</v>
      </c>
      <c r="J477" s="425" t="s">
        <v>35</v>
      </c>
      <c r="K477" s="448" t="s">
        <v>700</v>
      </c>
      <c r="L477" s="449" t="s">
        <v>36</v>
      </c>
      <c r="M477" s="450">
        <f>'[1]แก้ ต.ค.56 (2)'!$H$1225</f>
        <v>16670</v>
      </c>
      <c r="N477" s="429">
        <f t="shared" ca="1" si="15"/>
        <v>17910</v>
      </c>
      <c r="O477" s="446" t="s">
        <v>1261</v>
      </c>
      <c r="P477" s="451" t="str">
        <f t="shared" si="16"/>
        <v>ปตรี4คศ.1</v>
      </c>
      <c r="Q477" s="426">
        <f>VLOOKUP(P477,$U$2:$V$33,2,FALSE)</f>
        <v>1</v>
      </c>
      <c r="R477" s="452">
        <f t="shared" ca="1" si="17"/>
        <v>17910</v>
      </c>
      <c r="S477" s="150"/>
      <c r="T477" s="482"/>
      <c r="AQ477" s="427">
        <v>1</v>
      </c>
    </row>
    <row r="478" spans="1:43">
      <c r="A478" s="425"/>
      <c r="B478" s="446"/>
      <c r="C478" s="447"/>
      <c r="D478" s="425"/>
      <c r="E478" s="446"/>
      <c r="F478" s="425"/>
      <c r="G478" s="446"/>
      <c r="H478" s="479"/>
      <c r="I478" s="446"/>
      <c r="J478" s="425"/>
      <c r="K478" s="448"/>
      <c r="L478" s="449"/>
      <c r="M478" s="450"/>
      <c r="N478" s="429"/>
      <c r="O478" s="446"/>
      <c r="P478" s="451"/>
      <c r="Q478" s="426"/>
      <c r="R478" s="452"/>
      <c r="S478" s="150"/>
      <c r="T478" s="482"/>
      <c r="AQ478" s="427">
        <v>1</v>
      </c>
    </row>
    <row r="479" spans="1:43">
      <c r="A479" s="425">
        <v>235</v>
      </c>
      <c r="B479" s="446" t="s">
        <v>1256</v>
      </c>
      <c r="C479" s="447" t="s">
        <v>4985</v>
      </c>
      <c r="D479" s="425"/>
      <c r="E479" s="446" t="s">
        <v>775</v>
      </c>
      <c r="F479" s="425"/>
      <c r="G479" s="446" t="s">
        <v>65</v>
      </c>
      <c r="H479" s="479" t="s">
        <v>1257</v>
      </c>
      <c r="I479" s="446" t="s">
        <v>1257</v>
      </c>
      <c r="J479" s="425" t="s">
        <v>35</v>
      </c>
      <c r="K479" s="448" t="s">
        <v>1255</v>
      </c>
      <c r="L479" s="449" t="s">
        <v>65</v>
      </c>
      <c r="M479" s="450">
        <f>'[1]แก้ ต.ค.56 (2)'!$H$1230</f>
        <v>15430</v>
      </c>
      <c r="N479" s="429">
        <f t="shared" ca="1" si="15"/>
        <v>17310</v>
      </c>
      <c r="O479" s="446" t="s">
        <v>1254</v>
      </c>
      <c r="P479" s="451" t="str">
        <f t="shared" si="16"/>
        <v>ปตรี5ครูผู้ช่วย</v>
      </c>
      <c r="Q479" s="426">
        <f>VLOOKUP(P479,$U$2:$V$33,2,FALSE)</f>
        <v>4</v>
      </c>
      <c r="R479" s="452">
        <f t="shared" ca="1" si="17"/>
        <v>17310</v>
      </c>
      <c r="S479" s="150"/>
      <c r="T479" s="482"/>
      <c r="AQ479" s="427">
        <v>1</v>
      </c>
    </row>
    <row r="480" spans="1:43">
      <c r="A480" s="425"/>
      <c r="B480" s="446"/>
      <c r="C480" s="447"/>
      <c r="D480" s="425"/>
      <c r="E480" s="446"/>
      <c r="F480" s="425"/>
      <c r="G480" s="446"/>
      <c r="H480" s="479"/>
      <c r="I480" s="446"/>
      <c r="J480" s="425"/>
      <c r="K480" s="448"/>
      <c r="L480" s="449"/>
      <c r="M480" s="450"/>
      <c r="N480" s="429"/>
      <c r="O480" s="446"/>
      <c r="P480" s="451"/>
      <c r="Q480" s="426"/>
      <c r="R480" s="452"/>
      <c r="S480" s="150"/>
      <c r="T480" s="482"/>
      <c r="AQ480" s="427">
        <v>1</v>
      </c>
    </row>
    <row r="481" spans="1:43">
      <c r="A481" s="425">
        <v>236</v>
      </c>
      <c r="B481" s="446" t="s">
        <v>741</v>
      </c>
      <c r="C481" s="447" t="s">
        <v>5131</v>
      </c>
      <c r="D481" s="425"/>
      <c r="E481" s="446" t="s">
        <v>774</v>
      </c>
      <c r="F481" s="425"/>
      <c r="G481" s="446" t="s">
        <v>32</v>
      </c>
      <c r="H481" s="479" t="s">
        <v>1073</v>
      </c>
      <c r="I481" s="425"/>
      <c r="J481" s="425" t="s">
        <v>35</v>
      </c>
      <c r="K481" s="448" t="s">
        <v>1072</v>
      </c>
      <c r="L481" s="449" t="s">
        <v>36</v>
      </c>
      <c r="M481" s="450">
        <f>'[1]แก้ ต.ค.56 (2)'!$H$1235</f>
        <v>18270</v>
      </c>
      <c r="N481" s="429">
        <f t="shared" ca="1" si="15"/>
        <v>19510</v>
      </c>
      <c r="O481" s="446" t="s">
        <v>1071</v>
      </c>
      <c r="P481" s="451" t="str">
        <f>CONCATENATE(E481,L481)</f>
        <v>ปตรี4คศ.1</v>
      </c>
      <c r="Q481" s="426">
        <f>VLOOKUP(P481,$U$2:$V$33,2,FALSE)</f>
        <v>1</v>
      </c>
      <c r="R481" s="452">
        <f ca="1">VLOOKUP(M481,INDIRECT("_k"&amp;Q481),2,FALSE)</f>
        <v>19510</v>
      </c>
      <c r="S481" s="482" t="s">
        <v>7437</v>
      </c>
      <c r="T481" s="482"/>
      <c r="AQ481" s="427">
        <v>1</v>
      </c>
    </row>
    <row r="482" spans="1:43">
      <c r="A482" s="425"/>
      <c r="B482" s="446"/>
      <c r="C482" s="447"/>
      <c r="D482" s="425"/>
      <c r="E482" s="446"/>
      <c r="F482" s="425"/>
      <c r="G482" s="446"/>
      <c r="H482" s="479" t="s">
        <v>5232</v>
      </c>
      <c r="I482" s="446"/>
      <c r="J482" s="425"/>
      <c r="K482" s="448" t="s">
        <v>5233</v>
      </c>
      <c r="L482" s="449"/>
      <c r="M482" s="450"/>
      <c r="N482" s="429"/>
      <c r="O482" s="446"/>
      <c r="P482" s="451"/>
      <c r="Q482" s="426"/>
      <c r="R482" s="452"/>
      <c r="S482" s="150"/>
      <c r="T482" s="482"/>
      <c r="AQ482" s="427">
        <v>1</v>
      </c>
    </row>
    <row r="483" spans="1:43" s="158" customFormat="1">
      <c r="A483" s="156">
        <v>237</v>
      </c>
      <c r="B483" s="548" t="s">
        <v>672</v>
      </c>
      <c r="C483" s="567" t="s">
        <v>5121</v>
      </c>
      <c r="D483" s="156"/>
      <c r="E483" s="548" t="s">
        <v>90</v>
      </c>
      <c r="F483" s="156"/>
      <c r="G483" s="548" t="s">
        <v>32</v>
      </c>
      <c r="H483" s="568" t="s">
        <v>1219</v>
      </c>
      <c r="I483" s="156"/>
      <c r="J483" s="156" t="s">
        <v>35</v>
      </c>
      <c r="K483" s="569" t="s">
        <v>1334</v>
      </c>
      <c r="L483" s="449" t="s">
        <v>48</v>
      </c>
      <c r="M483" s="571">
        <v>19460</v>
      </c>
      <c r="N483" s="572">
        <f t="shared" ca="1" si="15"/>
        <v>20470</v>
      </c>
      <c r="O483" s="575" t="s">
        <v>1333</v>
      </c>
      <c r="P483" s="573" t="str">
        <f>CONCATENATE(E483,L483)</f>
        <v>ปโทคศ.2</v>
      </c>
      <c r="Q483" s="549">
        <f>VLOOKUP(P483,$U$2:$V$33,2,FALSE)</f>
        <v>12</v>
      </c>
      <c r="R483" s="550">
        <f ca="1">VLOOKUP(M483,INDIRECT("_k"&amp;Q483),2,FALSE)</f>
        <v>20470</v>
      </c>
      <c r="S483" s="482" t="s">
        <v>7437</v>
      </c>
      <c r="T483" s="567" t="s">
        <v>5234</v>
      </c>
      <c r="V483" s="583"/>
      <c r="AQ483" s="158">
        <v>1</v>
      </c>
    </row>
    <row r="484" spans="1:43">
      <c r="A484" s="425"/>
      <c r="B484" s="425"/>
      <c r="C484" s="447"/>
      <c r="D484" s="425"/>
      <c r="E484" s="446"/>
      <c r="F484" s="425"/>
      <c r="G484" s="446"/>
      <c r="H484" s="479" t="s">
        <v>5227</v>
      </c>
      <c r="I484" s="446"/>
      <c r="J484" s="425"/>
      <c r="K484" s="448" t="s">
        <v>5235</v>
      </c>
      <c r="L484" s="449"/>
      <c r="M484" s="450"/>
      <c r="N484" s="429"/>
      <c r="O484" s="446"/>
      <c r="P484" s="451"/>
      <c r="Q484" s="426"/>
      <c r="R484" s="452"/>
      <c r="S484" s="150" t="s">
        <v>7445</v>
      </c>
      <c r="T484" s="482"/>
      <c r="AQ484" s="427">
        <v>1</v>
      </c>
    </row>
    <row r="485" spans="1:43">
      <c r="A485" s="425"/>
      <c r="B485" s="425"/>
      <c r="C485" s="447"/>
      <c r="D485" s="425"/>
      <c r="E485" s="446"/>
      <c r="F485" s="425"/>
      <c r="G485" s="446"/>
      <c r="H485" s="479"/>
      <c r="I485" s="446"/>
      <c r="J485" s="425"/>
      <c r="K485" s="448"/>
      <c r="L485" s="449"/>
      <c r="M485" s="450"/>
      <c r="N485" s="429"/>
      <c r="O485" s="446"/>
      <c r="P485" s="451"/>
      <c r="Q485" s="426"/>
      <c r="R485" s="452"/>
      <c r="S485" s="150"/>
      <c r="T485" s="482"/>
      <c r="AQ485" s="427">
        <v>1</v>
      </c>
    </row>
    <row r="486" spans="1:43">
      <c r="A486" s="425">
        <v>238</v>
      </c>
      <c r="B486" s="446" t="s">
        <v>1196</v>
      </c>
      <c r="C486" s="567" t="s">
        <v>5141</v>
      </c>
      <c r="D486" s="425"/>
      <c r="E486" s="548" t="s">
        <v>90</v>
      </c>
      <c r="F486" s="425"/>
      <c r="G486" s="446" t="s">
        <v>32</v>
      </c>
      <c r="H486" s="479" t="s">
        <v>1111</v>
      </c>
      <c r="I486" s="446" t="s">
        <v>1111</v>
      </c>
      <c r="J486" s="425" t="s">
        <v>35</v>
      </c>
      <c r="K486" s="455" t="s">
        <v>1195</v>
      </c>
      <c r="L486" s="449" t="s">
        <v>36</v>
      </c>
      <c r="M486" s="456">
        <f>'[1]แก้ ต.ค.56 (2)'!$H$1240</f>
        <v>19100</v>
      </c>
      <c r="N486" s="429">
        <f t="shared" ca="1" si="15"/>
        <v>19920</v>
      </c>
      <c r="O486" s="454" t="s">
        <v>1194</v>
      </c>
      <c r="P486" s="451" t="str">
        <f t="shared" si="16"/>
        <v>ปโทคศ.1</v>
      </c>
      <c r="Q486" s="426">
        <f>VLOOKUP(P486,$U$2:$V$33,2,FALSE)</f>
        <v>11</v>
      </c>
      <c r="R486" s="452">
        <f t="shared" ca="1" si="17"/>
        <v>19920</v>
      </c>
      <c r="S486" s="482" t="s">
        <v>7437</v>
      </c>
      <c r="T486" s="83" t="s">
        <v>5202</v>
      </c>
      <c r="AQ486" s="427">
        <v>1</v>
      </c>
    </row>
    <row r="487" spans="1:43">
      <c r="A487" s="425"/>
      <c r="B487" s="425"/>
      <c r="C487" s="447"/>
      <c r="D487" s="425"/>
      <c r="E487" s="446"/>
      <c r="F487" s="425"/>
      <c r="G487" s="446"/>
      <c r="H487" s="488" t="s">
        <v>5018</v>
      </c>
      <c r="I487" s="446"/>
      <c r="J487" s="425" t="s">
        <v>4959</v>
      </c>
      <c r="K487" s="428" t="s">
        <v>5019</v>
      </c>
      <c r="L487" s="449"/>
      <c r="M487" s="456"/>
      <c r="N487" s="429"/>
      <c r="O487" s="446"/>
      <c r="P487" s="451"/>
      <c r="Q487" s="426"/>
      <c r="R487" s="452"/>
      <c r="S487" s="150"/>
      <c r="T487" s="83"/>
      <c r="AQ487" s="427">
        <v>1</v>
      </c>
    </row>
    <row r="488" spans="1:43">
      <c r="A488" s="425">
        <v>239</v>
      </c>
      <c r="B488" s="446" t="s">
        <v>708</v>
      </c>
      <c r="C488" s="447" t="s">
        <v>5125</v>
      </c>
      <c r="D488" s="425"/>
      <c r="E488" s="446" t="s">
        <v>90</v>
      </c>
      <c r="F488" s="425"/>
      <c r="G488" s="446" t="s">
        <v>32</v>
      </c>
      <c r="H488" s="479" t="s">
        <v>1111</v>
      </c>
      <c r="I488" s="446" t="s">
        <v>1111</v>
      </c>
      <c r="J488" s="425" t="s">
        <v>35</v>
      </c>
      <c r="K488" s="448" t="s">
        <v>709</v>
      </c>
      <c r="L488" s="449" t="s">
        <v>781</v>
      </c>
      <c r="M488" s="450">
        <f>'[1]แก้ ต.ค.56 (2)'!$H$1246</f>
        <v>26970</v>
      </c>
      <c r="N488" s="429">
        <f t="shared" ca="1" si="15"/>
        <v>27580</v>
      </c>
      <c r="O488" s="454" t="s">
        <v>1187</v>
      </c>
      <c r="P488" s="451" t="str">
        <f t="shared" si="16"/>
        <v>ปโทคศ.3</v>
      </c>
      <c r="Q488" s="426">
        <f>VLOOKUP(P488,$U$2:$V$33,2,FALSE)</f>
        <v>16</v>
      </c>
      <c r="R488" s="452">
        <f t="shared" ca="1" si="17"/>
        <v>27580</v>
      </c>
      <c r="S488" s="150"/>
      <c r="T488" s="482"/>
      <c r="AQ488" s="427">
        <v>1</v>
      </c>
    </row>
    <row r="489" spans="1:43">
      <c r="A489" s="425"/>
      <c r="B489" s="425"/>
      <c r="C489" s="447"/>
      <c r="D489" s="425"/>
      <c r="E489" s="446"/>
      <c r="F489" s="425"/>
      <c r="G489" s="446"/>
      <c r="H489" s="479"/>
      <c r="I489" s="446"/>
      <c r="J489" s="425"/>
      <c r="K489" s="448"/>
      <c r="L489" s="449"/>
      <c r="M489" s="450"/>
      <c r="N489" s="429"/>
      <c r="O489" s="446"/>
      <c r="P489" s="451"/>
      <c r="Q489" s="426"/>
      <c r="R489" s="452"/>
      <c r="S489" s="150"/>
      <c r="T489" s="482"/>
      <c r="AQ489" s="427">
        <v>1</v>
      </c>
    </row>
    <row r="490" spans="1:43">
      <c r="A490" s="425">
        <v>240</v>
      </c>
      <c r="B490" s="446" t="s">
        <v>711</v>
      </c>
      <c r="C490" s="447" t="s">
        <v>5133</v>
      </c>
      <c r="D490" s="425"/>
      <c r="E490" s="446" t="s">
        <v>774</v>
      </c>
      <c r="F490" s="425"/>
      <c r="G490" s="446" t="s">
        <v>32</v>
      </c>
      <c r="H490" s="479" t="s">
        <v>1111</v>
      </c>
      <c r="I490" s="446" t="s">
        <v>1111</v>
      </c>
      <c r="J490" s="425" t="s">
        <v>35</v>
      </c>
      <c r="K490" s="448" t="s">
        <v>712</v>
      </c>
      <c r="L490" s="449" t="s">
        <v>48</v>
      </c>
      <c r="M490" s="450">
        <f>'[1]แก้ ต.ค.56 (2)'!$H$1250</f>
        <v>22940</v>
      </c>
      <c r="N490" s="429">
        <f t="shared" ca="1" si="15"/>
        <v>23450</v>
      </c>
      <c r="O490" s="454" t="s">
        <v>1169</v>
      </c>
      <c r="P490" s="451" t="str">
        <f t="shared" si="16"/>
        <v>ปตรี4คศ.2</v>
      </c>
      <c r="Q490" s="426">
        <f>VLOOKUP(P490,$U$2:$V$33,2,FALSE)</f>
        <v>2</v>
      </c>
      <c r="R490" s="452">
        <f t="shared" ca="1" si="17"/>
        <v>23450</v>
      </c>
      <c r="S490" s="150"/>
      <c r="T490" s="482"/>
      <c r="AQ490" s="427">
        <v>1</v>
      </c>
    </row>
    <row r="491" spans="1:43">
      <c r="A491" s="425"/>
      <c r="B491" s="425"/>
      <c r="C491" s="447"/>
      <c r="D491" s="425"/>
      <c r="E491" s="446"/>
      <c r="F491" s="425"/>
      <c r="G491" s="446"/>
      <c r="H491" s="479"/>
      <c r="I491" s="446"/>
      <c r="J491" s="425"/>
      <c r="K491" s="448"/>
      <c r="L491" s="449"/>
      <c r="M491" s="450"/>
      <c r="N491" s="429"/>
      <c r="O491" s="446"/>
      <c r="P491" s="451"/>
      <c r="Q491" s="426"/>
      <c r="R491" s="452"/>
      <c r="S491" s="150"/>
      <c r="T491" s="482"/>
      <c r="AQ491" s="427">
        <v>1</v>
      </c>
    </row>
    <row r="492" spans="1:43">
      <c r="A492" s="425">
        <v>241</v>
      </c>
      <c r="B492" s="446" t="s">
        <v>713</v>
      </c>
      <c r="C492" s="447" t="s">
        <v>4969</v>
      </c>
      <c r="D492" s="425"/>
      <c r="E492" s="446" t="s">
        <v>774</v>
      </c>
      <c r="F492" s="425"/>
      <c r="G492" s="446" t="s">
        <v>32</v>
      </c>
      <c r="H492" s="479" t="s">
        <v>1111</v>
      </c>
      <c r="I492" s="446" t="s">
        <v>1111</v>
      </c>
      <c r="J492" s="425" t="s">
        <v>35</v>
      </c>
      <c r="K492" s="448" t="s">
        <v>714</v>
      </c>
      <c r="L492" s="449" t="s">
        <v>36</v>
      </c>
      <c r="M492" s="450">
        <f>'[1]แก้ ต.ค.56 (2)'!$H$1255</f>
        <v>18270</v>
      </c>
      <c r="N492" s="429">
        <f t="shared" ca="1" si="15"/>
        <v>19510</v>
      </c>
      <c r="O492" s="454" t="s">
        <v>1163</v>
      </c>
      <c r="P492" s="451" t="str">
        <f t="shared" si="16"/>
        <v>ปตรี4คศ.1</v>
      </c>
      <c r="Q492" s="426">
        <f>VLOOKUP(P492,$U$2:$V$33,2,FALSE)</f>
        <v>1</v>
      </c>
      <c r="R492" s="452">
        <f t="shared" ca="1" si="17"/>
        <v>19510</v>
      </c>
      <c r="S492" s="150"/>
      <c r="T492" s="482"/>
      <c r="AQ492" s="427">
        <v>1</v>
      </c>
    </row>
    <row r="493" spans="1:43">
      <c r="A493" s="425"/>
      <c r="B493" s="425"/>
      <c r="C493" s="447"/>
      <c r="D493" s="425"/>
      <c r="E493" s="446"/>
      <c r="F493" s="425"/>
      <c r="G493" s="446"/>
      <c r="H493" s="479"/>
      <c r="I493" s="446"/>
      <c r="J493" s="425"/>
      <c r="K493" s="448"/>
      <c r="L493" s="449"/>
      <c r="M493" s="450"/>
      <c r="N493" s="429"/>
      <c r="O493" s="446"/>
      <c r="P493" s="451"/>
      <c r="Q493" s="426"/>
      <c r="R493" s="452"/>
      <c r="S493" s="150"/>
      <c r="T493" s="482"/>
      <c r="AQ493" s="427">
        <v>1</v>
      </c>
    </row>
    <row r="494" spans="1:43">
      <c r="A494" s="425">
        <v>242</v>
      </c>
      <c r="B494" s="440" t="s">
        <v>4896</v>
      </c>
      <c r="C494" s="447" t="s">
        <v>4960</v>
      </c>
      <c r="D494" s="425"/>
      <c r="E494" s="446" t="s">
        <v>90</v>
      </c>
      <c r="F494" s="425"/>
      <c r="G494" s="446" t="s">
        <v>32</v>
      </c>
      <c r="H494" s="479" t="s">
        <v>1111</v>
      </c>
      <c r="I494" s="446" t="s">
        <v>1111</v>
      </c>
      <c r="J494" s="425" t="s">
        <v>35</v>
      </c>
      <c r="K494" s="448">
        <v>3978</v>
      </c>
      <c r="L494" s="449" t="s">
        <v>48</v>
      </c>
      <c r="M494" s="450">
        <f>'[1]แก้ ต.ค.56 (2)'!$H$1261</f>
        <v>28050</v>
      </c>
      <c r="N494" s="429">
        <f t="shared" ca="1" si="15"/>
        <v>28590</v>
      </c>
      <c r="O494" s="440" t="s">
        <v>4897</v>
      </c>
      <c r="P494" s="451" t="str">
        <f t="shared" si="16"/>
        <v>ปโทคศ.2</v>
      </c>
      <c r="Q494" s="426">
        <f>VLOOKUP(P494,$U$2:$V$33,2,FALSE)</f>
        <v>12</v>
      </c>
      <c r="R494" s="452">
        <f t="shared" ca="1" si="17"/>
        <v>28590</v>
      </c>
      <c r="S494" s="150"/>
      <c r="T494" s="482" t="s">
        <v>4898</v>
      </c>
      <c r="AQ494" s="427">
        <v>1</v>
      </c>
    </row>
    <row r="495" spans="1:43">
      <c r="A495" s="425"/>
      <c r="B495" s="440"/>
      <c r="C495" s="447"/>
      <c r="D495" s="425"/>
      <c r="E495" s="446"/>
      <c r="F495" s="425"/>
      <c r="G495" s="446"/>
      <c r="H495" s="479"/>
      <c r="I495" s="446"/>
      <c r="J495" s="425" t="s">
        <v>5182</v>
      </c>
      <c r="K495" s="448"/>
      <c r="L495" s="449"/>
      <c r="M495" s="450"/>
      <c r="N495" s="429"/>
      <c r="O495" s="440"/>
      <c r="P495" s="451"/>
      <c r="Q495" s="426"/>
      <c r="R495" s="452"/>
      <c r="S495" s="150"/>
      <c r="T495" s="482"/>
      <c r="AQ495" s="427">
        <v>1</v>
      </c>
    </row>
    <row r="496" spans="1:43">
      <c r="A496" s="425">
        <v>243</v>
      </c>
      <c r="B496" s="446" t="s">
        <v>1147</v>
      </c>
      <c r="C496" s="447" t="s">
        <v>4953</v>
      </c>
      <c r="D496" s="425"/>
      <c r="E496" s="454" t="s">
        <v>774</v>
      </c>
      <c r="F496" s="425"/>
      <c r="G496" s="446" t="s">
        <v>32</v>
      </c>
      <c r="H496" s="479" t="s">
        <v>1111</v>
      </c>
      <c r="I496" s="446" t="s">
        <v>1111</v>
      </c>
      <c r="J496" s="425" t="s">
        <v>35</v>
      </c>
      <c r="K496" s="455" t="s">
        <v>1146</v>
      </c>
      <c r="L496" s="449" t="s">
        <v>36</v>
      </c>
      <c r="M496" s="456">
        <f>'[1]แก้ ต.ค.56 (2)'!$H$1268</f>
        <v>19100</v>
      </c>
      <c r="N496" s="429">
        <f t="shared" ref="N496:N526" ca="1" si="18">R496</f>
        <v>19920</v>
      </c>
      <c r="O496" s="446" t="s">
        <v>1145</v>
      </c>
      <c r="P496" s="451" t="str">
        <f t="shared" si="16"/>
        <v>ปตรี4คศ.1</v>
      </c>
      <c r="Q496" s="426">
        <f>VLOOKUP(P496,$U$2:$V$33,2,FALSE)</f>
        <v>1</v>
      </c>
      <c r="R496" s="452">
        <f t="shared" ca="1" si="17"/>
        <v>19920</v>
      </c>
      <c r="S496" s="150"/>
      <c r="T496" s="482"/>
      <c r="AQ496" s="427">
        <v>1</v>
      </c>
    </row>
    <row r="497" spans="1:43">
      <c r="A497" s="425"/>
      <c r="B497" s="446"/>
      <c r="C497" s="447"/>
      <c r="D497" s="425"/>
      <c r="E497" s="454"/>
      <c r="F497" s="425"/>
      <c r="G497" s="446"/>
      <c r="H497" s="488" t="s">
        <v>5016</v>
      </c>
      <c r="I497" s="446"/>
      <c r="J497" s="425" t="s">
        <v>4959</v>
      </c>
      <c r="K497" s="428" t="s">
        <v>5017</v>
      </c>
      <c r="L497" s="449"/>
      <c r="M497" s="456"/>
      <c r="N497" s="429"/>
      <c r="O497" s="446"/>
      <c r="P497" s="451"/>
      <c r="Q497" s="426"/>
      <c r="R497" s="452"/>
      <c r="S497" s="482"/>
      <c r="AQ497" s="427">
        <v>1</v>
      </c>
    </row>
    <row r="498" spans="1:43">
      <c r="A498" s="425">
        <v>244</v>
      </c>
      <c r="B498" s="446" t="s">
        <v>728</v>
      </c>
      <c r="C498" s="447" t="s">
        <v>5143</v>
      </c>
      <c r="D498" s="425"/>
      <c r="E498" s="446" t="s">
        <v>774</v>
      </c>
      <c r="F498" s="425"/>
      <c r="G498" s="446" t="s">
        <v>32</v>
      </c>
      <c r="H498" s="479" t="s">
        <v>1111</v>
      </c>
      <c r="I498" s="425"/>
      <c r="J498" s="425" t="s">
        <v>35</v>
      </c>
      <c r="K498" s="448" t="s">
        <v>1110</v>
      </c>
      <c r="L498" s="449" t="s">
        <v>48</v>
      </c>
      <c r="M498" s="450">
        <f>'[1]แก้ ต.ค.56 (2)'!$H$1274</f>
        <v>22460</v>
      </c>
      <c r="N498" s="429">
        <f t="shared" ca="1" si="18"/>
        <v>22940</v>
      </c>
      <c r="O498" s="446" t="s">
        <v>1109</v>
      </c>
      <c r="P498" s="451" t="str">
        <f>CONCATENATE(E498,L498)</f>
        <v>ปตรี4คศ.2</v>
      </c>
      <c r="Q498" s="426">
        <f>VLOOKUP(P498,$U$2:$V$33,2,FALSE)</f>
        <v>2</v>
      </c>
      <c r="R498" s="452">
        <f ca="1">VLOOKUP(M498,INDIRECT("_k"&amp;Q498),2,FALSE)</f>
        <v>22940</v>
      </c>
      <c r="S498" s="482"/>
      <c r="AQ498" s="427">
        <v>1</v>
      </c>
    </row>
    <row r="499" spans="1:43">
      <c r="A499" s="425"/>
      <c r="B499" s="446"/>
      <c r="C499" s="447"/>
      <c r="D499" s="425"/>
      <c r="E499" s="446"/>
      <c r="F499" s="425"/>
      <c r="G499" s="446"/>
      <c r="H499" s="479" t="s">
        <v>1108</v>
      </c>
      <c r="I499" s="446"/>
      <c r="J499" s="425"/>
      <c r="K499" s="448" t="s">
        <v>5185</v>
      </c>
      <c r="L499" s="449"/>
      <c r="M499" s="450"/>
      <c r="N499" s="429"/>
      <c r="O499" s="446"/>
      <c r="P499" s="451"/>
      <c r="Q499" s="426"/>
      <c r="R499" s="452"/>
      <c r="S499" s="482"/>
      <c r="AQ499" s="427">
        <v>1</v>
      </c>
    </row>
    <row r="500" spans="1:43">
      <c r="A500" s="425">
        <v>245</v>
      </c>
      <c r="B500" s="446" t="s">
        <v>650</v>
      </c>
      <c r="C500" s="447" t="s">
        <v>5236</v>
      </c>
      <c r="D500" s="425"/>
      <c r="E500" s="446" t="s">
        <v>774</v>
      </c>
      <c r="F500" s="425"/>
      <c r="G500" s="446" t="s">
        <v>32</v>
      </c>
      <c r="H500" s="479" t="s">
        <v>1111</v>
      </c>
      <c r="I500" s="446" t="s">
        <v>1111</v>
      </c>
      <c r="J500" s="425" t="s">
        <v>35</v>
      </c>
      <c r="K500" s="448" t="s">
        <v>1172</v>
      </c>
      <c r="L500" s="449" t="s">
        <v>48</v>
      </c>
      <c r="M500" s="450">
        <f>'[1]แก้ ต.ค.56 (2)'!$H$1278</f>
        <v>24440</v>
      </c>
      <c r="N500" s="429">
        <f t="shared" ca="1" si="18"/>
        <v>24930</v>
      </c>
      <c r="O500" s="446" t="s">
        <v>1372</v>
      </c>
      <c r="P500" s="451" t="str">
        <f>CONCATENATE(E500,L500)</f>
        <v>ปตรี4คศ.2</v>
      </c>
      <c r="Q500" s="426">
        <f>VLOOKUP(P500,$U$2:$V$33,2,FALSE)</f>
        <v>2</v>
      </c>
      <c r="R500" s="452">
        <f ca="1">VLOOKUP(M500,INDIRECT("_k"&amp;Q500),2,FALSE)</f>
        <v>24930</v>
      </c>
      <c r="S500" s="482"/>
      <c r="AQ500" s="427">
        <v>1</v>
      </c>
    </row>
    <row r="501" spans="1:43">
      <c r="A501" s="425"/>
      <c r="B501" s="446"/>
      <c r="C501" s="447"/>
      <c r="D501" s="425"/>
      <c r="E501" s="446"/>
      <c r="F501" s="425"/>
      <c r="G501" s="446"/>
      <c r="H501" s="479" t="s">
        <v>5187</v>
      </c>
      <c r="I501" s="446"/>
      <c r="J501" s="425"/>
      <c r="K501" s="448" t="s">
        <v>5237</v>
      </c>
      <c r="L501" s="449"/>
      <c r="M501" s="450"/>
      <c r="N501" s="429"/>
      <c r="O501" s="446"/>
      <c r="P501" s="451"/>
      <c r="Q501" s="426"/>
      <c r="R501" s="452"/>
      <c r="S501" s="482"/>
      <c r="AQ501" s="427">
        <v>1</v>
      </c>
    </row>
    <row r="502" spans="1:43">
      <c r="A502" s="425">
        <v>246</v>
      </c>
      <c r="B502" s="446" t="s">
        <v>718</v>
      </c>
      <c r="C502" s="447" t="s">
        <v>5115</v>
      </c>
      <c r="D502" s="425"/>
      <c r="E502" s="446" t="s">
        <v>90</v>
      </c>
      <c r="F502" s="425"/>
      <c r="G502" s="446" t="s">
        <v>32</v>
      </c>
      <c r="H502" s="479" t="s">
        <v>1108</v>
      </c>
      <c r="I502" s="446" t="s">
        <v>1108</v>
      </c>
      <c r="J502" s="425" t="s">
        <v>35</v>
      </c>
      <c r="K502" s="448" t="s">
        <v>720</v>
      </c>
      <c r="L502" s="449" t="s">
        <v>48</v>
      </c>
      <c r="M502" s="450">
        <f>'[1]แก้ ต.ค.56 (2)'!$H$1283</f>
        <v>28590</v>
      </c>
      <c r="N502" s="429">
        <f t="shared" ca="1" si="18"/>
        <v>29140</v>
      </c>
      <c r="O502" s="446" t="s">
        <v>1126</v>
      </c>
      <c r="P502" s="451" t="str">
        <f t="shared" si="16"/>
        <v>ปโทคศ.2</v>
      </c>
      <c r="Q502" s="426">
        <f>VLOOKUP(P502,$U$2:$V$33,2,FALSE)</f>
        <v>12</v>
      </c>
      <c r="R502" s="452">
        <f t="shared" ca="1" si="17"/>
        <v>29140</v>
      </c>
      <c r="S502" s="482"/>
      <c r="AQ502" s="427">
        <v>1</v>
      </c>
    </row>
    <row r="503" spans="1:43">
      <c r="A503" s="425"/>
      <c r="B503" s="446"/>
      <c r="C503" s="447"/>
      <c r="D503" s="425"/>
      <c r="E503" s="446"/>
      <c r="F503" s="425"/>
      <c r="G503" s="446"/>
      <c r="H503" s="479"/>
      <c r="I503" s="446"/>
      <c r="J503" s="425"/>
      <c r="K503" s="448"/>
      <c r="L503" s="449"/>
      <c r="M503" s="450"/>
      <c r="N503" s="429"/>
      <c r="O503" s="446"/>
      <c r="P503" s="451"/>
      <c r="Q503" s="426"/>
      <c r="R503" s="452"/>
      <c r="S503" s="482"/>
      <c r="AQ503" s="427">
        <v>1</v>
      </c>
    </row>
    <row r="504" spans="1:43">
      <c r="A504" s="425">
        <v>247</v>
      </c>
      <c r="B504" s="446" t="s">
        <v>722</v>
      </c>
      <c r="C504" s="447" t="s">
        <v>5168</v>
      </c>
      <c r="D504" s="425"/>
      <c r="E504" s="446" t="s">
        <v>774</v>
      </c>
      <c r="F504" s="425"/>
      <c r="G504" s="446" t="s">
        <v>32</v>
      </c>
      <c r="H504" s="479" t="s">
        <v>1108</v>
      </c>
      <c r="I504" s="446" t="s">
        <v>1108</v>
      </c>
      <c r="J504" s="425" t="s">
        <v>35</v>
      </c>
      <c r="K504" s="448" t="s">
        <v>723</v>
      </c>
      <c r="L504" s="449" t="s">
        <v>36</v>
      </c>
      <c r="M504" s="450">
        <f>'[1]แก้ ต.ค.56 (2)'!$H$1288</f>
        <v>19100</v>
      </c>
      <c r="N504" s="429">
        <f t="shared" ca="1" si="18"/>
        <v>19920</v>
      </c>
      <c r="O504" s="446" t="s">
        <v>1116</v>
      </c>
      <c r="P504" s="451" t="str">
        <f t="shared" si="16"/>
        <v>ปตรี4คศ.1</v>
      </c>
      <c r="Q504" s="426">
        <f>VLOOKUP(P504,$U$2:$V$33,2,FALSE)</f>
        <v>1</v>
      </c>
      <c r="R504" s="452">
        <f t="shared" ca="1" si="17"/>
        <v>19920</v>
      </c>
      <c r="S504" s="482"/>
      <c r="AQ504" s="427">
        <v>1</v>
      </c>
    </row>
    <row r="505" spans="1:43">
      <c r="A505" s="425">
        <v>248</v>
      </c>
      <c r="B505" s="446" t="s">
        <v>725</v>
      </c>
      <c r="C505" s="447" t="s">
        <v>4962</v>
      </c>
      <c r="D505" s="425"/>
      <c r="E505" s="446" t="s">
        <v>774</v>
      </c>
      <c r="F505" s="425"/>
      <c r="G505" s="446" t="s">
        <v>32</v>
      </c>
      <c r="H505" s="479" t="s">
        <v>1108</v>
      </c>
      <c r="I505" s="446" t="s">
        <v>1108</v>
      </c>
      <c r="J505" s="425" t="s">
        <v>35</v>
      </c>
      <c r="K505" s="448" t="s">
        <v>726</v>
      </c>
      <c r="L505" s="449" t="s">
        <v>48</v>
      </c>
      <c r="M505" s="450">
        <f>'[1]แก้ ต.ค.56 (2)'!$H$1294</f>
        <v>19460</v>
      </c>
      <c r="N505" s="429">
        <f t="shared" ca="1" si="18"/>
        <v>20470</v>
      </c>
      <c r="O505" s="446" t="s">
        <v>1112</v>
      </c>
      <c r="P505" s="451" t="str">
        <f t="shared" si="16"/>
        <v>ปตรี4คศ.2</v>
      </c>
      <c r="Q505" s="426">
        <f>VLOOKUP(P505,$U$2:$V$33,2,FALSE)</f>
        <v>2</v>
      </c>
      <c r="R505" s="452">
        <f t="shared" ca="1" si="17"/>
        <v>20470</v>
      </c>
      <c r="S505" s="150"/>
      <c r="T505" s="482" t="s">
        <v>5052</v>
      </c>
      <c r="AQ505" s="427">
        <v>1</v>
      </c>
    </row>
    <row r="506" spans="1:43">
      <c r="A506" s="425"/>
      <c r="B506" s="446"/>
      <c r="C506" s="447"/>
      <c r="D506" s="425"/>
      <c r="E506" s="446"/>
      <c r="F506" s="425"/>
      <c r="G506" s="446"/>
      <c r="H506" s="479"/>
      <c r="I506" s="446"/>
      <c r="J506" s="425"/>
      <c r="K506" s="448"/>
      <c r="L506" s="449"/>
      <c r="M506" s="450"/>
      <c r="N506" s="429"/>
      <c r="O506" s="446"/>
      <c r="P506" s="451"/>
      <c r="Q506" s="426"/>
      <c r="R506" s="452"/>
      <c r="S506" s="482"/>
      <c r="AQ506" s="427">
        <v>1</v>
      </c>
    </row>
    <row r="507" spans="1:43">
      <c r="A507" s="425">
        <v>249</v>
      </c>
      <c r="B507" s="446" t="s">
        <v>1107</v>
      </c>
      <c r="C507" s="447" t="s">
        <v>5148</v>
      </c>
      <c r="D507" s="425"/>
      <c r="E507" s="446" t="s">
        <v>774</v>
      </c>
      <c r="F507" s="425"/>
      <c r="G507" s="446" t="s">
        <v>32</v>
      </c>
      <c r="H507" s="479" t="s">
        <v>1108</v>
      </c>
      <c r="I507" s="446" t="s">
        <v>1108</v>
      </c>
      <c r="J507" s="425" t="s">
        <v>35</v>
      </c>
      <c r="K507" s="448" t="s">
        <v>732</v>
      </c>
      <c r="L507" s="449" t="s">
        <v>36</v>
      </c>
      <c r="M507" s="450">
        <f>'[1]แก้ ต.ค.56 (2)'!$H$1299</f>
        <v>18270</v>
      </c>
      <c r="N507" s="429">
        <f t="shared" ca="1" si="18"/>
        <v>19510</v>
      </c>
      <c r="O507" s="446" t="s">
        <v>1106</v>
      </c>
      <c r="P507" s="451" t="str">
        <f t="shared" si="16"/>
        <v>ปตรี4คศ.1</v>
      </c>
      <c r="Q507" s="426">
        <f>VLOOKUP(P507,$U$2:$V$33,2,FALSE)</f>
        <v>1</v>
      </c>
      <c r="R507" s="452">
        <f t="shared" ca="1" si="17"/>
        <v>19510</v>
      </c>
      <c r="S507" s="482"/>
      <c r="AQ507" s="427">
        <v>1</v>
      </c>
    </row>
    <row r="508" spans="1:43">
      <c r="A508" s="425"/>
      <c r="B508" s="446"/>
      <c r="C508" s="447"/>
      <c r="D508" s="425"/>
      <c r="E508" s="446"/>
      <c r="F508" s="425"/>
      <c r="G508" s="446"/>
      <c r="H508" s="479"/>
      <c r="I508" s="446"/>
      <c r="J508" s="425"/>
      <c r="K508" s="448"/>
      <c r="L508" s="449"/>
      <c r="M508" s="450"/>
      <c r="N508" s="429"/>
      <c r="O508" s="446"/>
      <c r="P508" s="451"/>
      <c r="Q508" s="426"/>
      <c r="R508" s="452"/>
      <c r="S508" s="482"/>
      <c r="AQ508" s="427">
        <v>1</v>
      </c>
    </row>
    <row r="509" spans="1:43" s="158" customFormat="1">
      <c r="A509" s="156">
        <v>250</v>
      </c>
      <c r="B509" s="548" t="s">
        <v>64</v>
      </c>
      <c r="C509" s="567" t="s">
        <v>5121</v>
      </c>
      <c r="D509" s="156"/>
      <c r="E509" s="548" t="s">
        <v>90</v>
      </c>
      <c r="F509" s="156"/>
      <c r="G509" s="548" t="s">
        <v>32</v>
      </c>
      <c r="H509" s="568" t="s">
        <v>1070</v>
      </c>
      <c r="I509" s="156"/>
      <c r="J509" s="156" t="s">
        <v>35</v>
      </c>
      <c r="K509" s="576" t="s">
        <v>3800</v>
      </c>
      <c r="L509" s="570" t="s">
        <v>36</v>
      </c>
      <c r="M509" s="577">
        <f>'[1]แก้ ต.ค.56 (2)'!$H$1305</f>
        <v>15840</v>
      </c>
      <c r="N509" s="572" t="e">
        <f ca="1">R509</f>
        <v>#N/A</v>
      </c>
      <c r="O509" s="548" t="s">
        <v>3799</v>
      </c>
      <c r="P509" s="573" t="str">
        <f>CONCATENATE(E509,L509)</f>
        <v>ปโทคศ.1</v>
      </c>
      <c r="Q509" s="549">
        <f>VLOOKUP(P509,$U$2:$V$33,2,FALSE)</f>
        <v>11</v>
      </c>
      <c r="R509" s="550" t="e">
        <f ca="1">VLOOKUP(M509,INDIRECT("_k"&amp;Q509),2,FALSE)</f>
        <v>#N/A</v>
      </c>
      <c r="S509" s="156" t="s">
        <v>7441</v>
      </c>
      <c r="T509" s="567" t="s">
        <v>5041</v>
      </c>
      <c r="V509" s="583"/>
      <c r="AQ509" s="158">
        <v>1</v>
      </c>
    </row>
    <row r="510" spans="1:43" s="158" customFormat="1">
      <c r="A510" s="156"/>
      <c r="B510" s="548"/>
      <c r="C510" s="567"/>
      <c r="D510" s="156"/>
      <c r="E510" s="548"/>
      <c r="F510" s="156"/>
      <c r="G510" s="548"/>
      <c r="H510" s="568" t="s">
        <v>5176</v>
      </c>
      <c r="I510" s="548"/>
      <c r="J510" s="156"/>
      <c r="K510" s="569" t="s">
        <v>5186</v>
      </c>
      <c r="L510" s="570"/>
      <c r="M510" s="577"/>
      <c r="N510" s="572"/>
      <c r="O510" s="548"/>
      <c r="P510" s="573"/>
      <c r="Q510" s="549"/>
      <c r="R510" s="550"/>
      <c r="S510" s="567"/>
      <c r="V510" s="583"/>
      <c r="AQ510" s="158">
        <v>1</v>
      </c>
    </row>
    <row r="511" spans="1:43" s="158" customFormat="1">
      <c r="A511" s="156">
        <v>251</v>
      </c>
      <c r="B511" s="548" t="s">
        <v>734</v>
      </c>
      <c r="C511" s="567" t="s">
        <v>5121</v>
      </c>
      <c r="D511" s="156"/>
      <c r="E511" s="548" t="s">
        <v>90</v>
      </c>
      <c r="F511" s="156"/>
      <c r="G511" s="548" t="s">
        <v>5246</v>
      </c>
      <c r="H511" s="568" t="s">
        <v>1098</v>
      </c>
      <c r="I511" s="548" t="s">
        <v>1098</v>
      </c>
      <c r="J511" s="156" t="s">
        <v>35</v>
      </c>
      <c r="K511" s="569" t="s">
        <v>736</v>
      </c>
      <c r="L511" s="570" t="s">
        <v>48</v>
      </c>
      <c r="M511" s="571">
        <f>'[1]แก้ ต.ค.56 (2)'!$H$1311</f>
        <v>27500</v>
      </c>
      <c r="N511" s="572">
        <f t="shared" ca="1" si="18"/>
        <v>28050</v>
      </c>
      <c r="O511" s="548" t="s">
        <v>1105</v>
      </c>
      <c r="P511" s="573" t="str">
        <f t="shared" si="16"/>
        <v>ปโทคศ.2</v>
      </c>
      <c r="Q511" s="549">
        <f>VLOOKUP(P511,$U$2:$V$33,2,FALSE)</f>
        <v>12</v>
      </c>
      <c r="R511" s="550">
        <f t="shared" ca="1" si="17"/>
        <v>28050</v>
      </c>
      <c r="S511" s="567"/>
      <c r="T511" s="158" t="s">
        <v>5265</v>
      </c>
      <c r="V511" s="583"/>
      <c r="AQ511" s="158">
        <v>1</v>
      </c>
    </row>
    <row r="512" spans="1:43">
      <c r="A512" s="425"/>
      <c r="B512" s="446"/>
      <c r="C512" s="447"/>
      <c r="D512" s="425"/>
      <c r="E512" s="446"/>
      <c r="F512" s="425"/>
      <c r="G512" s="446" t="s">
        <v>6</v>
      </c>
      <c r="H512" s="479"/>
      <c r="I512" s="446"/>
      <c r="J512" s="425"/>
      <c r="K512" s="448"/>
      <c r="L512" s="449"/>
      <c r="M512" s="450"/>
      <c r="N512" s="429"/>
      <c r="O512" s="446"/>
      <c r="P512" s="451"/>
      <c r="Q512" s="426"/>
      <c r="R512" s="452"/>
      <c r="S512" s="482"/>
      <c r="AQ512" s="427">
        <v>1</v>
      </c>
    </row>
    <row r="513" spans="1:43">
      <c r="A513" s="425">
        <v>252</v>
      </c>
      <c r="B513" s="446" t="s">
        <v>739</v>
      </c>
      <c r="C513" s="447" t="s">
        <v>5148</v>
      </c>
      <c r="D513" s="425"/>
      <c r="E513" s="446" t="s">
        <v>774</v>
      </c>
      <c r="F513" s="425"/>
      <c r="G513" s="446" t="s">
        <v>32</v>
      </c>
      <c r="H513" s="479" t="s">
        <v>1098</v>
      </c>
      <c r="I513" s="446" t="s">
        <v>1098</v>
      </c>
      <c r="J513" s="425" t="s">
        <v>35</v>
      </c>
      <c r="K513" s="448" t="s">
        <v>740</v>
      </c>
      <c r="L513" s="449" t="s">
        <v>36</v>
      </c>
      <c r="M513" s="450">
        <f>'[1]แก้ ต.ค.56 (2)'!$H$1317</f>
        <v>19100</v>
      </c>
      <c r="N513" s="429">
        <f t="shared" ca="1" si="18"/>
        <v>19920</v>
      </c>
      <c r="O513" s="446" t="s">
        <v>1097</v>
      </c>
      <c r="P513" s="451" t="str">
        <f t="shared" si="16"/>
        <v>ปตรี4คศ.1</v>
      </c>
      <c r="Q513" s="426">
        <f>VLOOKUP(P513,$U$2:$V$33,2,FALSE)</f>
        <v>1</v>
      </c>
      <c r="R513" s="452">
        <f t="shared" ca="1" si="17"/>
        <v>19920</v>
      </c>
      <c r="S513" s="482"/>
      <c r="AQ513" s="427">
        <v>1</v>
      </c>
    </row>
    <row r="514" spans="1:43">
      <c r="A514" s="425"/>
      <c r="B514" s="446"/>
      <c r="C514" s="447"/>
      <c r="D514" s="425"/>
      <c r="E514" s="446"/>
      <c r="F514" s="425"/>
      <c r="G514" s="446"/>
      <c r="H514" s="479"/>
      <c r="I514" s="446"/>
      <c r="J514" s="425"/>
      <c r="K514" s="448"/>
      <c r="L514" s="449"/>
      <c r="M514" s="450"/>
      <c r="N514" s="429"/>
      <c r="O514" s="446"/>
      <c r="P514" s="451"/>
      <c r="Q514" s="426"/>
      <c r="R514" s="452"/>
      <c r="S514" s="482"/>
      <c r="AQ514" s="427">
        <v>1</v>
      </c>
    </row>
    <row r="515" spans="1:43">
      <c r="A515" s="425">
        <v>253</v>
      </c>
      <c r="B515" s="592" t="s">
        <v>7440</v>
      </c>
      <c r="C515" s="447" t="s">
        <v>4977</v>
      </c>
      <c r="D515" s="425"/>
      <c r="E515" s="446" t="s">
        <v>775</v>
      </c>
      <c r="F515" s="425"/>
      <c r="G515" s="446" t="s">
        <v>32</v>
      </c>
      <c r="H515" s="479" t="s">
        <v>1070</v>
      </c>
      <c r="I515" s="446" t="s">
        <v>1070</v>
      </c>
      <c r="J515" s="425" t="s">
        <v>35</v>
      </c>
      <c r="K515" s="448" t="s">
        <v>745</v>
      </c>
      <c r="L515" s="449" t="s">
        <v>36</v>
      </c>
      <c r="M515" s="450">
        <f>'[1]แก้ ต.ค.56 (2)'!$H$1322</f>
        <v>16260</v>
      </c>
      <c r="N515" s="429">
        <f t="shared" ca="1" si="18"/>
        <v>17910</v>
      </c>
      <c r="O515" s="446" t="s">
        <v>1069</v>
      </c>
      <c r="P515" s="451" t="str">
        <f t="shared" si="16"/>
        <v>ปตรี5คศ.1</v>
      </c>
      <c r="Q515" s="426">
        <f>VLOOKUP(P515,$U$2:$V$33,2,FALSE)</f>
        <v>5</v>
      </c>
      <c r="R515" s="452">
        <f t="shared" ca="1" si="17"/>
        <v>17910</v>
      </c>
      <c r="S515" s="482"/>
      <c r="AQ515" s="427">
        <v>1</v>
      </c>
    </row>
    <row r="516" spans="1:43">
      <c r="A516" s="425"/>
      <c r="B516" s="446"/>
      <c r="C516" s="447"/>
      <c r="D516" s="425"/>
      <c r="E516" s="446"/>
      <c r="F516" s="425"/>
      <c r="G516" s="446"/>
      <c r="H516" s="479"/>
      <c r="I516" s="446"/>
      <c r="J516" s="425"/>
      <c r="K516" s="448"/>
      <c r="L516" s="449"/>
      <c r="M516" s="450"/>
      <c r="N516" s="429"/>
      <c r="O516" s="446"/>
      <c r="P516" s="451"/>
      <c r="Q516" s="426"/>
      <c r="R516" s="452"/>
      <c r="S516" s="482"/>
      <c r="AQ516" s="427">
        <v>1</v>
      </c>
    </row>
    <row r="517" spans="1:43">
      <c r="A517" s="425">
        <v>254</v>
      </c>
      <c r="B517" s="446" t="s">
        <v>748</v>
      </c>
      <c r="C517" s="447" t="s">
        <v>4969</v>
      </c>
      <c r="D517" s="425"/>
      <c r="E517" s="446" t="s">
        <v>774</v>
      </c>
      <c r="F517" s="425"/>
      <c r="G517" s="446" t="s">
        <v>32</v>
      </c>
      <c r="H517" s="479" t="s">
        <v>1025</v>
      </c>
      <c r="I517" s="446" t="s">
        <v>1025</v>
      </c>
      <c r="J517" s="425" t="s">
        <v>35</v>
      </c>
      <c r="K517" s="448" t="s">
        <v>750</v>
      </c>
      <c r="L517" s="449" t="s">
        <v>48</v>
      </c>
      <c r="M517" s="450">
        <f>'[1]แก้ ต.ค.56 (2)'!$H$1328</f>
        <v>24930</v>
      </c>
      <c r="N517" s="429">
        <f t="shared" ca="1" si="18"/>
        <v>25440</v>
      </c>
      <c r="O517" s="446" t="s">
        <v>1024</v>
      </c>
      <c r="P517" s="451" t="str">
        <f t="shared" si="16"/>
        <v>ปตรี4คศ.2</v>
      </c>
      <c r="Q517" s="426">
        <f>VLOOKUP(P517,$U$2:$V$33,2,FALSE)</f>
        <v>2</v>
      </c>
      <c r="R517" s="452">
        <f t="shared" ca="1" si="17"/>
        <v>25440</v>
      </c>
      <c r="S517" s="482"/>
      <c r="AQ517" s="427">
        <v>1</v>
      </c>
    </row>
    <row r="518" spans="1:43">
      <c r="A518" s="425"/>
      <c r="B518" s="446"/>
      <c r="C518" s="447"/>
      <c r="D518" s="425"/>
      <c r="E518" s="446"/>
      <c r="F518" s="425"/>
      <c r="G518" s="446"/>
      <c r="H518" s="479"/>
      <c r="I518" s="446"/>
      <c r="J518" s="425"/>
      <c r="K518" s="448"/>
      <c r="L518" s="449"/>
      <c r="M518" s="450"/>
      <c r="N518" s="429"/>
      <c r="O518" s="446"/>
      <c r="P518" s="451"/>
      <c r="Q518" s="426"/>
      <c r="R518" s="452"/>
      <c r="S518" s="482"/>
      <c r="AQ518" s="427">
        <v>1</v>
      </c>
    </row>
    <row r="519" spans="1:43">
      <c r="A519" s="425">
        <v>255</v>
      </c>
      <c r="B519" s="446" t="s">
        <v>758</v>
      </c>
      <c r="C519" s="447" t="s">
        <v>5169</v>
      </c>
      <c r="D519" s="425"/>
      <c r="E519" s="446" t="s">
        <v>90</v>
      </c>
      <c r="F519" s="425"/>
      <c r="G519" s="446" t="s">
        <v>32</v>
      </c>
      <c r="H519" s="479" t="s">
        <v>865</v>
      </c>
      <c r="I519" s="446" t="s">
        <v>865</v>
      </c>
      <c r="J519" s="425" t="s">
        <v>35</v>
      </c>
      <c r="K519" s="448" t="s">
        <v>760</v>
      </c>
      <c r="L519" s="449" t="s">
        <v>48</v>
      </c>
      <c r="M519" s="450">
        <f>'[1]แก้ ต.ค.56 (2)'!$H$1333</f>
        <v>25930</v>
      </c>
      <c r="N519" s="429">
        <f t="shared" ca="1" si="18"/>
        <v>26450</v>
      </c>
      <c r="O519" s="446" t="s">
        <v>866</v>
      </c>
      <c r="P519" s="451" t="str">
        <f t="shared" si="16"/>
        <v>ปโทคศ.2</v>
      </c>
      <c r="Q519" s="426">
        <f>VLOOKUP(P519,$U$2:$V$33,2,FALSE)</f>
        <v>12</v>
      </c>
      <c r="R519" s="452">
        <f t="shared" ca="1" si="17"/>
        <v>26450</v>
      </c>
      <c r="S519" s="482"/>
      <c r="AQ519" s="427">
        <v>1</v>
      </c>
    </row>
    <row r="520" spans="1:43">
      <c r="A520" s="425"/>
      <c r="B520" s="446"/>
      <c r="C520" s="447"/>
      <c r="D520" s="425"/>
      <c r="E520" s="446"/>
      <c r="F520" s="425"/>
      <c r="G520" s="446"/>
      <c r="H520" s="479"/>
      <c r="I520" s="446"/>
      <c r="J520" s="425"/>
      <c r="K520" s="448"/>
      <c r="L520" s="449"/>
      <c r="M520" s="450"/>
      <c r="N520" s="429"/>
      <c r="O520" s="446"/>
      <c r="P520" s="451"/>
      <c r="Q520" s="426"/>
      <c r="R520" s="452"/>
      <c r="S520" s="482"/>
      <c r="AQ520" s="427">
        <v>1</v>
      </c>
    </row>
    <row r="521" spans="1:43">
      <c r="A521" s="425">
        <v>256</v>
      </c>
      <c r="B521" s="446" t="s">
        <v>762</v>
      </c>
      <c r="C521" s="447" t="s">
        <v>4977</v>
      </c>
      <c r="D521" s="425"/>
      <c r="E521" s="446" t="s">
        <v>774</v>
      </c>
      <c r="F521" s="425"/>
      <c r="G521" s="446" t="s">
        <v>32</v>
      </c>
      <c r="H521" s="479" t="s">
        <v>865</v>
      </c>
      <c r="I521" s="446" t="s">
        <v>865</v>
      </c>
      <c r="J521" s="425" t="s">
        <v>35</v>
      </c>
      <c r="K521" s="448" t="s">
        <v>763</v>
      </c>
      <c r="L521" s="449" t="s">
        <v>36</v>
      </c>
      <c r="M521" s="450">
        <f>'[1]แก้ ต.ค.56 (2)'!$H$1342</f>
        <v>17910</v>
      </c>
      <c r="N521" s="429">
        <f t="shared" ca="1" si="18"/>
        <v>19100</v>
      </c>
      <c r="O521" s="446" t="s">
        <v>864</v>
      </c>
      <c r="P521" s="451" t="str">
        <f t="shared" si="16"/>
        <v>ปตรี4คศ.1</v>
      </c>
      <c r="Q521" s="426">
        <f>VLOOKUP(P521,$U$2:$V$33,2,FALSE)</f>
        <v>1</v>
      </c>
      <c r="R521" s="452">
        <f t="shared" ca="1" si="17"/>
        <v>19100</v>
      </c>
      <c r="S521" s="482"/>
      <c r="AQ521" s="427">
        <v>1</v>
      </c>
    </row>
    <row r="522" spans="1:43">
      <c r="A522" s="425"/>
      <c r="B522" s="446"/>
      <c r="C522" s="447"/>
      <c r="D522" s="425"/>
      <c r="E522" s="446"/>
      <c r="F522" s="425"/>
      <c r="G522" s="446"/>
      <c r="H522" s="479"/>
      <c r="I522" s="446"/>
      <c r="J522" s="425"/>
      <c r="K522" s="448"/>
      <c r="L522" s="449"/>
      <c r="M522" s="450"/>
      <c r="N522" s="429"/>
      <c r="O522" s="446"/>
      <c r="P522" s="451"/>
      <c r="Q522" s="426"/>
      <c r="R522" s="452"/>
      <c r="S522" s="482"/>
      <c r="AQ522" s="427">
        <v>1</v>
      </c>
    </row>
    <row r="523" spans="1:43">
      <c r="A523" s="425">
        <v>257</v>
      </c>
      <c r="B523" s="440" t="s">
        <v>4899</v>
      </c>
      <c r="C523" s="447" t="s">
        <v>5152</v>
      </c>
      <c r="D523" s="425"/>
      <c r="E523" s="446" t="s">
        <v>90</v>
      </c>
      <c r="F523" s="425"/>
      <c r="G523" s="446" t="s">
        <v>32</v>
      </c>
      <c r="H523" s="441" t="s">
        <v>5173</v>
      </c>
      <c r="I523" s="425"/>
      <c r="J523" s="425" t="s">
        <v>35</v>
      </c>
      <c r="K523" s="448">
        <v>1436</v>
      </c>
      <c r="L523" s="449" t="s">
        <v>36</v>
      </c>
      <c r="M523" s="450">
        <f>'[1]แก้ ต.ค.56 (2)'!$H$1347</f>
        <v>19100</v>
      </c>
      <c r="N523" s="429">
        <f t="shared" ca="1" si="18"/>
        <v>19920</v>
      </c>
      <c r="O523" s="440" t="s">
        <v>4900</v>
      </c>
      <c r="P523" s="451" t="str">
        <f t="shared" si="16"/>
        <v>ปโทคศ.1</v>
      </c>
      <c r="Q523" s="426">
        <f>VLOOKUP(P523,$U$2:$V$33,2,FALSE)</f>
        <v>11</v>
      </c>
      <c r="R523" s="452">
        <f t="shared" ca="1" si="17"/>
        <v>19920</v>
      </c>
      <c r="S523" s="150"/>
      <c r="T523" s="482" t="s">
        <v>4901</v>
      </c>
      <c r="AQ523" s="427">
        <v>1</v>
      </c>
    </row>
    <row r="524" spans="1:43">
      <c r="A524" s="425"/>
      <c r="B524" s="425"/>
      <c r="C524" s="425"/>
      <c r="D524" s="425"/>
      <c r="E524" s="425"/>
      <c r="F524" s="425"/>
      <c r="G524" s="431"/>
      <c r="H524" s="479"/>
      <c r="I524" s="425"/>
      <c r="J524" s="425" t="s">
        <v>5175</v>
      </c>
      <c r="K524" s="448"/>
      <c r="L524" s="431"/>
      <c r="M524" s="425"/>
      <c r="N524" s="425"/>
      <c r="O524" s="425"/>
      <c r="P524" s="451" t="str">
        <f t="shared" si="16"/>
        <v/>
      </c>
      <c r="Q524" s="426"/>
      <c r="R524" s="452"/>
      <c r="S524" s="150"/>
      <c r="AQ524" s="427">
        <v>1</v>
      </c>
    </row>
    <row r="525" spans="1:43">
      <c r="A525" s="425"/>
      <c r="B525" s="425"/>
      <c r="C525" s="425"/>
      <c r="D525" s="425"/>
      <c r="E525" s="425"/>
      <c r="F525" s="425"/>
      <c r="G525" s="431"/>
      <c r="H525" s="479"/>
      <c r="I525" s="425"/>
      <c r="J525" s="425"/>
      <c r="K525" s="448"/>
      <c r="L525" s="431"/>
      <c r="M525" s="425"/>
      <c r="N525" s="425"/>
      <c r="O525" s="425"/>
      <c r="P525" s="451"/>
      <c r="Q525" s="426"/>
      <c r="R525" s="452"/>
      <c r="S525" s="150"/>
      <c r="AQ525" s="427">
        <v>1</v>
      </c>
    </row>
    <row r="526" spans="1:43">
      <c r="A526" s="425">
        <v>258</v>
      </c>
      <c r="B526" s="425" t="s">
        <v>5204</v>
      </c>
      <c r="C526" s="510" t="s">
        <v>5247</v>
      </c>
      <c r="D526" s="425"/>
      <c r="E526" s="446" t="s">
        <v>90</v>
      </c>
      <c r="F526" s="425"/>
      <c r="G526" s="446" t="s">
        <v>32</v>
      </c>
      <c r="H526" s="488" t="s">
        <v>1801</v>
      </c>
      <c r="I526" s="425"/>
      <c r="J526" s="425" t="s">
        <v>35</v>
      </c>
      <c r="K526" s="428" t="s">
        <v>5248</v>
      </c>
      <c r="L526" s="449" t="s">
        <v>48</v>
      </c>
      <c r="M526" s="429">
        <f>'[1]แก้ ต.ค.56 (2)'!$H$1353</f>
        <v>24930</v>
      </c>
      <c r="N526" s="429">
        <f t="shared" ca="1" si="18"/>
        <v>25440</v>
      </c>
      <c r="O526" s="512">
        <v>3920100630541</v>
      </c>
      <c r="P526" s="451" t="str">
        <f t="shared" si="16"/>
        <v>ปโทคศ.2</v>
      </c>
      <c r="Q526" s="426">
        <f>VLOOKUP(P526,$U$2:$V$33,2,FALSE)</f>
        <v>12</v>
      </c>
      <c r="R526" s="452">
        <f t="shared" ref="R526" ca="1" si="19">VLOOKUP(M526,INDIRECT("_k"&amp;Q526),2,FALSE)</f>
        <v>25440</v>
      </c>
      <c r="S526" s="150"/>
      <c r="AQ526" s="427">
        <v>1</v>
      </c>
    </row>
    <row r="527" spans="1:43">
      <c r="A527" s="425"/>
      <c r="B527" s="425"/>
      <c r="C527" s="511"/>
      <c r="D527" s="425"/>
      <c r="E527" s="425"/>
      <c r="F527" s="425"/>
      <c r="G527" s="431"/>
      <c r="H527" s="488"/>
      <c r="I527" s="425"/>
      <c r="J527" s="425"/>
      <c r="K527" s="428"/>
      <c r="L527" s="431"/>
      <c r="M527" s="425"/>
      <c r="N527" s="425"/>
      <c r="O527" s="425"/>
      <c r="P527" s="425"/>
      <c r="Q527" s="425"/>
      <c r="R527" s="425"/>
      <c r="S527" s="150"/>
      <c r="AQ527" s="427">
        <v>1</v>
      </c>
    </row>
    <row r="528" spans="1:43">
      <c r="A528" s="442"/>
      <c r="B528" s="442"/>
      <c r="C528" s="442"/>
      <c r="D528" s="442"/>
      <c r="E528" s="442"/>
      <c r="F528" s="442"/>
      <c r="G528" s="443"/>
      <c r="H528" s="494"/>
      <c r="I528" s="442"/>
      <c r="J528" s="442"/>
      <c r="K528" s="444"/>
      <c r="L528" s="443"/>
      <c r="M528" s="442"/>
      <c r="N528" s="442"/>
      <c r="O528" s="442"/>
      <c r="P528" s="442"/>
      <c r="Q528" s="442"/>
      <c r="R528" s="442"/>
      <c r="S528" s="538"/>
      <c r="AQ528" s="427">
        <v>1</v>
      </c>
    </row>
    <row r="529" spans="7:43" s="432" customFormat="1">
      <c r="G529" s="495"/>
      <c r="H529" s="496"/>
      <c r="K529" s="497"/>
      <c r="L529" s="495"/>
      <c r="S529" s="539"/>
      <c r="T529" s="539"/>
      <c r="U529" s="539"/>
      <c r="V529" s="585"/>
      <c r="W529" s="539"/>
      <c r="X529" s="539"/>
      <c r="Y529" s="539"/>
      <c r="Z529" s="539"/>
      <c r="AA529" s="539"/>
      <c r="AB529" s="539"/>
      <c r="AC529" s="539"/>
      <c r="AD529" s="539"/>
      <c r="AE529" s="539"/>
      <c r="AF529" s="539"/>
      <c r="AG529" s="539"/>
      <c r="AH529" s="539"/>
      <c r="AI529" s="539"/>
      <c r="AQ529" s="427">
        <v>1</v>
      </c>
    </row>
    <row r="530" spans="7:43" s="432" customFormat="1">
      <c r="G530" s="495"/>
      <c r="H530" s="496"/>
      <c r="K530" s="497"/>
      <c r="L530" s="495"/>
      <c r="S530" s="539"/>
      <c r="T530" s="539"/>
      <c r="U530" s="539"/>
      <c r="V530" s="585"/>
      <c r="W530" s="539"/>
      <c r="X530" s="539"/>
      <c r="Y530" s="539"/>
      <c r="Z530" s="539"/>
      <c r="AA530" s="539"/>
      <c r="AB530" s="539"/>
      <c r="AC530" s="539"/>
      <c r="AD530" s="539"/>
      <c r="AE530" s="539"/>
      <c r="AF530" s="539"/>
      <c r="AG530" s="539"/>
      <c r="AH530" s="539"/>
      <c r="AI530" s="539"/>
      <c r="AQ530" s="427">
        <v>1</v>
      </c>
    </row>
    <row r="531" spans="7:43" s="432" customFormat="1">
      <c r="G531" s="495"/>
      <c r="H531" s="496"/>
      <c r="K531" s="497"/>
      <c r="L531" s="495"/>
      <c r="S531" s="539"/>
      <c r="T531" s="539"/>
      <c r="U531" s="539"/>
      <c r="V531" s="585"/>
      <c r="W531" s="539"/>
      <c r="X531" s="539"/>
      <c r="Y531" s="539"/>
      <c r="Z531" s="539"/>
      <c r="AA531" s="539"/>
      <c r="AB531" s="539"/>
      <c r="AC531" s="539"/>
      <c r="AD531" s="539"/>
      <c r="AE531" s="539"/>
      <c r="AF531" s="539"/>
      <c r="AG531" s="539"/>
      <c r="AH531" s="539"/>
      <c r="AI531" s="539"/>
      <c r="AQ531" s="427">
        <v>1</v>
      </c>
    </row>
    <row r="532" spans="7:43" s="432" customFormat="1">
      <c r="G532" s="495"/>
      <c r="H532" s="496"/>
      <c r="K532" s="497"/>
      <c r="L532" s="495"/>
      <c r="S532" s="539"/>
      <c r="T532" s="539"/>
      <c r="U532" s="539"/>
      <c r="V532" s="585"/>
      <c r="W532" s="539"/>
      <c r="X532" s="539"/>
      <c r="Y532" s="539"/>
      <c r="Z532" s="539"/>
      <c r="AA532" s="539"/>
      <c r="AB532" s="539"/>
      <c r="AC532" s="539"/>
      <c r="AD532" s="539"/>
      <c r="AE532" s="539"/>
      <c r="AF532" s="539"/>
      <c r="AG532" s="539"/>
      <c r="AH532" s="539"/>
      <c r="AI532" s="539"/>
      <c r="AQ532" s="427">
        <v>1</v>
      </c>
    </row>
    <row r="533" spans="7:43" s="432" customFormat="1">
      <c r="G533" s="495"/>
      <c r="H533" s="496"/>
      <c r="K533" s="497"/>
      <c r="L533" s="495"/>
      <c r="S533" s="539"/>
      <c r="T533" s="539"/>
      <c r="U533" s="539"/>
      <c r="V533" s="585"/>
      <c r="W533" s="539"/>
      <c r="X533" s="539"/>
      <c r="Y533" s="539"/>
      <c r="Z533" s="539"/>
      <c r="AA533" s="539"/>
      <c r="AB533" s="539"/>
      <c r="AC533" s="539"/>
      <c r="AD533" s="539"/>
      <c r="AE533" s="539"/>
      <c r="AF533" s="539"/>
      <c r="AG533" s="539"/>
      <c r="AH533" s="539"/>
      <c r="AI533" s="539"/>
      <c r="AQ533" s="427">
        <v>1</v>
      </c>
    </row>
    <row r="534" spans="7:43" s="432" customFormat="1">
      <c r="G534" s="495"/>
      <c r="H534" s="496"/>
      <c r="K534" s="497"/>
      <c r="L534" s="495"/>
      <c r="S534" s="539"/>
      <c r="T534" s="539"/>
      <c r="U534" s="539"/>
      <c r="V534" s="585"/>
      <c r="W534" s="539"/>
      <c r="X534" s="539"/>
      <c r="Y534" s="539"/>
      <c r="Z534" s="539"/>
      <c r="AA534" s="539"/>
      <c r="AB534" s="539"/>
      <c r="AC534" s="539"/>
      <c r="AD534" s="539"/>
      <c r="AE534" s="539"/>
      <c r="AF534" s="539"/>
      <c r="AG534" s="539"/>
      <c r="AH534" s="539"/>
      <c r="AI534" s="539"/>
      <c r="AQ534" s="427">
        <v>1</v>
      </c>
    </row>
    <row r="535" spans="7:43" s="432" customFormat="1">
      <c r="G535" s="495"/>
      <c r="H535" s="496"/>
      <c r="K535" s="497"/>
      <c r="L535" s="495"/>
      <c r="S535" s="539"/>
      <c r="T535" s="539"/>
      <c r="U535" s="539"/>
      <c r="V535" s="585"/>
      <c r="W535" s="539"/>
      <c r="X535" s="539"/>
      <c r="Y535" s="539"/>
      <c r="Z535" s="539"/>
      <c r="AA535" s="539"/>
      <c r="AB535" s="539"/>
      <c r="AC535" s="539"/>
      <c r="AD535" s="539"/>
      <c r="AE535" s="539"/>
      <c r="AF535" s="539"/>
      <c r="AG535" s="539"/>
      <c r="AH535" s="539"/>
      <c r="AI535" s="539"/>
      <c r="AQ535" s="427">
        <v>1</v>
      </c>
    </row>
    <row r="536" spans="7:43" s="432" customFormat="1">
      <c r="G536" s="495"/>
      <c r="H536" s="496"/>
      <c r="K536" s="497"/>
      <c r="L536" s="495"/>
      <c r="S536" s="539"/>
      <c r="T536" s="539"/>
      <c r="U536" s="539"/>
      <c r="V536" s="585"/>
      <c r="W536" s="539"/>
      <c r="X536" s="539"/>
      <c r="Y536" s="539"/>
      <c r="Z536" s="539"/>
      <c r="AA536" s="539"/>
      <c r="AB536" s="539"/>
      <c r="AC536" s="539"/>
      <c r="AD536" s="539"/>
      <c r="AE536" s="539"/>
      <c r="AF536" s="539"/>
      <c r="AG536" s="539"/>
      <c r="AH536" s="539"/>
      <c r="AI536" s="539"/>
      <c r="AQ536" s="427">
        <v>1</v>
      </c>
    </row>
    <row r="537" spans="7:43" s="432" customFormat="1">
      <c r="G537" s="495"/>
      <c r="H537" s="496"/>
      <c r="K537" s="497"/>
      <c r="L537" s="495"/>
      <c r="S537" s="539"/>
      <c r="T537" s="539"/>
      <c r="U537" s="539"/>
      <c r="V537" s="585"/>
      <c r="W537" s="539"/>
      <c r="X537" s="539"/>
      <c r="Y537" s="539"/>
      <c r="Z537" s="539"/>
      <c r="AA537" s="539"/>
      <c r="AB537" s="539"/>
      <c r="AC537" s="539"/>
      <c r="AD537" s="539"/>
      <c r="AE537" s="539"/>
      <c r="AF537" s="539"/>
      <c r="AG537" s="539"/>
      <c r="AH537" s="539"/>
      <c r="AI537" s="539"/>
      <c r="AQ537" s="427">
        <v>1</v>
      </c>
    </row>
    <row r="538" spans="7:43" s="432" customFormat="1">
      <c r="G538" s="495"/>
      <c r="H538" s="496"/>
      <c r="K538" s="497"/>
      <c r="L538" s="495"/>
      <c r="S538" s="539"/>
      <c r="T538" s="539"/>
      <c r="U538" s="539"/>
      <c r="V538" s="585"/>
      <c r="W538" s="539"/>
      <c r="X538" s="539"/>
      <c r="Y538" s="539"/>
      <c r="Z538" s="539"/>
      <c r="AA538" s="539"/>
      <c r="AB538" s="539"/>
      <c r="AC538" s="539"/>
      <c r="AD538" s="539"/>
      <c r="AE538" s="539"/>
      <c r="AF538" s="539"/>
      <c r="AG538" s="539"/>
      <c r="AH538" s="539"/>
      <c r="AI538" s="539"/>
      <c r="AQ538" s="427">
        <v>1</v>
      </c>
    </row>
    <row r="539" spans="7:43" s="432" customFormat="1">
      <c r="G539" s="495"/>
      <c r="H539" s="496"/>
      <c r="K539" s="497"/>
      <c r="L539" s="495"/>
      <c r="S539" s="539"/>
      <c r="T539" s="539"/>
      <c r="U539" s="539"/>
      <c r="V539" s="585"/>
      <c r="W539" s="539"/>
      <c r="X539" s="539"/>
      <c r="Y539" s="539"/>
      <c r="Z539" s="539"/>
      <c r="AA539" s="539"/>
      <c r="AB539" s="539"/>
      <c r="AC539" s="539"/>
      <c r="AD539" s="539"/>
      <c r="AE539" s="539"/>
      <c r="AF539" s="539"/>
      <c r="AG539" s="539"/>
      <c r="AH539" s="539"/>
      <c r="AI539" s="539"/>
      <c r="AQ539" s="427">
        <v>1</v>
      </c>
    </row>
    <row r="540" spans="7:43" s="432" customFormat="1">
      <c r="G540" s="495"/>
      <c r="H540" s="496"/>
      <c r="K540" s="497"/>
      <c r="L540" s="495"/>
      <c r="S540" s="539"/>
      <c r="T540" s="539"/>
      <c r="U540" s="539"/>
      <c r="V540" s="585"/>
      <c r="W540" s="539"/>
      <c r="X540" s="539"/>
      <c r="Y540" s="539"/>
      <c r="Z540" s="539"/>
      <c r="AA540" s="539"/>
      <c r="AB540" s="539"/>
      <c r="AC540" s="539"/>
      <c r="AD540" s="539"/>
      <c r="AE540" s="539"/>
      <c r="AF540" s="539"/>
      <c r="AG540" s="539"/>
      <c r="AH540" s="539"/>
      <c r="AI540" s="539"/>
      <c r="AQ540" s="427">
        <v>1</v>
      </c>
    </row>
    <row r="541" spans="7:43" s="432" customFormat="1">
      <c r="G541" s="495"/>
      <c r="H541" s="496"/>
      <c r="K541" s="497"/>
      <c r="L541" s="495"/>
      <c r="S541" s="539"/>
      <c r="T541" s="539"/>
      <c r="U541" s="539"/>
      <c r="V541" s="585"/>
      <c r="W541" s="539"/>
      <c r="X541" s="539"/>
      <c r="Y541" s="539"/>
      <c r="Z541" s="539"/>
      <c r="AA541" s="539"/>
      <c r="AB541" s="539"/>
      <c r="AC541" s="539"/>
      <c r="AD541" s="539"/>
      <c r="AE541" s="539"/>
      <c r="AF541" s="539"/>
      <c r="AG541" s="539"/>
      <c r="AH541" s="539"/>
      <c r="AI541" s="539"/>
      <c r="AQ541" s="427">
        <v>1</v>
      </c>
    </row>
    <row r="542" spans="7:43" s="432" customFormat="1">
      <c r="G542" s="495"/>
      <c r="H542" s="496"/>
      <c r="K542" s="497"/>
      <c r="L542" s="495"/>
      <c r="S542" s="539"/>
      <c r="T542" s="539"/>
      <c r="U542" s="539"/>
      <c r="V542" s="585"/>
      <c r="W542" s="539"/>
      <c r="X542" s="539"/>
      <c r="Y542" s="539"/>
      <c r="Z542" s="539"/>
      <c r="AA542" s="539"/>
      <c r="AB542" s="539"/>
      <c r="AC542" s="539"/>
      <c r="AD542" s="539"/>
      <c r="AE542" s="539"/>
      <c r="AF542" s="539"/>
      <c r="AG542" s="539"/>
      <c r="AH542" s="539"/>
      <c r="AI542" s="539"/>
      <c r="AQ542" s="427">
        <v>1</v>
      </c>
    </row>
    <row r="543" spans="7:43" s="432" customFormat="1">
      <c r="G543" s="495"/>
      <c r="H543" s="496"/>
      <c r="K543" s="497"/>
      <c r="L543" s="495"/>
      <c r="S543" s="539"/>
      <c r="T543" s="539"/>
      <c r="U543" s="539"/>
      <c r="V543" s="585"/>
      <c r="W543" s="539"/>
      <c r="X543" s="539"/>
      <c r="Y543" s="539"/>
      <c r="Z543" s="539"/>
      <c r="AA543" s="539"/>
      <c r="AB543" s="539"/>
      <c r="AC543" s="539"/>
      <c r="AD543" s="539"/>
      <c r="AE543" s="539"/>
      <c r="AF543" s="539"/>
      <c r="AG543" s="539"/>
      <c r="AH543" s="539"/>
      <c r="AI543" s="539"/>
      <c r="AQ543" s="427">
        <v>1</v>
      </c>
    </row>
    <row r="544" spans="7:43" s="432" customFormat="1">
      <c r="G544" s="495"/>
      <c r="H544" s="496"/>
      <c r="K544" s="497"/>
      <c r="L544" s="495"/>
      <c r="S544" s="539"/>
      <c r="T544" s="539"/>
      <c r="U544" s="539"/>
      <c r="V544" s="585"/>
      <c r="W544" s="539"/>
      <c r="X544" s="539"/>
      <c r="Y544" s="539"/>
      <c r="Z544" s="539"/>
      <c r="AA544" s="539"/>
      <c r="AB544" s="539"/>
      <c r="AC544" s="539"/>
      <c r="AD544" s="539"/>
      <c r="AE544" s="539"/>
      <c r="AF544" s="539"/>
      <c r="AG544" s="539"/>
      <c r="AH544" s="539"/>
      <c r="AI544" s="539"/>
      <c r="AQ544" s="427">
        <v>1</v>
      </c>
    </row>
    <row r="545" spans="1:43" s="432" customFormat="1">
      <c r="G545" s="495"/>
      <c r="H545" s="496"/>
      <c r="K545" s="497"/>
      <c r="L545" s="495"/>
      <c r="S545" s="539"/>
      <c r="T545" s="539"/>
      <c r="U545" s="539"/>
      <c r="V545" s="585"/>
      <c r="W545" s="539"/>
      <c r="X545" s="539"/>
      <c r="Y545" s="539"/>
      <c r="Z545" s="539"/>
      <c r="AA545" s="539"/>
      <c r="AB545" s="539"/>
      <c r="AC545" s="539"/>
      <c r="AD545" s="539"/>
      <c r="AE545" s="539"/>
      <c r="AF545" s="539"/>
      <c r="AG545" s="539"/>
      <c r="AH545" s="539"/>
      <c r="AI545" s="539"/>
      <c r="AQ545" s="427">
        <v>1</v>
      </c>
    </row>
    <row r="546" spans="1:43">
      <c r="A546" s="432"/>
      <c r="AQ546" s="427">
        <v>1</v>
      </c>
    </row>
    <row r="547" spans="1:43">
      <c r="A547" s="432"/>
      <c r="AQ547" s="427">
        <v>1</v>
      </c>
    </row>
    <row r="548" spans="1:43">
      <c r="A548" s="432"/>
      <c r="AQ548" s="427">
        <v>1</v>
      </c>
    </row>
    <row r="549" spans="1:43">
      <c r="A549" s="432"/>
      <c r="AQ549" s="427">
        <v>1</v>
      </c>
    </row>
    <row r="550" spans="1:43">
      <c r="A550" s="432"/>
      <c r="AQ550" s="427">
        <v>1</v>
      </c>
    </row>
    <row r="551" spans="1:43">
      <c r="A551" s="432"/>
      <c r="AQ551" s="427">
        <v>1</v>
      </c>
    </row>
    <row r="552" spans="1:43">
      <c r="A552" s="432"/>
      <c r="AQ552" s="427">
        <v>1</v>
      </c>
    </row>
    <row r="553" spans="1:43">
      <c r="A553" s="432"/>
      <c r="AQ553" s="427">
        <v>1</v>
      </c>
    </row>
    <row r="554" spans="1:43">
      <c r="A554" s="432"/>
      <c r="AQ554" s="427">
        <v>1</v>
      </c>
    </row>
    <row r="555" spans="1:43">
      <c r="A555" s="432"/>
      <c r="AQ555" s="427">
        <v>1</v>
      </c>
    </row>
    <row r="556" spans="1:43">
      <c r="A556" s="432"/>
      <c r="AQ556" s="427">
        <v>1</v>
      </c>
    </row>
    <row r="557" spans="1:43">
      <c r="A557" s="432"/>
      <c r="AQ557" s="427">
        <v>1</v>
      </c>
    </row>
    <row r="558" spans="1:43">
      <c r="A558" s="432"/>
      <c r="AQ558" s="427">
        <v>1</v>
      </c>
    </row>
    <row r="559" spans="1:43">
      <c r="A559" s="432"/>
      <c r="AQ559" s="427">
        <v>1</v>
      </c>
    </row>
    <row r="560" spans="1:43">
      <c r="A560" s="432"/>
      <c r="AQ560" s="427">
        <v>1</v>
      </c>
    </row>
    <row r="561" spans="1:43">
      <c r="A561" s="432"/>
      <c r="AQ561" s="427">
        <v>1</v>
      </c>
    </row>
    <row r="562" spans="1:43">
      <c r="A562" s="432"/>
      <c r="AQ562" s="427">
        <v>1</v>
      </c>
    </row>
    <row r="563" spans="1:43">
      <c r="A563" s="432"/>
      <c r="AQ563" s="427">
        <v>1</v>
      </c>
    </row>
    <row r="564" spans="1:43">
      <c r="A564" s="432"/>
      <c r="AQ564" s="427">
        <v>1</v>
      </c>
    </row>
    <row r="565" spans="1:43">
      <c r="A565" s="432"/>
      <c r="AQ565" s="427">
        <v>1</v>
      </c>
    </row>
    <row r="566" spans="1:43">
      <c r="A566" s="432"/>
      <c r="AQ566" s="427">
        <v>1</v>
      </c>
    </row>
    <row r="567" spans="1:43">
      <c r="A567" s="432"/>
      <c r="AQ567" s="427">
        <v>1</v>
      </c>
    </row>
    <row r="568" spans="1:43">
      <c r="A568" s="432"/>
      <c r="AQ568" s="427">
        <v>1</v>
      </c>
    </row>
    <row r="569" spans="1:43">
      <c r="A569" s="432"/>
      <c r="AQ569" s="427">
        <v>1</v>
      </c>
    </row>
    <row r="570" spans="1:43">
      <c r="A570" s="432"/>
      <c r="AQ570" s="427">
        <v>1</v>
      </c>
    </row>
    <row r="571" spans="1:43">
      <c r="A571" s="432"/>
      <c r="AQ571" s="427">
        <v>1</v>
      </c>
    </row>
    <row r="572" spans="1:43">
      <c r="A572" s="432"/>
      <c r="AQ572" s="427">
        <v>1</v>
      </c>
    </row>
    <row r="573" spans="1:43">
      <c r="A573" s="432"/>
      <c r="AQ573" s="427">
        <v>1</v>
      </c>
    </row>
    <row r="574" spans="1:43">
      <c r="A574" s="432"/>
      <c r="AQ574" s="427">
        <v>1</v>
      </c>
    </row>
    <row r="575" spans="1:43">
      <c r="A575" s="432"/>
      <c r="AQ575" s="427">
        <v>1</v>
      </c>
    </row>
    <row r="576" spans="1:43">
      <c r="A576" s="432"/>
      <c r="AQ576" s="427">
        <v>1</v>
      </c>
    </row>
    <row r="577" spans="1:1">
      <c r="A577" s="432"/>
    </row>
    <row r="578" spans="1:1">
      <c r="A578" s="432"/>
    </row>
  </sheetData>
  <protectedRanges>
    <protectedRange sqref="K26:K27" name="ช่วง1_24"/>
  </protectedRanges>
  <autoFilter ref="A6:AQ576"/>
  <mergeCells count="11">
    <mergeCell ref="S4:S5"/>
    <mergeCell ref="A2:R2"/>
    <mergeCell ref="A3:R3"/>
    <mergeCell ref="B4:B5"/>
    <mergeCell ref="C4:C5"/>
    <mergeCell ref="D4:D5"/>
    <mergeCell ref="E4:E5"/>
    <mergeCell ref="F4:F5"/>
    <mergeCell ref="G4:G5"/>
    <mergeCell ref="J4:J5"/>
    <mergeCell ref="L4:N4"/>
  </mergeCells>
  <printOptions horizontalCentered="1"/>
  <pageMargins left="0.39370078740157483" right="0" top="0.35433070866141736" bottom="0.15748031496062992" header="0.31496062992125984" footer="0.31496062992125984"/>
  <pageSetup paperSize="9" orientation="landscape" verticalDpi="1200" r:id="rId1"/>
  <headerFooter scaleWithDoc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C1374"/>
  <sheetViews>
    <sheetView topLeftCell="A1187" workbookViewId="0">
      <selection activeCell="B396" sqref="B396"/>
    </sheetView>
  </sheetViews>
  <sheetFormatPr defaultRowHeight="27" customHeight="1"/>
  <cols>
    <col min="1" max="1" width="1.75" style="148" bestFit="1" customWidth="1"/>
    <col min="2" max="2" width="21.875" style="148" customWidth="1"/>
    <col min="3" max="3" width="19.625" style="148" customWidth="1"/>
    <col min="4" max="4" width="24" style="148" bestFit="1" customWidth="1"/>
    <col min="5" max="5" width="16.75" style="148" hidden="1" customWidth="1"/>
    <col min="6" max="6" width="16.125" style="136" hidden="1" customWidth="1"/>
    <col min="7" max="7" width="12.125" style="148" customWidth="1"/>
    <col min="8" max="8" width="12.125" style="136" customWidth="1"/>
    <col min="9" max="9" width="12.125" style="144" customWidth="1"/>
    <col min="10" max="10" width="5.625" style="171" customWidth="1"/>
    <col min="11" max="11" width="6.125" style="144" hidden="1" customWidth="1"/>
    <col min="12" max="12" width="6.625" style="148" customWidth="1"/>
    <col min="13" max="13" width="6.5" style="148" customWidth="1"/>
    <col min="14" max="15" width="13.25" style="136" hidden="1" customWidth="1"/>
    <col min="16" max="16" width="6.25" style="148" customWidth="1"/>
    <col min="17" max="17" width="6" style="148" customWidth="1"/>
    <col min="18" max="18" width="12.125" style="148" customWidth="1"/>
    <col min="19" max="19" width="13" style="148" customWidth="1"/>
    <col min="20" max="22" width="9" style="136" customWidth="1"/>
    <col min="23" max="23" width="28" style="148" bestFit="1" customWidth="1"/>
    <col min="24" max="24" width="20" style="148" bestFit="1" customWidth="1"/>
    <col min="25" max="16384" width="9" style="148"/>
  </cols>
  <sheetData>
    <row r="1" spans="1:29" ht="27" customHeight="1">
      <c r="B1" s="146" t="s">
        <v>9</v>
      </c>
      <c r="C1" s="146" t="s">
        <v>4793</v>
      </c>
      <c r="D1" s="146" t="s">
        <v>4792</v>
      </c>
      <c r="E1" s="146" t="s">
        <v>4791</v>
      </c>
      <c r="F1" s="139"/>
      <c r="G1" s="146" t="s">
        <v>5</v>
      </c>
      <c r="H1" s="139" t="s">
        <v>4790</v>
      </c>
      <c r="I1" s="141" t="s">
        <v>7</v>
      </c>
      <c r="J1" s="170" t="s">
        <v>4789</v>
      </c>
      <c r="K1" s="141"/>
      <c r="L1" s="146" t="s">
        <v>811</v>
      </c>
      <c r="M1" s="146" t="s">
        <v>812</v>
      </c>
      <c r="N1" s="139" t="s">
        <v>4788</v>
      </c>
      <c r="O1" s="139" t="s">
        <v>4787</v>
      </c>
      <c r="P1" s="146" t="s">
        <v>808</v>
      </c>
      <c r="Q1" s="146" t="s">
        <v>4786</v>
      </c>
      <c r="R1" s="146" t="s">
        <v>4785</v>
      </c>
      <c r="S1" s="146" t="s">
        <v>4784</v>
      </c>
      <c r="X1" s="93" t="s">
        <v>798</v>
      </c>
      <c r="Y1" s="1"/>
    </row>
    <row r="2" spans="1:29" s="136" customFormat="1" ht="27" customHeight="1">
      <c r="B2" s="147" t="s">
        <v>501</v>
      </c>
      <c r="C2" s="147" t="s">
        <v>4745</v>
      </c>
      <c r="D2" s="147" t="s">
        <v>4783</v>
      </c>
      <c r="E2" s="147" t="s">
        <v>4783</v>
      </c>
      <c r="F2" s="137" t="b">
        <f>EXACT(D2,E2)</f>
        <v>1</v>
      </c>
      <c r="G2" s="137" t="s">
        <v>4776</v>
      </c>
      <c r="H2" s="137" t="s">
        <v>4775</v>
      </c>
      <c r="I2" s="142" t="s">
        <v>4782</v>
      </c>
      <c r="J2" s="142" t="s">
        <v>4782</v>
      </c>
      <c r="K2" s="142" t="b">
        <f>EXACT(I2,J2)</f>
        <v>1</v>
      </c>
      <c r="L2" s="137" t="s">
        <v>781</v>
      </c>
      <c r="M2" s="138">
        <v>48540</v>
      </c>
      <c r="N2" s="137" t="s">
        <v>4781</v>
      </c>
      <c r="O2" s="137" t="s">
        <v>4781</v>
      </c>
      <c r="P2" s="137" t="s">
        <v>90</v>
      </c>
      <c r="Q2" s="137" t="s">
        <v>94</v>
      </c>
      <c r="R2" s="137" t="s">
        <v>855</v>
      </c>
      <c r="S2" s="147" t="s">
        <v>855</v>
      </c>
      <c r="T2" s="136" t="str">
        <f>CONCATENATE(P2,L2)</f>
        <v>ปโทคศ.3</v>
      </c>
      <c r="U2" s="95">
        <f>VLOOKUP(T2,$X$2:$Y$17,2,FALSE)</f>
        <v>16</v>
      </c>
      <c r="V2" s="96" t="e">
        <f ca="1">VLOOKUP(M2,INDIRECT("_k"&amp;U2),2,FALSE)</f>
        <v>#N/A</v>
      </c>
      <c r="X2" s="41" t="s">
        <v>765</v>
      </c>
      <c r="Y2" s="42">
        <v>0</v>
      </c>
    </row>
    <row r="3" spans="1:29" s="136" customFormat="1" ht="27" customHeight="1">
      <c r="B3" s="147" t="s">
        <v>501</v>
      </c>
      <c r="C3" s="147" t="s">
        <v>4745</v>
      </c>
      <c r="D3" s="147" t="s">
        <v>4780</v>
      </c>
      <c r="E3" s="147" t="s">
        <v>4780</v>
      </c>
      <c r="F3" s="137" t="b">
        <f t="shared" ref="F3:F53" si="0">EXACT(D3,E3)</f>
        <v>1</v>
      </c>
      <c r="G3" s="137" t="s">
        <v>4776</v>
      </c>
      <c r="H3" s="137" t="s">
        <v>4775</v>
      </c>
      <c r="I3" s="142" t="s">
        <v>4779</v>
      </c>
      <c r="J3" s="142" t="s">
        <v>4779</v>
      </c>
      <c r="K3" s="142" t="b">
        <f t="shared" ref="K3:K65" si="1">EXACT(I3,J3)</f>
        <v>1</v>
      </c>
      <c r="L3" s="137" t="s">
        <v>781</v>
      </c>
      <c r="M3" s="138">
        <v>50290</v>
      </c>
      <c r="N3" s="137" t="s">
        <v>4778</v>
      </c>
      <c r="O3" s="137" t="s">
        <v>4778</v>
      </c>
      <c r="P3" s="137" t="s">
        <v>90</v>
      </c>
      <c r="Q3" s="137" t="s">
        <v>94</v>
      </c>
      <c r="R3" s="137" t="s">
        <v>855</v>
      </c>
      <c r="S3" s="147" t="s">
        <v>855</v>
      </c>
      <c r="T3" s="136" t="str">
        <f t="shared" ref="T3:T65" si="2">CONCATENATE(P3,L3)</f>
        <v>ปโทคศ.3</v>
      </c>
      <c r="U3" s="95">
        <f t="shared" ref="U3:U66" si="3">VLOOKUP(T3,$X$2:$Y$17,2,FALSE)</f>
        <v>16</v>
      </c>
      <c r="V3" s="96" t="e">
        <f t="shared" ref="V3:V66" ca="1" si="4">VLOOKUP(M3,INDIRECT("_k"&amp;U3),2,FALSE)</f>
        <v>#N/A</v>
      </c>
      <c r="X3" s="41" t="s">
        <v>766</v>
      </c>
      <c r="Y3" s="42">
        <v>1</v>
      </c>
    </row>
    <row r="4" spans="1:29" s="136" customFormat="1" ht="27" customHeight="1">
      <c r="B4" s="147" t="s">
        <v>501</v>
      </c>
      <c r="C4" s="147" t="s">
        <v>4745</v>
      </c>
      <c r="D4" s="147" t="s">
        <v>4777</v>
      </c>
      <c r="E4" s="147" t="s">
        <v>4777</v>
      </c>
      <c r="F4" s="137" t="b">
        <f t="shared" si="0"/>
        <v>1</v>
      </c>
      <c r="G4" s="137" t="s">
        <v>4776</v>
      </c>
      <c r="H4" s="137" t="s">
        <v>4775</v>
      </c>
      <c r="I4" s="142" t="s">
        <v>4774</v>
      </c>
      <c r="J4" s="142" t="s">
        <v>4774</v>
      </c>
      <c r="K4" s="142" t="b">
        <f t="shared" si="1"/>
        <v>1</v>
      </c>
      <c r="L4" s="137" t="s">
        <v>781</v>
      </c>
      <c r="M4" s="138">
        <v>53080</v>
      </c>
      <c r="N4" s="137" t="s">
        <v>4773</v>
      </c>
      <c r="O4" s="137" t="s">
        <v>4773</v>
      </c>
      <c r="P4" s="137" t="s">
        <v>90</v>
      </c>
      <c r="Q4" s="137" t="s">
        <v>94</v>
      </c>
      <c r="R4" s="137" t="s">
        <v>855</v>
      </c>
      <c r="S4" s="147" t="s">
        <v>855</v>
      </c>
      <c r="T4" s="136" t="str">
        <f t="shared" si="2"/>
        <v>ปโทคศ.3</v>
      </c>
      <c r="U4" s="95">
        <f t="shared" si="3"/>
        <v>16</v>
      </c>
      <c r="V4" s="96" t="e">
        <f t="shared" ca="1" si="4"/>
        <v>#N/A</v>
      </c>
      <c r="X4" s="41" t="s">
        <v>767</v>
      </c>
      <c r="Y4" s="42">
        <v>2</v>
      </c>
    </row>
    <row r="5" spans="1:29" s="136" customFormat="1" ht="27" customHeight="1">
      <c r="B5" s="183" t="s">
        <v>501</v>
      </c>
      <c r="C5" s="183" t="s">
        <v>4745</v>
      </c>
      <c r="D5" s="183" t="s">
        <v>4772</v>
      </c>
      <c r="E5" s="147" t="s">
        <v>4772</v>
      </c>
      <c r="F5" s="137" t="b">
        <f t="shared" si="0"/>
        <v>1</v>
      </c>
      <c r="G5" s="184" t="s">
        <v>498</v>
      </c>
      <c r="H5" s="137" t="s">
        <v>498</v>
      </c>
      <c r="I5" s="142" t="s">
        <v>539</v>
      </c>
      <c r="J5" s="185" t="s">
        <v>539</v>
      </c>
      <c r="K5" s="142" t="b">
        <f t="shared" si="1"/>
        <v>1</v>
      </c>
      <c r="L5" s="184" t="s">
        <v>48</v>
      </c>
      <c r="M5" s="186">
        <v>28590</v>
      </c>
      <c r="N5" s="137" t="s">
        <v>4771</v>
      </c>
      <c r="O5" s="137" t="s">
        <v>4771</v>
      </c>
      <c r="P5" s="184" t="s">
        <v>90</v>
      </c>
      <c r="Q5" s="184" t="s">
        <v>320</v>
      </c>
      <c r="R5" s="184" t="s">
        <v>62</v>
      </c>
      <c r="S5" s="147" t="s">
        <v>37</v>
      </c>
      <c r="T5" s="136" t="str">
        <f t="shared" si="2"/>
        <v>ปโทคศ.2</v>
      </c>
      <c r="U5" s="95">
        <f t="shared" si="3"/>
        <v>12</v>
      </c>
      <c r="V5" s="96">
        <f t="shared" ca="1" si="4"/>
        <v>29140</v>
      </c>
      <c r="X5" s="41" t="s">
        <v>768</v>
      </c>
      <c r="Y5" s="43">
        <v>4</v>
      </c>
    </row>
    <row r="6" spans="1:29" ht="27" customHeight="1">
      <c r="A6" s="148">
        <v>1</v>
      </c>
      <c r="B6" s="206" t="s">
        <v>501</v>
      </c>
      <c r="C6" s="207" t="s">
        <v>4745</v>
      </c>
      <c r="D6" s="208" t="s">
        <v>497</v>
      </c>
      <c r="E6" s="177" t="s">
        <v>497</v>
      </c>
      <c r="F6" s="172" t="b">
        <f t="shared" si="0"/>
        <v>1</v>
      </c>
      <c r="G6" s="209" t="s">
        <v>498</v>
      </c>
      <c r="H6" s="178" t="s">
        <v>498</v>
      </c>
      <c r="I6" s="173" t="s">
        <v>500</v>
      </c>
      <c r="J6" s="210" t="s">
        <v>500</v>
      </c>
      <c r="K6" s="179" t="b">
        <f t="shared" si="1"/>
        <v>1</v>
      </c>
      <c r="L6" s="206" t="s">
        <v>48</v>
      </c>
      <c r="M6" s="211">
        <v>26450</v>
      </c>
      <c r="N6" s="178" t="s">
        <v>4770</v>
      </c>
      <c r="O6" s="172" t="s">
        <v>4770</v>
      </c>
      <c r="P6" s="206" t="s">
        <v>90</v>
      </c>
      <c r="Q6" s="207" t="s">
        <v>76</v>
      </c>
      <c r="R6" s="208" t="s">
        <v>62</v>
      </c>
      <c r="S6" s="177" t="s">
        <v>215</v>
      </c>
      <c r="T6" s="136" t="str">
        <f t="shared" si="2"/>
        <v>ปโทคศ.2</v>
      </c>
      <c r="U6" s="95">
        <f t="shared" si="3"/>
        <v>12</v>
      </c>
      <c r="V6" s="174">
        <f t="shared" ca="1" si="4"/>
        <v>26980</v>
      </c>
      <c r="W6" s="212"/>
      <c r="X6" s="41" t="s">
        <v>769</v>
      </c>
      <c r="Y6" s="42">
        <v>5</v>
      </c>
      <c r="AC6" s="148" t="str">
        <f>CONCATENATE(Q6,"/",R6)</f>
        <v>ศษ.ม./การประถมศึกษา</v>
      </c>
    </row>
    <row r="7" spans="1:29" s="136" customFormat="1" ht="27" customHeight="1">
      <c r="B7" s="191" t="s">
        <v>501</v>
      </c>
      <c r="C7" s="191" t="s">
        <v>4745</v>
      </c>
      <c r="D7" s="191" t="s">
        <v>4769</v>
      </c>
      <c r="E7" s="147" t="s">
        <v>4769</v>
      </c>
      <c r="F7" s="137" t="b">
        <f t="shared" si="0"/>
        <v>1</v>
      </c>
      <c r="G7" s="192" t="s">
        <v>498</v>
      </c>
      <c r="H7" s="137" t="s">
        <v>498</v>
      </c>
      <c r="I7" s="142" t="s">
        <v>4768</v>
      </c>
      <c r="J7" s="193" t="s">
        <v>4768</v>
      </c>
      <c r="K7" s="142" t="b">
        <f t="shared" si="1"/>
        <v>1</v>
      </c>
      <c r="L7" s="192" t="s">
        <v>48</v>
      </c>
      <c r="M7" s="194">
        <v>32650</v>
      </c>
      <c r="N7" s="137" t="s">
        <v>4767</v>
      </c>
      <c r="O7" s="137" t="s">
        <v>4767</v>
      </c>
      <c r="P7" s="192" t="s">
        <v>90</v>
      </c>
      <c r="Q7" s="192" t="s">
        <v>320</v>
      </c>
      <c r="R7" s="192" t="s">
        <v>1089</v>
      </c>
      <c r="S7" s="147" t="s">
        <v>4766</v>
      </c>
      <c r="T7" s="136" t="str">
        <f t="shared" si="2"/>
        <v>ปโทคศ.2</v>
      </c>
      <c r="U7" s="95">
        <f t="shared" si="3"/>
        <v>12</v>
      </c>
      <c r="V7" s="96" t="e">
        <f t="shared" ca="1" si="4"/>
        <v>#N/A</v>
      </c>
      <c r="X7" s="41" t="s">
        <v>770</v>
      </c>
      <c r="Y7" s="42">
        <v>6</v>
      </c>
      <c r="AC7" s="148" t="str">
        <f t="shared" ref="AC7:AC70" si="5">CONCATENATE(Q7,"/",R7)</f>
        <v>ศศ.ม./วุฒิครูอื่น ๆ</v>
      </c>
    </row>
    <row r="8" spans="1:29" ht="27" customHeight="1">
      <c r="A8" s="148">
        <v>1</v>
      </c>
      <c r="B8" s="206" t="s">
        <v>501</v>
      </c>
      <c r="C8" s="207" t="s">
        <v>4745</v>
      </c>
      <c r="D8" s="208" t="s">
        <v>505</v>
      </c>
      <c r="E8" s="177" t="s">
        <v>505</v>
      </c>
      <c r="F8" s="172" t="b">
        <f t="shared" si="0"/>
        <v>1</v>
      </c>
      <c r="G8" s="209" t="s">
        <v>498</v>
      </c>
      <c r="H8" s="178" t="s">
        <v>498</v>
      </c>
      <c r="I8" s="173" t="s">
        <v>506</v>
      </c>
      <c r="J8" s="210" t="s">
        <v>506</v>
      </c>
      <c r="K8" s="179" t="b">
        <f t="shared" si="1"/>
        <v>1</v>
      </c>
      <c r="L8" s="206" t="s">
        <v>36</v>
      </c>
      <c r="M8" s="211">
        <v>22890</v>
      </c>
      <c r="N8" s="178" t="s">
        <v>4765</v>
      </c>
      <c r="O8" s="172" t="s">
        <v>4765</v>
      </c>
      <c r="P8" s="206" t="s">
        <v>90</v>
      </c>
      <c r="Q8" s="207" t="s">
        <v>94</v>
      </c>
      <c r="R8" s="208" t="s">
        <v>95</v>
      </c>
      <c r="S8" s="177" t="s">
        <v>855</v>
      </c>
      <c r="T8" s="136" t="str">
        <f t="shared" si="2"/>
        <v>ปโทคศ.1</v>
      </c>
      <c r="U8" s="95">
        <f t="shared" si="3"/>
        <v>11</v>
      </c>
      <c r="V8" s="174">
        <f t="shared" ca="1" si="4"/>
        <v>23360</v>
      </c>
      <c r="W8" s="212"/>
      <c r="X8" s="1" t="s">
        <v>797</v>
      </c>
      <c r="Y8" s="1">
        <v>7</v>
      </c>
      <c r="AC8" s="148" t="str">
        <f t="shared" si="5"/>
        <v>กศ.ม./การบริหารการศึกษา</v>
      </c>
    </row>
    <row r="9" spans="1:29" s="136" customFormat="1" ht="27" customHeight="1">
      <c r="B9" s="195" t="s">
        <v>501</v>
      </c>
      <c r="C9" s="195" t="s">
        <v>4745</v>
      </c>
      <c r="D9" s="195" t="s">
        <v>4764</v>
      </c>
      <c r="E9" s="147" t="s">
        <v>4764</v>
      </c>
      <c r="F9" s="137" t="b">
        <f t="shared" si="0"/>
        <v>1</v>
      </c>
      <c r="G9" s="196" t="s">
        <v>498</v>
      </c>
      <c r="H9" s="137" t="s">
        <v>498</v>
      </c>
      <c r="I9" s="142" t="s">
        <v>4763</v>
      </c>
      <c r="J9" s="197" t="s">
        <v>4763</v>
      </c>
      <c r="K9" s="142" t="b">
        <f t="shared" si="1"/>
        <v>1</v>
      </c>
      <c r="L9" s="196" t="s">
        <v>781</v>
      </c>
      <c r="M9" s="198">
        <v>44560</v>
      </c>
      <c r="N9" s="137" t="s">
        <v>4762</v>
      </c>
      <c r="O9" s="137" t="s">
        <v>4762</v>
      </c>
      <c r="P9" s="196" t="s">
        <v>90</v>
      </c>
      <c r="Q9" s="196" t="s">
        <v>94</v>
      </c>
      <c r="R9" s="196" t="s">
        <v>299</v>
      </c>
      <c r="S9" s="147" t="s">
        <v>37</v>
      </c>
      <c r="T9" s="136" t="str">
        <f t="shared" si="2"/>
        <v>ปโทคศ.3</v>
      </c>
      <c r="U9" s="95">
        <f t="shared" si="3"/>
        <v>16</v>
      </c>
      <c r="V9" s="96" t="e">
        <f t="shared" ca="1" si="4"/>
        <v>#N/A</v>
      </c>
      <c r="X9" s="1" t="s">
        <v>795</v>
      </c>
      <c r="Y9" s="42">
        <v>8</v>
      </c>
      <c r="AC9" s="148" t="str">
        <f t="shared" si="5"/>
        <v>กศ.ม./หลักสูตรและการสอน</v>
      </c>
    </row>
    <row r="10" spans="1:29" s="136" customFormat="1" ht="27" customHeight="1">
      <c r="B10" s="147" t="s">
        <v>501</v>
      </c>
      <c r="C10" s="147" t="s">
        <v>4745</v>
      </c>
      <c r="D10" s="147" t="s">
        <v>4761</v>
      </c>
      <c r="E10" s="147" t="s">
        <v>4761</v>
      </c>
      <c r="F10" s="137" t="b">
        <f t="shared" si="0"/>
        <v>1</v>
      </c>
      <c r="G10" s="137" t="s">
        <v>498</v>
      </c>
      <c r="H10" s="137" t="s">
        <v>498</v>
      </c>
      <c r="I10" s="142" t="s">
        <v>4760</v>
      </c>
      <c r="J10" s="142" t="s">
        <v>4760</v>
      </c>
      <c r="K10" s="142" t="b">
        <f t="shared" si="1"/>
        <v>1</v>
      </c>
      <c r="L10" s="137" t="s">
        <v>781</v>
      </c>
      <c r="M10" s="138">
        <v>50290</v>
      </c>
      <c r="N10" s="137" t="s">
        <v>4759</v>
      </c>
      <c r="O10" s="137" t="s">
        <v>4759</v>
      </c>
      <c r="P10" s="137" t="s">
        <v>90</v>
      </c>
      <c r="Q10" s="137" t="s">
        <v>94</v>
      </c>
      <c r="R10" s="137" t="s">
        <v>855</v>
      </c>
      <c r="S10" s="147" t="s">
        <v>95</v>
      </c>
      <c r="T10" s="136" t="str">
        <f t="shared" si="2"/>
        <v>ปโทคศ.3</v>
      </c>
      <c r="U10" s="95">
        <f t="shared" si="3"/>
        <v>16</v>
      </c>
      <c r="V10" s="96" t="e">
        <f t="shared" ca="1" si="4"/>
        <v>#N/A</v>
      </c>
      <c r="X10" s="1" t="s">
        <v>796</v>
      </c>
      <c r="Y10" s="1">
        <v>9</v>
      </c>
      <c r="AC10" s="148" t="str">
        <f t="shared" si="5"/>
        <v>กศ.ม./บริหารการศึกษา</v>
      </c>
    </row>
    <row r="11" spans="1:29" s="136" customFormat="1" ht="27" customHeight="1">
      <c r="B11" s="183" t="s">
        <v>501</v>
      </c>
      <c r="C11" s="183" t="s">
        <v>4745</v>
      </c>
      <c r="D11" s="183" t="s">
        <v>4758</v>
      </c>
      <c r="E11" s="147" t="s">
        <v>4758</v>
      </c>
      <c r="F11" s="137" t="b">
        <f t="shared" si="0"/>
        <v>1</v>
      </c>
      <c r="G11" s="184" t="s">
        <v>498</v>
      </c>
      <c r="H11" s="137" t="s">
        <v>498</v>
      </c>
      <c r="I11" s="142" t="s">
        <v>4757</v>
      </c>
      <c r="J11" s="185" t="s">
        <v>4757</v>
      </c>
      <c r="K11" s="142" t="b">
        <f t="shared" si="1"/>
        <v>1</v>
      </c>
      <c r="L11" s="184" t="s">
        <v>48</v>
      </c>
      <c r="M11" s="186">
        <v>32060</v>
      </c>
      <c r="N11" s="137" t="s">
        <v>4756</v>
      </c>
      <c r="O11" s="137" t="s">
        <v>4756</v>
      </c>
      <c r="P11" s="184" t="s">
        <v>90</v>
      </c>
      <c r="Q11" s="184" t="s">
        <v>76</v>
      </c>
      <c r="R11" s="184" t="s">
        <v>299</v>
      </c>
      <c r="S11" s="147" t="s">
        <v>299</v>
      </c>
      <c r="T11" s="136" t="str">
        <f t="shared" si="2"/>
        <v>ปโทคศ.2</v>
      </c>
      <c r="U11" s="95">
        <f t="shared" si="3"/>
        <v>12</v>
      </c>
      <c r="V11" s="96" t="e">
        <f t="shared" ca="1" si="4"/>
        <v>#N/A</v>
      </c>
      <c r="X11" s="41" t="s">
        <v>771</v>
      </c>
      <c r="Y11" s="42">
        <v>10</v>
      </c>
      <c r="AC11" s="148" t="str">
        <f t="shared" si="5"/>
        <v>ศษ.ม./หลักสูตรและการสอน</v>
      </c>
    </row>
    <row r="12" spans="1:29" ht="27" customHeight="1">
      <c r="A12" s="148">
        <v>1</v>
      </c>
      <c r="B12" s="206" t="s">
        <v>501</v>
      </c>
      <c r="C12" s="207" t="s">
        <v>4745</v>
      </c>
      <c r="D12" s="208" t="s">
        <v>510</v>
      </c>
      <c r="E12" s="177" t="s">
        <v>510</v>
      </c>
      <c r="F12" s="172" t="b">
        <f t="shared" si="0"/>
        <v>1</v>
      </c>
      <c r="G12" s="209" t="s">
        <v>498</v>
      </c>
      <c r="H12" s="178" t="s">
        <v>498</v>
      </c>
      <c r="I12" s="173" t="s">
        <v>511</v>
      </c>
      <c r="J12" s="210" t="s">
        <v>511</v>
      </c>
      <c r="K12" s="179" t="b">
        <f t="shared" si="1"/>
        <v>1</v>
      </c>
      <c r="L12" s="206" t="s">
        <v>48</v>
      </c>
      <c r="M12" s="211">
        <v>25440</v>
      </c>
      <c r="N12" s="178" t="s">
        <v>4755</v>
      </c>
      <c r="O12" s="172" t="s">
        <v>4755</v>
      </c>
      <c r="P12" s="206" t="s">
        <v>90</v>
      </c>
      <c r="Q12" s="207" t="s">
        <v>193</v>
      </c>
      <c r="R12" s="208" t="s">
        <v>299</v>
      </c>
      <c r="S12" s="177" t="s">
        <v>299</v>
      </c>
      <c r="T12" s="136" t="str">
        <f t="shared" si="2"/>
        <v>ปโทคศ.2</v>
      </c>
      <c r="U12" s="95">
        <f t="shared" si="3"/>
        <v>12</v>
      </c>
      <c r="V12" s="174">
        <f t="shared" ca="1" si="4"/>
        <v>25930</v>
      </c>
      <c r="W12" s="212"/>
      <c r="X12" s="41" t="s">
        <v>772</v>
      </c>
      <c r="Y12" s="42">
        <v>11</v>
      </c>
      <c r="AC12" s="148" t="str">
        <f t="shared" si="5"/>
        <v>ค.ม./หลักสูตรและการสอน</v>
      </c>
    </row>
    <row r="13" spans="1:29" s="136" customFormat="1" ht="27" customHeight="1">
      <c r="B13" s="195" t="s">
        <v>501</v>
      </c>
      <c r="C13" s="195" t="s">
        <v>4745</v>
      </c>
      <c r="D13" s="195" t="s">
        <v>4754</v>
      </c>
      <c r="E13" s="147" t="s">
        <v>4754</v>
      </c>
      <c r="F13" s="137" t="b">
        <f t="shared" si="0"/>
        <v>1</v>
      </c>
      <c r="G13" s="196" t="s">
        <v>498</v>
      </c>
      <c r="H13" s="137" t="s">
        <v>498</v>
      </c>
      <c r="I13" s="142" t="s">
        <v>4753</v>
      </c>
      <c r="J13" s="197" t="s">
        <v>4753</v>
      </c>
      <c r="K13" s="142" t="b">
        <f t="shared" si="1"/>
        <v>1</v>
      </c>
      <c r="L13" s="196" t="s">
        <v>781</v>
      </c>
      <c r="M13" s="198">
        <v>52940</v>
      </c>
      <c r="N13" s="137" t="s">
        <v>4752</v>
      </c>
      <c r="O13" s="137" t="s">
        <v>4752</v>
      </c>
      <c r="P13" s="196" t="s">
        <v>774</v>
      </c>
      <c r="Q13" s="196" t="s">
        <v>61</v>
      </c>
      <c r="R13" s="196" t="s">
        <v>1000</v>
      </c>
      <c r="S13" s="147" t="s">
        <v>492</v>
      </c>
      <c r="T13" s="136" t="str">
        <f t="shared" si="2"/>
        <v>ปตรี4คศ.3</v>
      </c>
      <c r="U13" s="95" t="e">
        <f t="shared" si="3"/>
        <v>#N/A</v>
      </c>
      <c r="V13" s="96" t="e">
        <f t="shared" ca="1" si="4"/>
        <v>#N/A</v>
      </c>
      <c r="X13" s="41" t="s">
        <v>773</v>
      </c>
      <c r="Y13" s="42">
        <v>12</v>
      </c>
      <c r="AC13" s="148" t="str">
        <f t="shared" si="5"/>
        <v>กศ.บ./วิทยาศาสตร์</v>
      </c>
    </row>
    <row r="14" spans="1:29" s="136" customFormat="1" ht="27" customHeight="1">
      <c r="B14" s="147" t="s">
        <v>501</v>
      </c>
      <c r="C14" s="147" t="s">
        <v>4745</v>
      </c>
      <c r="D14" s="147" t="s">
        <v>4751</v>
      </c>
      <c r="E14" s="147" t="s">
        <v>4751</v>
      </c>
      <c r="F14" s="137" t="b">
        <f t="shared" si="0"/>
        <v>1</v>
      </c>
      <c r="G14" s="137" t="s">
        <v>498</v>
      </c>
      <c r="H14" s="137" t="s">
        <v>498</v>
      </c>
      <c r="I14" s="142" t="s">
        <v>1589</v>
      </c>
      <c r="J14" s="142" t="s">
        <v>1589</v>
      </c>
      <c r="K14" s="142" t="b">
        <f t="shared" si="1"/>
        <v>1</v>
      </c>
      <c r="L14" s="137" t="s">
        <v>48</v>
      </c>
      <c r="M14" s="138">
        <v>37830</v>
      </c>
      <c r="N14" s="137" t="s">
        <v>4750</v>
      </c>
      <c r="O14" s="137" t="s">
        <v>4750</v>
      </c>
      <c r="P14" s="137" t="s">
        <v>90</v>
      </c>
      <c r="Q14" s="137" t="s">
        <v>76</v>
      </c>
      <c r="R14" s="137" t="s">
        <v>855</v>
      </c>
      <c r="S14" s="147" t="s">
        <v>95</v>
      </c>
      <c r="T14" s="136" t="str">
        <f t="shared" si="2"/>
        <v>ปโทคศ.2</v>
      </c>
      <c r="U14" s="95">
        <f t="shared" si="3"/>
        <v>12</v>
      </c>
      <c r="V14" s="96" t="e">
        <f t="shared" ca="1" si="4"/>
        <v>#N/A</v>
      </c>
      <c r="X14" s="41" t="s">
        <v>803</v>
      </c>
      <c r="Y14" s="1">
        <v>13</v>
      </c>
      <c r="AC14" s="148" t="str">
        <f t="shared" si="5"/>
        <v>ศษ.ม./บริหารการศึกษา</v>
      </c>
    </row>
    <row r="15" spans="1:29" s="136" customFormat="1" ht="27" customHeight="1">
      <c r="B15" s="183" t="s">
        <v>501</v>
      </c>
      <c r="C15" s="183" t="s">
        <v>4745</v>
      </c>
      <c r="D15" s="183" t="s">
        <v>4749</v>
      </c>
      <c r="E15" s="147" t="s">
        <v>4749</v>
      </c>
      <c r="F15" s="137" t="b">
        <f t="shared" si="0"/>
        <v>1</v>
      </c>
      <c r="G15" s="184" t="s">
        <v>498</v>
      </c>
      <c r="H15" s="137" t="s">
        <v>498</v>
      </c>
      <c r="I15" s="142" t="s">
        <v>4748</v>
      </c>
      <c r="J15" s="185" t="s">
        <v>4748</v>
      </c>
      <c r="K15" s="142" t="b">
        <f t="shared" si="1"/>
        <v>1</v>
      </c>
      <c r="L15" s="184" t="s">
        <v>781</v>
      </c>
      <c r="M15" s="186">
        <v>46760</v>
      </c>
      <c r="N15" s="137" t="s">
        <v>4747</v>
      </c>
      <c r="O15" s="137" t="s">
        <v>4747</v>
      </c>
      <c r="P15" s="184" t="s">
        <v>774</v>
      </c>
      <c r="Q15" s="184" t="s">
        <v>43</v>
      </c>
      <c r="R15" s="184" t="s">
        <v>855</v>
      </c>
      <c r="S15" s="147" t="s">
        <v>855</v>
      </c>
      <c r="T15" s="136" t="str">
        <f t="shared" si="2"/>
        <v>ปตรี4คศ.3</v>
      </c>
      <c r="U15" s="95" t="e">
        <f t="shared" si="3"/>
        <v>#N/A</v>
      </c>
      <c r="V15" s="96" t="e">
        <f t="shared" ca="1" si="4"/>
        <v>#N/A</v>
      </c>
      <c r="X15" s="41" t="s">
        <v>804</v>
      </c>
      <c r="Y15" s="1">
        <v>14</v>
      </c>
      <c r="AC15" s="148" t="str">
        <f t="shared" si="5"/>
        <v>ศษ.บ./บริหารการศึกษา</v>
      </c>
    </row>
    <row r="16" spans="1:29" ht="27" customHeight="1">
      <c r="A16" s="148">
        <v>1</v>
      </c>
      <c r="B16" s="206" t="s">
        <v>501</v>
      </c>
      <c r="C16" s="207" t="s">
        <v>4745</v>
      </c>
      <c r="D16" s="208" t="s">
        <v>516</v>
      </c>
      <c r="E16" s="177" t="s">
        <v>516</v>
      </c>
      <c r="F16" s="172" t="b">
        <f t="shared" si="0"/>
        <v>1</v>
      </c>
      <c r="G16" s="209" t="s">
        <v>498</v>
      </c>
      <c r="H16" s="178" t="s">
        <v>498</v>
      </c>
      <c r="I16" s="173" t="s">
        <v>519</v>
      </c>
      <c r="J16" s="210" t="s">
        <v>519</v>
      </c>
      <c r="K16" s="179" t="b">
        <f t="shared" si="1"/>
        <v>1</v>
      </c>
      <c r="L16" s="206" t="s">
        <v>48</v>
      </c>
      <c r="M16" s="211">
        <v>21950</v>
      </c>
      <c r="N16" s="178" t="s">
        <v>4746</v>
      </c>
      <c r="O16" s="172" t="s">
        <v>4746</v>
      </c>
      <c r="P16" s="206" t="s">
        <v>90</v>
      </c>
      <c r="Q16" s="207" t="s">
        <v>94</v>
      </c>
      <c r="R16" s="208" t="s">
        <v>299</v>
      </c>
      <c r="S16" s="177" t="s">
        <v>37</v>
      </c>
      <c r="T16" s="136" t="str">
        <f t="shared" si="2"/>
        <v>ปโทคศ.2</v>
      </c>
      <c r="U16" s="95">
        <f t="shared" si="3"/>
        <v>12</v>
      </c>
      <c r="V16" s="174">
        <f t="shared" ca="1" si="4"/>
        <v>22940</v>
      </c>
      <c r="W16" s="212"/>
      <c r="X16" s="41" t="s">
        <v>805</v>
      </c>
      <c r="Y16" s="1">
        <v>15</v>
      </c>
      <c r="AC16" s="148" t="str">
        <f t="shared" si="5"/>
        <v>กศ.ม./หลักสูตรและการสอน</v>
      </c>
    </row>
    <row r="17" spans="1:29" s="136" customFormat="1" ht="27" customHeight="1">
      <c r="B17" s="195" t="s">
        <v>501</v>
      </c>
      <c r="C17" s="195" t="s">
        <v>4745</v>
      </c>
      <c r="D17" s="195" t="s">
        <v>4744</v>
      </c>
      <c r="E17" s="147" t="s">
        <v>4744</v>
      </c>
      <c r="F17" s="137" t="b">
        <f t="shared" si="0"/>
        <v>1</v>
      </c>
      <c r="G17" s="196" t="s">
        <v>498</v>
      </c>
      <c r="H17" s="137" t="s">
        <v>498</v>
      </c>
      <c r="I17" s="142" t="s">
        <v>4743</v>
      </c>
      <c r="J17" s="197" t="s">
        <v>4743</v>
      </c>
      <c r="K17" s="142" t="b">
        <f t="shared" si="1"/>
        <v>1</v>
      </c>
      <c r="L17" s="196" t="s">
        <v>781</v>
      </c>
      <c r="M17" s="198">
        <v>31250</v>
      </c>
      <c r="N17" s="137" t="s">
        <v>4742</v>
      </c>
      <c r="O17" s="137" t="s">
        <v>4742</v>
      </c>
      <c r="P17" s="196" t="s">
        <v>90</v>
      </c>
      <c r="Q17" s="196" t="s">
        <v>76</v>
      </c>
      <c r="R17" s="196" t="s">
        <v>299</v>
      </c>
      <c r="S17" s="147" t="s">
        <v>299</v>
      </c>
      <c r="T17" s="136" t="str">
        <f t="shared" si="2"/>
        <v>ปโทคศ.3</v>
      </c>
      <c r="U17" s="95">
        <f t="shared" si="3"/>
        <v>16</v>
      </c>
      <c r="V17" s="96" t="e">
        <f t="shared" ca="1" si="4"/>
        <v>#N/A</v>
      </c>
      <c r="X17" s="41" t="s">
        <v>843</v>
      </c>
      <c r="Y17" s="1">
        <v>16</v>
      </c>
      <c r="AC17" s="148" t="str">
        <f t="shared" si="5"/>
        <v>ศษ.ม./หลักสูตรและการสอน</v>
      </c>
    </row>
    <row r="18" spans="1:29" s="136" customFormat="1" ht="27" customHeight="1">
      <c r="B18" s="147" t="s">
        <v>4729</v>
      </c>
      <c r="C18" s="147" t="s">
        <v>4728</v>
      </c>
      <c r="D18" s="147" t="s">
        <v>4741</v>
      </c>
      <c r="E18" s="147" t="s">
        <v>4741</v>
      </c>
      <c r="F18" s="137" t="b">
        <f t="shared" si="0"/>
        <v>1</v>
      </c>
      <c r="G18" s="137" t="s">
        <v>32</v>
      </c>
      <c r="H18" s="137" t="s">
        <v>32</v>
      </c>
      <c r="I18" s="142" t="s">
        <v>4740</v>
      </c>
      <c r="J18" s="142" t="s">
        <v>4740</v>
      </c>
      <c r="K18" s="142" t="b">
        <f t="shared" si="1"/>
        <v>1</v>
      </c>
      <c r="L18" s="137" t="s">
        <v>48</v>
      </c>
      <c r="M18" s="138">
        <v>37830</v>
      </c>
      <c r="N18" s="137" t="s">
        <v>4739</v>
      </c>
      <c r="O18" s="137" t="s">
        <v>4739</v>
      </c>
      <c r="P18" s="137" t="s">
        <v>774</v>
      </c>
      <c r="Q18" s="137" t="s">
        <v>61</v>
      </c>
      <c r="R18" s="137" t="s">
        <v>83</v>
      </c>
      <c r="S18" s="147" t="s">
        <v>37</v>
      </c>
      <c r="T18" s="136" t="str">
        <f t="shared" si="2"/>
        <v>ปตรี4คศ.2</v>
      </c>
      <c r="U18" s="95">
        <f t="shared" si="3"/>
        <v>2</v>
      </c>
      <c r="V18" s="96" t="e">
        <f t="shared" ca="1" si="4"/>
        <v>#N/A</v>
      </c>
      <c r="AC18" s="148" t="str">
        <f t="shared" si="5"/>
        <v>กศ.บ./คณิตศาสตร์</v>
      </c>
    </row>
    <row r="19" spans="1:29" s="136" customFormat="1" ht="27" customHeight="1">
      <c r="B19" s="147" t="s">
        <v>4738</v>
      </c>
      <c r="C19" s="147" t="s">
        <v>4728</v>
      </c>
      <c r="D19" s="147" t="s">
        <v>4737</v>
      </c>
      <c r="E19" s="147" t="s">
        <v>4737</v>
      </c>
      <c r="F19" s="137" t="b">
        <f t="shared" si="0"/>
        <v>1</v>
      </c>
      <c r="G19" s="137" t="s">
        <v>32</v>
      </c>
      <c r="H19" s="137" t="s">
        <v>32</v>
      </c>
      <c r="I19" s="142" t="s">
        <v>4736</v>
      </c>
      <c r="J19" s="142" t="s">
        <v>4736</v>
      </c>
      <c r="K19" s="142" t="b">
        <f t="shared" si="1"/>
        <v>1</v>
      </c>
      <c r="L19" s="137" t="s">
        <v>48</v>
      </c>
      <c r="M19" s="138">
        <v>28590</v>
      </c>
      <c r="N19" s="137" t="s">
        <v>4735</v>
      </c>
      <c r="O19" s="137" t="s">
        <v>4735</v>
      </c>
      <c r="P19" s="137" t="s">
        <v>774</v>
      </c>
      <c r="Q19" s="137" t="s">
        <v>38</v>
      </c>
      <c r="R19" s="137" t="s">
        <v>1000</v>
      </c>
      <c r="S19" s="147" t="s">
        <v>37</v>
      </c>
      <c r="T19" s="136" t="str">
        <f t="shared" si="2"/>
        <v>ปตรี4คศ.2</v>
      </c>
      <c r="U19" s="95">
        <f t="shared" si="3"/>
        <v>2</v>
      </c>
      <c r="V19" s="96" t="e">
        <f t="shared" ca="1" si="4"/>
        <v>#N/A</v>
      </c>
      <c r="AC19" s="148" t="str">
        <f t="shared" si="5"/>
        <v>วท.บ./วิทยาศาสตร์</v>
      </c>
    </row>
    <row r="20" spans="1:29" s="136" customFormat="1" ht="27" customHeight="1">
      <c r="B20" s="147" t="s">
        <v>4734</v>
      </c>
      <c r="C20" s="147" t="s">
        <v>4728</v>
      </c>
      <c r="D20" s="147" t="s">
        <v>4733</v>
      </c>
      <c r="E20" s="147" t="s">
        <v>4733</v>
      </c>
      <c r="F20" s="137" t="b">
        <f t="shared" si="0"/>
        <v>1</v>
      </c>
      <c r="G20" s="137" t="s">
        <v>32</v>
      </c>
      <c r="H20" s="137" t="s">
        <v>32</v>
      </c>
      <c r="I20" s="142" t="s">
        <v>1207</v>
      </c>
      <c r="J20" s="142" t="s">
        <v>1207</v>
      </c>
      <c r="K20" s="142" t="b">
        <f t="shared" si="1"/>
        <v>1</v>
      </c>
      <c r="L20" s="137" t="s">
        <v>781</v>
      </c>
      <c r="M20" s="138">
        <v>31250</v>
      </c>
      <c r="N20" s="137" t="s">
        <v>4732</v>
      </c>
      <c r="O20" s="137" t="s">
        <v>4732</v>
      </c>
      <c r="P20" s="137" t="s">
        <v>774</v>
      </c>
      <c r="Q20" s="137" t="s">
        <v>61</v>
      </c>
      <c r="R20" s="137" t="s">
        <v>44</v>
      </c>
      <c r="S20" s="147" t="s">
        <v>44</v>
      </c>
      <c r="T20" s="136" t="str">
        <f t="shared" si="2"/>
        <v>ปตรี4คศ.3</v>
      </c>
      <c r="U20" s="95" t="e">
        <f t="shared" si="3"/>
        <v>#N/A</v>
      </c>
      <c r="V20" s="96" t="e">
        <f t="shared" ca="1" si="4"/>
        <v>#N/A</v>
      </c>
      <c r="AC20" s="148" t="str">
        <f t="shared" si="5"/>
        <v>กศ.บ./ภาษาไทย</v>
      </c>
    </row>
    <row r="21" spans="1:29" s="136" customFormat="1" ht="27" customHeight="1">
      <c r="B21" s="147" t="s">
        <v>4729</v>
      </c>
      <c r="C21" s="147" t="s">
        <v>4728</v>
      </c>
      <c r="D21" s="147" t="s">
        <v>4731</v>
      </c>
      <c r="E21" s="147" t="s">
        <v>4731</v>
      </c>
      <c r="F21" s="137" t="b">
        <f t="shared" si="0"/>
        <v>1</v>
      </c>
      <c r="G21" s="137" t="s">
        <v>32</v>
      </c>
      <c r="H21" s="137" t="s">
        <v>32</v>
      </c>
      <c r="I21" s="142" t="s">
        <v>1201</v>
      </c>
      <c r="J21" s="142" t="s">
        <v>1201</v>
      </c>
      <c r="K21" s="142" t="b">
        <f t="shared" si="1"/>
        <v>1</v>
      </c>
      <c r="L21" s="137" t="s">
        <v>48</v>
      </c>
      <c r="M21" s="138">
        <v>32650</v>
      </c>
      <c r="N21" s="137" t="s">
        <v>4730</v>
      </c>
      <c r="O21" s="137" t="s">
        <v>4730</v>
      </c>
      <c r="P21" s="137" t="s">
        <v>774</v>
      </c>
      <c r="Q21" s="137" t="s">
        <v>50</v>
      </c>
      <c r="R21" s="137" t="s">
        <v>164</v>
      </c>
      <c r="S21" s="147" t="s">
        <v>37</v>
      </c>
      <c r="T21" s="136" t="str">
        <f t="shared" si="2"/>
        <v>ปตรี4คศ.2</v>
      </c>
      <c r="U21" s="95">
        <f t="shared" si="3"/>
        <v>2</v>
      </c>
      <c r="V21" s="96" t="e">
        <f t="shared" ca="1" si="4"/>
        <v>#N/A</v>
      </c>
      <c r="AC21" s="148" t="str">
        <f t="shared" si="5"/>
        <v>ค.บ./ภาษาอังกฤษ</v>
      </c>
    </row>
    <row r="22" spans="1:29" s="136" customFormat="1" ht="27" customHeight="1">
      <c r="B22" s="147" t="s">
        <v>4729</v>
      </c>
      <c r="C22" s="147" t="s">
        <v>4728</v>
      </c>
      <c r="D22" s="147" t="s">
        <v>4727</v>
      </c>
      <c r="E22" s="147" t="s">
        <v>4727</v>
      </c>
      <c r="F22" s="137" t="b">
        <f t="shared" si="0"/>
        <v>1</v>
      </c>
      <c r="G22" s="137" t="s">
        <v>32</v>
      </c>
      <c r="H22" s="137" t="s">
        <v>32</v>
      </c>
      <c r="I22" s="142" t="s">
        <v>1198</v>
      </c>
      <c r="J22" s="142" t="s">
        <v>1198</v>
      </c>
      <c r="K22" s="142" t="b">
        <f t="shared" si="1"/>
        <v>1</v>
      </c>
      <c r="L22" s="137" t="s">
        <v>48</v>
      </c>
      <c r="M22" s="138">
        <v>35640</v>
      </c>
      <c r="N22" s="137" t="s">
        <v>4726</v>
      </c>
      <c r="O22" s="137" t="s">
        <v>4726</v>
      </c>
      <c r="P22" s="137" t="s">
        <v>774</v>
      </c>
      <c r="Q22" s="137" t="s">
        <v>50</v>
      </c>
      <c r="R22" s="137" t="s">
        <v>164</v>
      </c>
      <c r="S22" s="147" t="s">
        <v>37</v>
      </c>
      <c r="T22" s="136" t="str">
        <f t="shared" si="2"/>
        <v>ปตรี4คศ.2</v>
      </c>
      <c r="U22" s="95">
        <f t="shared" si="3"/>
        <v>2</v>
      </c>
      <c r="V22" s="96" t="e">
        <f t="shared" ca="1" si="4"/>
        <v>#N/A</v>
      </c>
      <c r="AC22" s="148" t="str">
        <f t="shared" si="5"/>
        <v>ค.บ./ภาษาอังกฤษ</v>
      </c>
    </row>
    <row r="23" spans="1:29" s="136" customFormat="1" ht="27" customHeight="1">
      <c r="B23" s="147" t="s">
        <v>4722</v>
      </c>
      <c r="C23" s="147" t="s">
        <v>4721</v>
      </c>
      <c r="D23" s="147" t="s">
        <v>4725</v>
      </c>
      <c r="E23" s="147" t="s">
        <v>4725</v>
      </c>
      <c r="F23" s="137" t="b">
        <f t="shared" si="0"/>
        <v>1</v>
      </c>
      <c r="G23" s="137" t="s">
        <v>32</v>
      </c>
      <c r="H23" s="137" t="s">
        <v>32</v>
      </c>
      <c r="I23" s="142" t="s">
        <v>4724</v>
      </c>
      <c r="J23" s="142" t="s">
        <v>4724</v>
      </c>
      <c r="K23" s="142" t="b">
        <f t="shared" si="1"/>
        <v>1</v>
      </c>
      <c r="L23" s="137" t="s">
        <v>48</v>
      </c>
      <c r="M23" s="138">
        <v>37830</v>
      </c>
      <c r="N23" s="137" t="s">
        <v>4723</v>
      </c>
      <c r="O23" s="137" t="s">
        <v>4723</v>
      </c>
      <c r="P23" s="137" t="s">
        <v>774</v>
      </c>
      <c r="Q23" s="137" t="s">
        <v>50</v>
      </c>
      <c r="R23" s="137" t="s">
        <v>44</v>
      </c>
      <c r="S23" s="147" t="s">
        <v>37</v>
      </c>
      <c r="T23" s="136" t="str">
        <f t="shared" si="2"/>
        <v>ปตรี4คศ.2</v>
      </c>
      <c r="U23" s="95">
        <f t="shared" si="3"/>
        <v>2</v>
      </c>
      <c r="V23" s="96" t="e">
        <f t="shared" ca="1" si="4"/>
        <v>#N/A</v>
      </c>
      <c r="AC23" s="148" t="str">
        <f t="shared" si="5"/>
        <v>ค.บ./ภาษาไทย</v>
      </c>
    </row>
    <row r="24" spans="1:29" s="136" customFormat="1" ht="27" customHeight="1">
      <c r="B24" s="147" t="s">
        <v>4722</v>
      </c>
      <c r="C24" s="147" t="s">
        <v>4721</v>
      </c>
      <c r="D24" s="147" t="s">
        <v>4720</v>
      </c>
      <c r="E24" s="147" t="s">
        <v>4720</v>
      </c>
      <c r="F24" s="137" t="b">
        <f t="shared" si="0"/>
        <v>1</v>
      </c>
      <c r="G24" s="137" t="s">
        <v>32</v>
      </c>
      <c r="H24" s="137" t="s">
        <v>32</v>
      </c>
      <c r="I24" s="142" t="s">
        <v>4719</v>
      </c>
      <c r="J24" s="142" t="s">
        <v>4719</v>
      </c>
      <c r="K24" s="142" t="b">
        <f t="shared" si="1"/>
        <v>1</v>
      </c>
      <c r="L24" s="137" t="s">
        <v>48</v>
      </c>
      <c r="M24" s="138">
        <v>37830</v>
      </c>
      <c r="N24" s="137" t="s">
        <v>4718</v>
      </c>
      <c r="O24" s="137" t="s">
        <v>4718</v>
      </c>
      <c r="P24" s="137" t="s">
        <v>774</v>
      </c>
      <c r="Q24" s="137" t="s">
        <v>61</v>
      </c>
      <c r="R24" s="137" t="s">
        <v>44</v>
      </c>
      <c r="S24" s="147" t="s">
        <v>37</v>
      </c>
      <c r="T24" s="136" t="str">
        <f t="shared" si="2"/>
        <v>ปตรี4คศ.2</v>
      </c>
      <c r="U24" s="95">
        <f t="shared" si="3"/>
        <v>2</v>
      </c>
      <c r="V24" s="96" t="e">
        <f t="shared" ca="1" si="4"/>
        <v>#N/A</v>
      </c>
      <c r="AC24" s="148" t="str">
        <f t="shared" si="5"/>
        <v>กศ.บ./ภาษาไทย</v>
      </c>
    </row>
    <row r="25" spans="1:29" s="136" customFormat="1" ht="27" customHeight="1">
      <c r="B25" s="183" t="s">
        <v>4708</v>
      </c>
      <c r="C25" s="183" t="s">
        <v>4717</v>
      </c>
      <c r="D25" s="183" t="s">
        <v>4716</v>
      </c>
      <c r="E25" s="147" t="s">
        <v>4716</v>
      </c>
      <c r="F25" s="137" t="b">
        <f t="shared" si="0"/>
        <v>1</v>
      </c>
      <c r="G25" s="184" t="s">
        <v>32</v>
      </c>
      <c r="H25" s="137" t="s">
        <v>32</v>
      </c>
      <c r="I25" s="142" t="s">
        <v>4715</v>
      </c>
      <c r="J25" s="185" t="s">
        <v>4715</v>
      </c>
      <c r="K25" s="142" t="b">
        <f t="shared" si="1"/>
        <v>1</v>
      </c>
      <c r="L25" s="184" t="s">
        <v>781</v>
      </c>
      <c r="M25" s="186">
        <v>43080</v>
      </c>
      <c r="N25" s="137" t="s">
        <v>4714</v>
      </c>
      <c r="O25" s="137" t="s">
        <v>4714</v>
      </c>
      <c r="P25" s="184" t="s">
        <v>90</v>
      </c>
      <c r="Q25" s="184" t="s">
        <v>76</v>
      </c>
      <c r="R25" s="184" t="s">
        <v>299</v>
      </c>
      <c r="S25" s="147" t="s">
        <v>299</v>
      </c>
      <c r="T25" s="136" t="str">
        <f t="shared" si="2"/>
        <v>ปโทคศ.3</v>
      </c>
      <c r="U25" s="95">
        <f t="shared" si="3"/>
        <v>16</v>
      </c>
      <c r="V25" s="96" t="e">
        <f t="shared" ca="1" si="4"/>
        <v>#N/A</v>
      </c>
      <c r="AC25" s="148" t="str">
        <f t="shared" si="5"/>
        <v>ศษ.ม./หลักสูตรและการสอน</v>
      </c>
    </row>
    <row r="26" spans="1:29" ht="27" customHeight="1">
      <c r="A26" s="148">
        <v>1</v>
      </c>
      <c r="B26" s="206" t="s">
        <v>4713</v>
      </c>
      <c r="C26" s="207" t="s">
        <v>4707</v>
      </c>
      <c r="D26" s="177" t="s">
        <v>4712</v>
      </c>
      <c r="E26" s="177" t="s">
        <v>4712</v>
      </c>
      <c r="F26" s="172" t="b">
        <f t="shared" si="0"/>
        <v>1</v>
      </c>
      <c r="G26" s="209" t="s">
        <v>32</v>
      </c>
      <c r="H26" s="178" t="s">
        <v>32</v>
      </c>
      <c r="I26" s="173" t="s">
        <v>4711</v>
      </c>
      <c r="J26" s="210" t="s">
        <v>4711</v>
      </c>
      <c r="K26" s="179" t="b">
        <f t="shared" si="1"/>
        <v>1</v>
      </c>
      <c r="L26" s="206" t="s">
        <v>48</v>
      </c>
      <c r="M26" s="211">
        <v>19460</v>
      </c>
      <c r="N26" s="178" t="s">
        <v>4710</v>
      </c>
      <c r="O26" s="172" t="s">
        <v>4710</v>
      </c>
      <c r="P26" s="206" t="s">
        <v>774</v>
      </c>
      <c r="Q26" s="207" t="s">
        <v>38</v>
      </c>
      <c r="R26" s="177" t="s">
        <v>4709</v>
      </c>
      <c r="S26" s="177" t="s">
        <v>4709</v>
      </c>
      <c r="T26" s="136" t="str">
        <f t="shared" si="2"/>
        <v>ปตรี4คศ.2</v>
      </c>
      <c r="U26" s="95">
        <f t="shared" si="3"/>
        <v>2</v>
      </c>
      <c r="V26" s="174">
        <f t="shared" ca="1" si="4"/>
        <v>20470</v>
      </c>
      <c r="W26" s="212"/>
      <c r="AC26" s="148" t="str">
        <f t="shared" si="5"/>
        <v>วท.บ./วิทยาศาสตร์เคมี</v>
      </c>
    </row>
    <row r="27" spans="1:29" s="136" customFormat="1" ht="27" customHeight="1">
      <c r="B27" s="195" t="s">
        <v>4708</v>
      </c>
      <c r="C27" s="195" t="s">
        <v>4707</v>
      </c>
      <c r="D27" s="195" t="s">
        <v>4706</v>
      </c>
      <c r="E27" s="147" t="s">
        <v>4706</v>
      </c>
      <c r="F27" s="137" t="b">
        <f t="shared" si="0"/>
        <v>1</v>
      </c>
      <c r="G27" s="196" t="s">
        <v>32</v>
      </c>
      <c r="H27" s="137" t="s">
        <v>32</v>
      </c>
      <c r="I27" s="142" t="s">
        <v>1743</v>
      </c>
      <c r="J27" s="197" t="s">
        <v>1743</v>
      </c>
      <c r="K27" s="142" t="b">
        <f t="shared" si="1"/>
        <v>1</v>
      </c>
      <c r="L27" s="196" t="s">
        <v>48</v>
      </c>
      <c r="M27" s="198">
        <v>37830</v>
      </c>
      <c r="N27" s="137" t="s">
        <v>4705</v>
      </c>
      <c r="O27" s="137" t="s">
        <v>4705</v>
      </c>
      <c r="P27" s="196" t="s">
        <v>90</v>
      </c>
      <c r="Q27" s="196" t="s">
        <v>94</v>
      </c>
      <c r="R27" s="196" t="s">
        <v>855</v>
      </c>
      <c r="S27" s="147" t="s">
        <v>855</v>
      </c>
      <c r="T27" s="136" t="str">
        <f t="shared" si="2"/>
        <v>ปโทคศ.2</v>
      </c>
      <c r="U27" s="95">
        <f t="shared" si="3"/>
        <v>12</v>
      </c>
      <c r="V27" s="96" t="e">
        <f t="shared" ca="1" si="4"/>
        <v>#N/A</v>
      </c>
      <c r="AC27" s="148" t="str">
        <f t="shared" si="5"/>
        <v>กศ.ม./บริหารการศึกษา</v>
      </c>
    </row>
    <row r="28" spans="1:29" s="136" customFormat="1" ht="27" customHeight="1">
      <c r="B28" s="147" t="s">
        <v>521</v>
      </c>
      <c r="C28" s="147" t="s">
        <v>4015</v>
      </c>
      <c r="D28" s="147" t="s">
        <v>4704</v>
      </c>
      <c r="E28" s="147" t="s">
        <v>4704</v>
      </c>
      <c r="F28" s="137" t="b">
        <f t="shared" si="0"/>
        <v>1</v>
      </c>
      <c r="G28" s="137" t="s">
        <v>32</v>
      </c>
      <c r="H28" s="137" t="s">
        <v>32</v>
      </c>
      <c r="I28" s="142" t="s">
        <v>4703</v>
      </c>
      <c r="J28" s="142" t="s">
        <v>4703</v>
      </c>
      <c r="K28" s="142" t="b">
        <f t="shared" si="1"/>
        <v>1</v>
      </c>
      <c r="L28" s="137" t="s">
        <v>48</v>
      </c>
      <c r="M28" s="138">
        <v>37830</v>
      </c>
      <c r="N28" s="137" t="s">
        <v>4702</v>
      </c>
      <c r="O28" s="137" t="s">
        <v>4702</v>
      </c>
      <c r="P28" s="137" t="s">
        <v>774</v>
      </c>
      <c r="Q28" s="137" t="s">
        <v>50</v>
      </c>
      <c r="R28" s="137" t="s">
        <v>855</v>
      </c>
      <c r="S28" s="147" t="s">
        <v>855</v>
      </c>
      <c r="T28" s="136" t="str">
        <f t="shared" si="2"/>
        <v>ปตรี4คศ.2</v>
      </c>
      <c r="U28" s="95">
        <f t="shared" si="3"/>
        <v>2</v>
      </c>
      <c r="V28" s="96" t="e">
        <f t="shared" ca="1" si="4"/>
        <v>#N/A</v>
      </c>
      <c r="AC28" s="148" t="str">
        <f t="shared" si="5"/>
        <v>ค.บ./บริหารการศึกษา</v>
      </c>
    </row>
    <row r="29" spans="1:29" s="136" customFormat="1" ht="27" customHeight="1">
      <c r="B29" s="147" t="s">
        <v>521</v>
      </c>
      <c r="C29" s="147" t="s">
        <v>4015</v>
      </c>
      <c r="D29" s="147" t="s">
        <v>4701</v>
      </c>
      <c r="E29" s="147" t="s">
        <v>4701</v>
      </c>
      <c r="F29" s="137" t="b">
        <f t="shared" si="0"/>
        <v>1</v>
      </c>
      <c r="G29" s="137" t="s">
        <v>32</v>
      </c>
      <c r="H29" s="137" t="s">
        <v>32</v>
      </c>
      <c r="I29" s="142" t="s">
        <v>4700</v>
      </c>
      <c r="J29" s="142" t="s">
        <v>4700</v>
      </c>
      <c r="K29" s="142" t="b">
        <f t="shared" si="1"/>
        <v>1</v>
      </c>
      <c r="L29" s="137" t="s">
        <v>48</v>
      </c>
      <c r="M29" s="138">
        <v>30280</v>
      </c>
      <c r="N29" s="137" t="s">
        <v>4699</v>
      </c>
      <c r="O29" s="137" t="s">
        <v>4699</v>
      </c>
      <c r="P29" s="137" t="s">
        <v>774</v>
      </c>
      <c r="Q29" s="137" t="s">
        <v>61</v>
      </c>
      <c r="R29" s="137" t="s">
        <v>62</v>
      </c>
      <c r="S29" s="147" t="s">
        <v>37</v>
      </c>
      <c r="T29" s="136" t="str">
        <f t="shared" si="2"/>
        <v>ปตรี4คศ.2</v>
      </c>
      <c r="U29" s="95">
        <f t="shared" si="3"/>
        <v>2</v>
      </c>
      <c r="V29" s="96" t="e">
        <f t="shared" ca="1" si="4"/>
        <v>#N/A</v>
      </c>
      <c r="AC29" s="148" t="str">
        <f t="shared" si="5"/>
        <v>กศ.บ./การประถมศึกษา</v>
      </c>
    </row>
    <row r="30" spans="1:29" s="136" customFormat="1" ht="27" customHeight="1">
      <c r="B30" s="147" t="s">
        <v>521</v>
      </c>
      <c r="C30" s="147" t="s">
        <v>4015</v>
      </c>
      <c r="D30" s="147" t="s">
        <v>4698</v>
      </c>
      <c r="E30" s="147" t="s">
        <v>4698</v>
      </c>
      <c r="F30" s="137" t="b">
        <f t="shared" si="0"/>
        <v>1</v>
      </c>
      <c r="G30" s="137" t="s">
        <v>32</v>
      </c>
      <c r="H30" s="137" t="s">
        <v>32</v>
      </c>
      <c r="I30" s="142" t="s">
        <v>4697</v>
      </c>
      <c r="J30" s="142" t="s">
        <v>4697</v>
      </c>
      <c r="K30" s="142" t="b">
        <f t="shared" si="1"/>
        <v>1</v>
      </c>
      <c r="L30" s="137" t="s">
        <v>48</v>
      </c>
      <c r="M30" s="138">
        <v>33260</v>
      </c>
      <c r="N30" s="137" t="s">
        <v>4696</v>
      </c>
      <c r="O30" s="137" t="s">
        <v>4696</v>
      </c>
      <c r="P30" s="137" t="s">
        <v>774</v>
      </c>
      <c r="Q30" s="137" t="s">
        <v>43</v>
      </c>
      <c r="R30" s="137" t="s">
        <v>62</v>
      </c>
      <c r="S30" s="147" t="s">
        <v>215</v>
      </c>
      <c r="T30" s="136" t="str">
        <f t="shared" si="2"/>
        <v>ปตรี4คศ.2</v>
      </c>
      <c r="U30" s="95">
        <f t="shared" si="3"/>
        <v>2</v>
      </c>
      <c r="V30" s="96" t="e">
        <f t="shared" ca="1" si="4"/>
        <v>#N/A</v>
      </c>
      <c r="AC30" s="148" t="str">
        <f t="shared" si="5"/>
        <v>ศษ.บ./การประถมศึกษา</v>
      </c>
    </row>
    <row r="31" spans="1:29" s="136" customFormat="1" ht="27" customHeight="1">
      <c r="B31" s="147" t="s">
        <v>521</v>
      </c>
      <c r="C31" s="147" t="s">
        <v>4015</v>
      </c>
      <c r="D31" s="147" t="s">
        <v>4695</v>
      </c>
      <c r="E31" s="147" t="s">
        <v>4695</v>
      </c>
      <c r="F31" s="137" t="b">
        <f t="shared" si="0"/>
        <v>1</v>
      </c>
      <c r="G31" s="137" t="s">
        <v>32</v>
      </c>
      <c r="H31" s="137" t="s">
        <v>32</v>
      </c>
      <c r="I31" s="142" t="s">
        <v>4694</v>
      </c>
      <c r="J31" s="142" t="s">
        <v>4694</v>
      </c>
      <c r="K31" s="142" t="b">
        <f t="shared" si="1"/>
        <v>1</v>
      </c>
      <c r="L31" s="137" t="s">
        <v>48</v>
      </c>
      <c r="M31" s="138">
        <v>24930</v>
      </c>
      <c r="N31" s="137" t="s">
        <v>4693</v>
      </c>
      <c r="O31" s="137" t="s">
        <v>4693</v>
      </c>
      <c r="P31" s="137" t="s">
        <v>774</v>
      </c>
      <c r="Q31" s="137" t="s">
        <v>50</v>
      </c>
      <c r="R31" s="147" t="s">
        <v>83</v>
      </c>
      <c r="S31" s="147" t="s">
        <v>83</v>
      </c>
      <c r="T31" s="136" t="str">
        <f t="shared" si="2"/>
        <v>ปตรี4คศ.2</v>
      </c>
      <c r="U31" s="95">
        <f t="shared" si="3"/>
        <v>2</v>
      </c>
      <c r="V31" s="96">
        <f t="shared" ca="1" si="4"/>
        <v>25440</v>
      </c>
      <c r="AC31" s="148" t="str">
        <f t="shared" si="5"/>
        <v>ค.บ./คณิตศาสตร์</v>
      </c>
    </row>
    <row r="32" spans="1:29" s="136" customFormat="1" ht="27" customHeight="1">
      <c r="B32" s="147" t="s">
        <v>521</v>
      </c>
      <c r="C32" s="147" t="s">
        <v>4015</v>
      </c>
      <c r="D32" s="147" t="s">
        <v>4692</v>
      </c>
      <c r="E32" s="147" t="s">
        <v>4692</v>
      </c>
      <c r="F32" s="137" t="b">
        <f t="shared" si="0"/>
        <v>1</v>
      </c>
      <c r="G32" s="137" t="s">
        <v>32</v>
      </c>
      <c r="H32" s="137" t="s">
        <v>32</v>
      </c>
      <c r="I32" s="142" t="s">
        <v>4691</v>
      </c>
      <c r="J32" s="142" t="s">
        <v>4691</v>
      </c>
      <c r="K32" s="142" t="b">
        <f t="shared" si="1"/>
        <v>1</v>
      </c>
      <c r="L32" s="137" t="s">
        <v>48</v>
      </c>
      <c r="M32" s="138">
        <v>34430</v>
      </c>
      <c r="N32" s="137" t="s">
        <v>4690</v>
      </c>
      <c r="O32" s="137" t="s">
        <v>4690</v>
      </c>
      <c r="P32" s="137" t="s">
        <v>774</v>
      </c>
      <c r="Q32" s="137" t="s">
        <v>50</v>
      </c>
      <c r="R32" s="137" t="s">
        <v>164</v>
      </c>
      <c r="S32" s="147" t="s">
        <v>37</v>
      </c>
      <c r="T32" s="136" t="str">
        <f t="shared" si="2"/>
        <v>ปตรี4คศ.2</v>
      </c>
      <c r="U32" s="95">
        <f t="shared" si="3"/>
        <v>2</v>
      </c>
      <c r="V32" s="96" t="e">
        <f t="shared" ca="1" si="4"/>
        <v>#N/A</v>
      </c>
      <c r="AC32" s="148" t="str">
        <f t="shared" si="5"/>
        <v>ค.บ./ภาษาอังกฤษ</v>
      </c>
    </row>
    <row r="33" spans="1:29" s="136" customFormat="1" ht="27" customHeight="1">
      <c r="B33" s="147" t="s">
        <v>521</v>
      </c>
      <c r="C33" s="147" t="s">
        <v>4015</v>
      </c>
      <c r="D33" s="147" t="s">
        <v>4689</v>
      </c>
      <c r="E33" s="147" t="s">
        <v>4689</v>
      </c>
      <c r="F33" s="137" t="b">
        <f t="shared" si="0"/>
        <v>1</v>
      </c>
      <c r="G33" s="137" t="s">
        <v>32</v>
      </c>
      <c r="H33" s="137" t="s">
        <v>32</v>
      </c>
      <c r="I33" s="142" t="s">
        <v>4688</v>
      </c>
      <c r="J33" s="142" t="s">
        <v>4688</v>
      </c>
      <c r="K33" s="142" t="b">
        <f t="shared" si="1"/>
        <v>1</v>
      </c>
      <c r="L33" s="137" t="s">
        <v>781</v>
      </c>
      <c r="M33" s="138">
        <v>45290</v>
      </c>
      <c r="N33" s="137" t="s">
        <v>4687</v>
      </c>
      <c r="O33" s="137" t="s">
        <v>4687</v>
      </c>
      <c r="P33" s="137" t="s">
        <v>774</v>
      </c>
      <c r="Q33" s="137" t="s">
        <v>50</v>
      </c>
      <c r="R33" s="137" t="s">
        <v>287</v>
      </c>
      <c r="S33" s="147" t="s">
        <v>287</v>
      </c>
      <c r="T33" s="136" t="str">
        <f t="shared" si="2"/>
        <v>ปตรี4คศ.3</v>
      </c>
      <c r="U33" s="95" t="e">
        <f t="shared" si="3"/>
        <v>#N/A</v>
      </c>
      <c r="V33" s="96" t="e">
        <f t="shared" ca="1" si="4"/>
        <v>#N/A</v>
      </c>
      <c r="AC33" s="148" t="str">
        <f t="shared" si="5"/>
        <v>ค.บ./นาฏศิลป์</v>
      </c>
    </row>
    <row r="34" spans="1:29" s="136" customFormat="1" ht="27" customHeight="1">
      <c r="B34" s="147" t="s">
        <v>521</v>
      </c>
      <c r="C34" s="147" t="s">
        <v>4015</v>
      </c>
      <c r="D34" s="147" t="s">
        <v>4686</v>
      </c>
      <c r="E34" s="147" t="s">
        <v>4686</v>
      </c>
      <c r="F34" s="137" t="b">
        <f t="shared" si="0"/>
        <v>1</v>
      </c>
      <c r="G34" s="137" t="s">
        <v>32</v>
      </c>
      <c r="H34" s="137" t="s">
        <v>32</v>
      </c>
      <c r="I34" s="142" t="s">
        <v>4685</v>
      </c>
      <c r="J34" s="142" t="s">
        <v>4685</v>
      </c>
      <c r="K34" s="142" t="b">
        <f t="shared" si="1"/>
        <v>1</v>
      </c>
      <c r="L34" s="137" t="s">
        <v>48</v>
      </c>
      <c r="M34" s="138">
        <v>37460</v>
      </c>
      <c r="N34" s="137" t="s">
        <v>4684</v>
      </c>
      <c r="O34" s="137" t="s">
        <v>4684</v>
      </c>
      <c r="P34" s="137" t="s">
        <v>774</v>
      </c>
      <c r="Q34" s="137" t="s">
        <v>43</v>
      </c>
      <c r="R34" s="137" t="s">
        <v>855</v>
      </c>
      <c r="S34" s="147" t="s">
        <v>855</v>
      </c>
      <c r="T34" s="136" t="str">
        <f t="shared" si="2"/>
        <v>ปตรี4คศ.2</v>
      </c>
      <c r="U34" s="95">
        <f t="shared" si="3"/>
        <v>2</v>
      </c>
      <c r="V34" s="96" t="e">
        <f t="shared" ca="1" si="4"/>
        <v>#N/A</v>
      </c>
      <c r="AC34" s="148" t="str">
        <f t="shared" si="5"/>
        <v>ศษ.บ./บริหารการศึกษา</v>
      </c>
    </row>
    <row r="35" spans="1:29" s="136" customFormat="1" ht="27" customHeight="1">
      <c r="B35" s="147" t="s">
        <v>521</v>
      </c>
      <c r="C35" s="147" t="s">
        <v>4015</v>
      </c>
      <c r="D35" s="147" t="s">
        <v>4683</v>
      </c>
      <c r="E35" s="147" t="s">
        <v>4683</v>
      </c>
      <c r="F35" s="137" t="b">
        <f t="shared" si="0"/>
        <v>1</v>
      </c>
      <c r="G35" s="137" t="s">
        <v>32</v>
      </c>
      <c r="H35" s="137" t="s">
        <v>32</v>
      </c>
      <c r="I35" s="142" t="s">
        <v>4682</v>
      </c>
      <c r="J35" s="142" t="s">
        <v>4682</v>
      </c>
      <c r="K35" s="142" t="b">
        <f t="shared" si="1"/>
        <v>1</v>
      </c>
      <c r="L35" s="137" t="s">
        <v>48</v>
      </c>
      <c r="M35" s="138">
        <v>32060</v>
      </c>
      <c r="N35" s="137" t="s">
        <v>4681</v>
      </c>
      <c r="O35" s="137" t="s">
        <v>4681</v>
      </c>
      <c r="P35" s="137" t="s">
        <v>774</v>
      </c>
      <c r="Q35" s="137" t="s">
        <v>50</v>
      </c>
      <c r="R35" s="137" t="s">
        <v>164</v>
      </c>
      <c r="S35" s="147" t="s">
        <v>164</v>
      </c>
      <c r="T35" s="136" t="str">
        <f t="shared" si="2"/>
        <v>ปตรี4คศ.2</v>
      </c>
      <c r="U35" s="95">
        <f t="shared" si="3"/>
        <v>2</v>
      </c>
      <c r="V35" s="96" t="e">
        <f t="shared" ca="1" si="4"/>
        <v>#N/A</v>
      </c>
      <c r="AC35" s="148" t="str">
        <f t="shared" si="5"/>
        <v>ค.บ./ภาษาอังกฤษ</v>
      </c>
    </row>
    <row r="36" spans="1:29" s="136" customFormat="1" ht="27" customHeight="1">
      <c r="B36" s="147" t="s">
        <v>521</v>
      </c>
      <c r="C36" s="147" t="s">
        <v>4015</v>
      </c>
      <c r="D36" s="147" t="s">
        <v>4680</v>
      </c>
      <c r="E36" s="147" t="s">
        <v>4680</v>
      </c>
      <c r="F36" s="137" t="b">
        <f t="shared" si="0"/>
        <v>1</v>
      </c>
      <c r="G36" s="137" t="s">
        <v>32</v>
      </c>
      <c r="H36" s="137" t="s">
        <v>32</v>
      </c>
      <c r="I36" s="142" t="s">
        <v>4679</v>
      </c>
      <c r="J36" s="142" t="s">
        <v>4679</v>
      </c>
      <c r="K36" s="142" t="b">
        <f t="shared" si="1"/>
        <v>1</v>
      </c>
      <c r="L36" s="137" t="s">
        <v>48</v>
      </c>
      <c r="M36" s="138">
        <v>25440</v>
      </c>
      <c r="N36" s="137" t="s">
        <v>4678</v>
      </c>
      <c r="O36" s="137" t="s">
        <v>4678</v>
      </c>
      <c r="P36" s="137" t="s">
        <v>774</v>
      </c>
      <c r="Q36" s="137" t="s">
        <v>50</v>
      </c>
      <c r="R36" s="147" t="s">
        <v>62</v>
      </c>
      <c r="S36" s="147" t="s">
        <v>62</v>
      </c>
      <c r="T36" s="136" t="str">
        <f t="shared" si="2"/>
        <v>ปตรี4คศ.2</v>
      </c>
      <c r="U36" s="95">
        <f t="shared" si="3"/>
        <v>2</v>
      </c>
      <c r="V36" s="96" t="e">
        <f t="shared" ca="1" si="4"/>
        <v>#N/A</v>
      </c>
      <c r="AC36" s="148" t="str">
        <f t="shared" si="5"/>
        <v>ค.บ./การประถมศึกษา</v>
      </c>
    </row>
    <row r="37" spans="1:29" s="136" customFormat="1" ht="27" customHeight="1">
      <c r="B37" s="147" t="s">
        <v>521</v>
      </c>
      <c r="C37" s="147" t="s">
        <v>4015</v>
      </c>
      <c r="D37" s="147" t="s">
        <v>4677</v>
      </c>
      <c r="E37" s="147" t="s">
        <v>4677</v>
      </c>
      <c r="F37" s="137" t="b">
        <f t="shared" si="0"/>
        <v>1</v>
      </c>
      <c r="G37" s="137" t="s">
        <v>32</v>
      </c>
      <c r="H37" s="137" t="s">
        <v>32</v>
      </c>
      <c r="I37" s="142" t="s">
        <v>4676</v>
      </c>
      <c r="J37" s="142" t="s">
        <v>4676</v>
      </c>
      <c r="K37" s="142" t="b">
        <f t="shared" si="1"/>
        <v>1</v>
      </c>
      <c r="L37" s="137" t="s">
        <v>48</v>
      </c>
      <c r="M37" s="138">
        <v>28050</v>
      </c>
      <c r="N37" s="137" t="s">
        <v>4675</v>
      </c>
      <c r="O37" s="137" t="s">
        <v>4675</v>
      </c>
      <c r="P37" s="137" t="s">
        <v>774</v>
      </c>
      <c r="Q37" s="137" t="s">
        <v>50</v>
      </c>
      <c r="R37" s="137" t="s">
        <v>62</v>
      </c>
      <c r="S37" s="147" t="s">
        <v>37</v>
      </c>
      <c r="T37" s="136" t="str">
        <f t="shared" si="2"/>
        <v>ปตรี4คศ.2</v>
      </c>
      <c r="U37" s="95">
        <f t="shared" si="3"/>
        <v>2</v>
      </c>
      <c r="V37" s="96" t="e">
        <f t="shared" ca="1" si="4"/>
        <v>#N/A</v>
      </c>
      <c r="AC37" s="148" t="str">
        <f t="shared" si="5"/>
        <v>ค.บ./การประถมศึกษา</v>
      </c>
    </row>
    <row r="38" spans="1:29" s="136" customFormat="1" ht="27" customHeight="1">
      <c r="B38" s="183" t="s">
        <v>521</v>
      </c>
      <c r="C38" s="183" t="s">
        <v>4015</v>
      </c>
      <c r="D38" s="183" t="s">
        <v>4674</v>
      </c>
      <c r="E38" s="147" t="s">
        <v>4674</v>
      </c>
      <c r="F38" s="137" t="b">
        <f t="shared" si="0"/>
        <v>1</v>
      </c>
      <c r="G38" s="184" t="s">
        <v>32</v>
      </c>
      <c r="H38" s="137" t="s">
        <v>32</v>
      </c>
      <c r="I38" s="142" t="s">
        <v>4673</v>
      </c>
      <c r="J38" s="185" t="s">
        <v>4673</v>
      </c>
      <c r="K38" s="142" t="b">
        <f t="shared" si="1"/>
        <v>1</v>
      </c>
      <c r="L38" s="184" t="s">
        <v>48</v>
      </c>
      <c r="M38" s="186">
        <v>30850</v>
      </c>
      <c r="N38" s="137" t="s">
        <v>4672</v>
      </c>
      <c r="O38" s="137" t="s">
        <v>4672</v>
      </c>
      <c r="P38" s="184" t="s">
        <v>919</v>
      </c>
      <c r="Q38" s="184" t="s">
        <v>918</v>
      </c>
      <c r="R38" s="184" t="s">
        <v>62</v>
      </c>
      <c r="S38" s="147" t="s">
        <v>37</v>
      </c>
      <c r="T38" s="136" t="str">
        <f t="shared" si="2"/>
        <v>ต่ำคศ.2</v>
      </c>
      <c r="U38" s="95" t="e">
        <f t="shared" si="3"/>
        <v>#N/A</v>
      </c>
      <c r="V38" s="96" t="e">
        <f t="shared" ca="1" si="4"/>
        <v>#N/A</v>
      </c>
      <c r="AC38" s="148" t="str">
        <f t="shared" si="5"/>
        <v>ป.กศ.สูง/การประถมศึกษา</v>
      </c>
    </row>
    <row r="39" spans="1:29" ht="27" customHeight="1">
      <c r="A39" s="148">
        <v>1</v>
      </c>
      <c r="B39" s="213" t="s">
        <v>521</v>
      </c>
      <c r="C39" s="214" t="s">
        <v>4015</v>
      </c>
      <c r="D39" s="215" t="s">
        <v>527</v>
      </c>
      <c r="E39" s="177" t="s">
        <v>527</v>
      </c>
      <c r="F39" s="172" t="b">
        <f t="shared" si="0"/>
        <v>1</v>
      </c>
      <c r="G39" s="219" t="s">
        <v>32</v>
      </c>
      <c r="H39" s="178" t="s">
        <v>32</v>
      </c>
      <c r="I39" s="173" t="s">
        <v>528</v>
      </c>
      <c r="J39" s="221" t="s">
        <v>528</v>
      </c>
      <c r="K39" s="179" t="b">
        <f t="shared" si="1"/>
        <v>1</v>
      </c>
      <c r="L39" s="213" t="s">
        <v>48</v>
      </c>
      <c r="M39" s="223">
        <v>24930</v>
      </c>
      <c r="N39" s="178" t="s">
        <v>4671</v>
      </c>
      <c r="O39" s="172" t="s">
        <v>4671</v>
      </c>
      <c r="P39" s="213" t="s">
        <v>90</v>
      </c>
      <c r="Q39" s="214" t="s">
        <v>94</v>
      </c>
      <c r="R39" s="215" t="s">
        <v>95</v>
      </c>
      <c r="S39" s="177" t="str">
        <f>CONCATENATE(Q39,"/",R39)</f>
        <v>กศ.ม./การบริหารการศึกษา</v>
      </c>
      <c r="T39" s="136" t="str">
        <f t="shared" si="2"/>
        <v>ปโทคศ.2</v>
      </c>
      <c r="U39" s="95">
        <f t="shared" si="3"/>
        <v>12</v>
      </c>
      <c r="V39" s="174">
        <f t="shared" ca="1" si="4"/>
        <v>25440</v>
      </c>
      <c r="W39" s="225"/>
      <c r="AC39" s="148" t="str">
        <f t="shared" si="5"/>
        <v>กศ.ม./การบริหารการศึกษา</v>
      </c>
    </row>
    <row r="40" spans="1:29" ht="27" customHeight="1">
      <c r="A40" s="148">
        <v>1</v>
      </c>
      <c r="B40" s="216" t="s">
        <v>521</v>
      </c>
      <c r="C40" s="217" t="s">
        <v>4015</v>
      </c>
      <c r="D40" s="218" t="s">
        <v>530</v>
      </c>
      <c r="E40" s="177" t="s">
        <v>530</v>
      </c>
      <c r="F40" s="172" t="b">
        <f t="shared" si="0"/>
        <v>1</v>
      </c>
      <c r="G40" s="220" t="s">
        <v>32</v>
      </c>
      <c r="H40" s="178" t="s">
        <v>32</v>
      </c>
      <c r="I40" s="173" t="s">
        <v>531</v>
      </c>
      <c r="J40" s="222" t="s">
        <v>531</v>
      </c>
      <c r="K40" s="179" t="b">
        <f t="shared" si="1"/>
        <v>1</v>
      </c>
      <c r="L40" s="216" t="s">
        <v>48</v>
      </c>
      <c r="M40" s="224">
        <v>22940</v>
      </c>
      <c r="N40" s="178" t="s">
        <v>4670</v>
      </c>
      <c r="O40" s="172" t="s">
        <v>4670</v>
      </c>
      <c r="P40" s="216" t="s">
        <v>774</v>
      </c>
      <c r="Q40" s="217" t="s">
        <v>50</v>
      </c>
      <c r="R40" s="177" t="s">
        <v>39</v>
      </c>
      <c r="S40" s="177" t="s">
        <v>39</v>
      </c>
      <c r="T40" s="136" t="str">
        <f t="shared" si="2"/>
        <v>ปตรี4คศ.2</v>
      </c>
      <c r="U40" s="95">
        <f t="shared" si="3"/>
        <v>2</v>
      </c>
      <c r="V40" s="174">
        <f t="shared" ca="1" si="4"/>
        <v>23450</v>
      </c>
      <c r="W40" s="226"/>
      <c r="AC40" s="148" t="str">
        <f t="shared" si="5"/>
        <v>ค.บ./วิทยาศาสตร์ทั่วไป</v>
      </c>
    </row>
    <row r="41" spans="1:29" s="136" customFormat="1" ht="27" customHeight="1">
      <c r="B41" s="195" t="s">
        <v>521</v>
      </c>
      <c r="C41" s="195" t="s">
        <v>4015</v>
      </c>
      <c r="D41" s="195" t="s">
        <v>525</v>
      </c>
      <c r="E41" s="147" t="s">
        <v>525</v>
      </c>
      <c r="F41" s="137" t="b">
        <f t="shared" si="0"/>
        <v>1</v>
      </c>
      <c r="G41" s="196" t="s">
        <v>32</v>
      </c>
      <c r="H41" s="137" t="s">
        <v>32</v>
      </c>
      <c r="I41" s="142" t="s">
        <v>526</v>
      </c>
      <c r="J41" s="197" t="s">
        <v>526</v>
      </c>
      <c r="K41" s="142" t="b">
        <f t="shared" si="1"/>
        <v>1</v>
      </c>
      <c r="L41" s="196" t="s">
        <v>48</v>
      </c>
      <c r="M41" s="198">
        <v>23540</v>
      </c>
      <c r="N41" s="137" t="s">
        <v>4669</v>
      </c>
      <c r="O41" s="137" t="s">
        <v>4669</v>
      </c>
      <c r="P41" s="196" t="s">
        <v>774</v>
      </c>
      <c r="Q41" s="196" t="s">
        <v>50</v>
      </c>
      <c r="R41" s="195" t="s">
        <v>44</v>
      </c>
      <c r="S41" s="147" t="s">
        <v>44</v>
      </c>
      <c r="T41" s="136" t="str">
        <f t="shared" si="2"/>
        <v>ปตรี4คศ.2</v>
      </c>
      <c r="U41" s="95">
        <f t="shared" si="3"/>
        <v>2</v>
      </c>
      <c r="V41" s="96" t="e">
        <f t="shared" ca="1" si="4"/>
        <v>#N/A</v>
      </c>
      <c r="AC41" s="148" t="str">
        <f t="shared" si="5"/>
        <v>ค.บ./ภาษาไทย</v>
      </c>
    </row>
    <row r="42" spans="1:29" s="136" customFormat="1" ht="27" customHeight="1">
      <c r="B42" s="147" t="s">
        <v>521</v>
      </c>
      <c r="C42" s="147" t="s">
        <v>4015</v>
      </c>
      <c r="D42" s="147" t="s">
        <v>520</v>
      </c>
      <c r="E42" s="147" t="s">
        <v>520</v>
      </c>
      <c r="F42" s="137" t="b">
        <f t="shared" si="0"/>
        <v>1</v>
      </c>
      <c r="G42" s="137" t="s">
        <v>32</v>
      </c>
      <c r="H42" s="137" t="s">
        <v>32</v>
      </c>
      <c r="I42" s="142" t="s">
        <v>522</v>
      </c>
      <c r="J42" s="142" t="s">
        <v>522</v>
      </c>
      <c r="K42" s="142" t="b">
        <f t="shared" si="1"/>
        <v>1</v>
      </c>
      <c r="L42" s="137" t="s">
        <v>48</v>
      </c>
      <c r="M42" s="138">
        <v>28050</v>
      </c>
      <c r="N42" s="137" t="s">
        <v>4668</v>
      </c>
      <c r="O42" s="137" t="s">
        <v>4668</v>
      </c>
      <c r="P42" s="137" t="s">
        <v>90</v>
      </c>
      <c r="Q42" s="137" t="s">
        <v>76</v>
      </c>
      <c r="R42" s="137" t="s">
        <v>855</v>
      </c>
      <c r="S42" s="147" t="s">
        <v>855</v>
      </c>
      <c r="T42" s="136" t="str">
        <f t="shared" si="2"/>
        <v>ปโทคศ.2</v>
      </c>
      <c r="U42" s="95">
        <f t="shared" si="3"/>
        <v>12</v>
      </c>
      <c r="V42" s="96">
        <f t="shared" ca="1" si="4"/>
        <v>28590</v>
      </c>
      <c r="AC42" s="148" t="str">
        <f t="shared" si="5"/>
        <v>ศษ.ม./บริหารการศึกษา</v>
      </c>
    </row>
    <row r="43" spans="1:29" s="136" customFormat="1" ht="27" customHeight="1">
      <c r="B43" s="147" t="s">
        <v>4643</v>
      </c>
      <c r="C43" s="147" t="s">
        <v>4642</v>
      </c>
      <c r="D43" s="147" t="s">
        <v>4667</v>
      </c>
      <c r="E43" s="147" t="s">
        <v>4667</v>
      </c>
      <c r="F43" s="137" t="b">
        <f t="shared" si="0"/>
        <v>1</v>
      </c>
      <c r="G43" s="137" t="s">
        <v>146</v>
      </c>
      <c r="H43" s="137" t="s">
        <v>861</v>
      </c>
      <c r="I43" s="142" t="s">
        <v>4666</v>
      </c>
      <c r="J43" s="142" t="s">
        <v>4666</v>
      </c>
      <c r="K43" s="142" t="b">
        <f t="shared" si="1"/>
        <v>1</v>
      </c>
      <c r="L43" s="137" t="s">
        <v>781</v>
      </c>
      <c r="M43" s="138">
        <v>51170</v>
      </c>
      <c r="N43" s="137" t="s">
        <v>4665</v>
      </c>
      <c r="O43" s="137" t="s">
        <v>4665</v>
      </c>
      <c r="P43" s="137" t="s">
        <v>90</v>
      </c>
      <c r="Q43" s="137" t="s">
        <v>94</v>
      </c>
      <c r="R43" s="137" t="s">
        <v>855</v>
      </c>
      <c r="S43" s="147" t="s">
        <v>855</v>
      </c>
      <c r="T43" s="136" t="str">
        <f t="shared" si="2"/>
        <v>ปโทคศ.3</v>
      </c>
      <c r="U43" s="95">
        <f t="shared" si="3"/>
        <v>16</v>
      </c>
      <c r="V43" s="96" t="e">
        <f t="shared" ca="1" si="4"/>
        <v>#N/A</v>
      </c>
      <c r="AC43" s="148" t="str">
        <f t="shared" si="5"/>
        <v>กศ.ม./บริหารการศึกษา</v>
      </c>
    </row>
    <row r="44" spans="1:29" s="136" customFormat="1" ht="27" customHeight="1">
      <c r="B44" s="147" t="s">
        <v>4643</v>
      </c>
      <c r="C44" s="147" t="s">
        <v>4642</v>
      </c>
      <c r="D44" s="147" t="s">
        <v>4664</v>
      </c>
      <c r="E44" s="147" t="s">
        <v>4664</v>
      </c>
      <c r="F44" s="137" t="b">
        <f t="shared" si="0"/>
        <v>1</v>
      </c>
      <c r="G44" s="137" t="s">
        <v>32</v>
      </c>
      <c r="H44" s="137" t="s">
        <v>32</v>
      </c>
      <c r="I44" s="142" t="s">
        <v>4663</v>
      </c>
      <c r="J44" s="142" t="s">
        <v>4663</v>
      </c>
      <c r="K44" s="142" t="b">
        <f t="shared" si="1"/>
        <v>1</v>
      </c>
      <c r="L44" s="137" t="s">
        <v>48</v>
      </c>
      <c r="M44" s="138">
        <v>37830</v>
      </c>
      <c r="N44" s="137" t="s">
        <v>4662</v>
      </c>
      <c r="O44" s="137" t="s">
        <v>4662</v>
      </c>
      <c r="P44" s="137" t="s">
        <v>774</v>
      </c>
      <c r="Q44" s="137" t="s">
        <v>43</v>
      </c>
      <c r="R44" s="137" t="s">
        <v>855</v>
      </c>
      <c r="S44" s="147" t="s">
        <v>855</v>
      </c>
      <c r="T44" s="136" t="str">
        <f t="shared" si="2"/>
        <v>ปตรี4คศ.2</v>
      </c>
      <c r="U44" s="95">
        <f t="shared" si="3"/>
        <v>2</v>
      </c>
      <c r="V44" s="96" t="e">
        <f t="shared" ca="1" si="4"/>
        <v>#N/A</v>
      </c>
      <c r="AC44" s="148" t="str">
        <f t="shared" si="5"/>
        <v>ศษ.บ./บริหารการศึกษา</v>
      </c>
    </row>
    <row r="45" spans="1:29" s="136" customFormat="1" ht="27" customHeight="1">
      <c r="B45" s="147" t="s">
        <v>4643</v>
      </c>
      <c r="C45" s="147" t="s">
        <v>4642</v>
      </c>
      <c r="D45" s="147" t="s">
        <v>4661</v>
      </c>
      <c r="E45" s="147" t="s">
        <v>4661</v>
      </c>
      <c r="F45" s="137" t="b">
        <f t="shared" si="0"/>
        <v>1</v>
      </c>
      <c r="G45" s="137" t="s">
        <v>32</v>
      </c>
      <c r="H45" s="137" t="s">
        <v>32</v>
      </c>
      <c r="I45" s="142" t="s">
        <v>4660</v>
      </c>
      <c r="J45" s="142" t="s">
        <v>4660</v>
      </c>
      <c r="K45" s="142" t="b">
        <f t="shared" si="1"/>
        <v>1</v>
      </c>
      <c r="L45" s="137" t="s">
        <v>48</v>
      </c>
      <c r="M45" s="138">
        <v>25440</v>
      </c>
      <c r="N45" s="137" t="s">
        <v>4659</v>
      </c>
      <c r="O45" s="137" t="s">
        <v>4659</v>
      </c>
      <c r="P45" s="137" t="s">
        <v>774</v>
      </c>
      <c r="Q45" s="137" t="s">
        <v>61</v>
      </c>
      <c r="R45" s="147" t="s">
        <v>164</v>
      </c>
      <c r="S45" s="147" t="s">
        <v>164</v>
      </c>
      <c r="T45" s="136" t="str">
        <f t="shared" si="2"/>
        <v>ปตรี4คศ.2</v>
      </c>
      <c r="U45" s="95">
        <f t="shared" si="3"/>
        <v>2</v>
      </c>
      <c r="V45" s="96" t="e">
        <f t="shared" ca="1" si="4"/>
        <v>#N/A</v>
      </c>
      <c r="AC45" s="148" t="str">
        <f t="shared" si="5"/>
        <v>กศ.บ./ภาษาอังกฤษ</v>
      </c>
    </row>
    <row r="46" spans="1:29" s="136" customFormat="1" ht="27" customHeight="1">
      <c r="B46" s="147" t="s">
        <v>4643</v>
      </c>
      <c r="C46" s="147" t="s">
        <v>4642</v>
      </c>
      <c r="D46" s="147" t="s">
        <v>4658</v>
      </c>
      <c r="E46" s="147" t="s">
        <v>4658</v>
      </c>
      <c r="F46" s="137" t="b">
        <f t="shared" si="0"/>
        <v>1</v>
      </c>
      <c r="G46" s="137" t="s">
        <v>32</v>
      </c>
      <c r="H46" s="137" t="s">
        <v>32</v>
      </c>
      <c r="I46" s="142" t="s">
        <v>4657</v>
      </c>
      <c r="J46" s="142" t="s">
        <v>4657</v>
      </c>
      <c r="K46" s="142" t="b">
        <f t="shared" si="1"/>
        <v>1</v>
      </c>
      <c r="L46" s="137" t="s">
        <v>781</v>
      </c>
      <c r="M46" s="138">
        <v>50290</v>
      </c>
      <c r="N46" s="137" t="s">
        <v>4656</v>
      </c>
      <c r="O46" s="137" t="s">
        <v>4656</v>
      </c>
      <c r="P46" s="137" t="s">
        <v>1831</v>
      </c>
      <c r="Q46" s="137" t="s">
        <v>1831</v>
      </c>
      <c r="R46" s="137" t="s">
        <v>468</v>
      </c>
      <c r="S46" s="147" t="s">
        <v>468</v>
      </c>
      <c r="T46" s="136" t="str">
        <f t="shared" si="2"/>
        <v>ป.บัณฑิตคศ.3</v>
      </c>
      <c r="U46" s="95" t="e">
        <f t="shared" si="3"/>
        <v>#N/A</v>
      </c>
      <c r="V46" s="96" t="e">
        <f t="shared" ca="1" si="4"/>
        <v>#N/A</v>
      </c>
      <c r="AC46" s="148" t="str">
        <f t="shared" si="5"/>
        <v>ป.บัณฑิต/คหกรรมศาสตร์</v>
      </c>
    </row>
    <row r="47" spans="1:29" s="136" customFormat="1" ht="27" customHeight="1">
      <c r="B47" s="147" t="s">
        <v>4643</v>
      </c>
      <c r="C47" s="147" t="s">
        <v>4642</v>
      </c>
      <c r="D47" s="147" t="s">
        <v>4655</v>
      </c>
      <c r="E47" s="147" t="s">
        <v>4655</v>
      </c>
      <c r="F47" s="137" t="b">
        <f t="shared" si="0"/>
        <v>1</v>
      </c>
      <c r="G47" s="137" t="s">
        <v>32</v>
      </c>
      <c r="H47" s="137" t="s">
        <v>32</v>
      </c>
      <c r="I47" s="142" t="s">
        <v>4654</v>
      </c>
      <c r="J47" s="142" t="s">
        <v>4654</v>
      </c>
      <c r="K47" s="142" t="b">
        <f t="shared" si="1"/>
        <v>1</v>
      </c>
      <c r="L47" s="137" t="s">
        <v>781</v>
      </c>
      <c r="M47" s="138">
        <v>42330</v>
      </c>
      <c r="N47" s="137" t="s">
        <v>4653</v>
      </c>
      <c r="O47" s="137" t="s">
        <v>4653</v>
      </c>
      <c r="P47" s="137" t="s">
        <v>90</v>
      </c>
      <c r="Q47" s="137" t="s">
        <v>76</v>
      </c>
      <c r="R47" s="137" t="s">
        <v>855</v>
      </c>
      <c r="S47" s="147" t="s">
        <v>95</v>
      </c>
      <c r="T47" s="136" t="str">
        <f t="shared" si="2"/>
        <v>ปโทคศ.3</v>
      </c>
      <c r="U47" s="95">
        <f t="shared" si="3"/>
        <v>16</v>
      </c>
      <c r="V47" s="96" t="e">
        <f t="shared" ca="1" si="4"/>
        <v>#N/A</v>
      </c>
      <c r="AC47" s="148" t="str">
        <f t="shared" si="5"/>
        <v>ศษ.ม./บริหารการศึกษา</v>
      </c>
    </row>
    <row r="48" spans="1:29" s="136" customFormat="1" ht="27" customHeight="1">
      <c r="B48" s="147" t="s">
        <v>4643</v>
      </c>
      <c r="C48" s="147" t="s">
        <v>4642</v>
      </c>
      <c r="D48" s="147" t="s">
        <v>4652</v>
      </c>
      <c r="E48" s="147" t="s">
        <v>4652</v>
      </c>
      <c r="F48" s="137" t="b">
        <f t="shared" si="0"/>
        <v>1</v>
      </c>
      <c r="G48" s="137" t="s">
        <v>32</v>
      </c>
      <c r="H48" s="137" t="s">
        <v>32</v>
      </c>
      <c r="I48" s="142" t="s">
        <v>4651</v>
      </c>
      <c r="J48" s="142" t="s">
        <v>4651</v>
      </c>
      <c r="K48" s="142" t="b">
        <f t="shared" si="1"/>
        <v>1</v>
      </c>
      <c r="L48" s="137" t="s">
        <v>48</v>
      </c>
      <c r="M48" s="138">
        <v>36250</v>
      </c>
      <c r="N48" s="137" t="s">
        <v>4650</v>
      </c>
      <c r="O48" s="137" t="s">
        <v>4650</v>
      </c>
      <c r="P48" s="137" t="s">
        <v>774</v>
      </c>
      <c r="Q48" s="137" t="s">
        <v>50</v>
      </c>
      <c r="R48" s="137" t="s">
        <v>863</v>
      </c>
      <c r="S48" s="147" t="s">
        <v>863</v>
      </c>
      <c r="T48" s="136" t="str">
        <f t="shared" si="2"/>
        <v>ปตรี4คศ.2</v>
      </c>
      <c r="U48" s="95">
        <f t="shared" si="3"/>
        <v>2</v>
      </c>
      <c r="V48" s="96" t="e">
        <f t="shared" ca="1" si="4"/>
        <v>#N/A</v>
      </c>
      <c r="AC48" s="148" t="str">
        <f t="shared" si="5"/>
        <v>ค.บ./การอนุบาล</v>
      </c>
    </row>
    <row r="49" spans="1:29" s="136" customFormat="1" ht="27" customHeight="1">
      <c r="B49" s="147" t="s">
        <v>4643</v>
      </c>
      <c r="C49" s="147" t="s">
        <v>4642</v>
      </c>
      <c r="D49" s="147" t="s">
        <v>4649</v>
      </c>
      <c r="E49" s="147" t="s">
        <v>4649</v>
      </c>
      <c r="F49" s="137" t="b">
        <f t="shared" si="0"/>
        <v>1</v>
      </c>
      <c r="G49" s="137" t="s">
        <v>32</v>
      </c>
      <c r="H49" s="137" t="s">
        <v>32</v>
      </c>
      <c r="I49" s="142" t="s">
        <v>4648</v>
      </c>
      <c r="J49" s="142" t="s">
        <v>4648</v>
      </c>
      <c r="K49" s="142" t="b">
        <f t="shared" si="1"/>
        <v>1</v>
      </c>
      <c r="L49" s="137" t="s">
        <v>48</v>
      </c>
      <c r="M49" s="138">
        <v>25440</v>
      </c>
      <c r="N49" s="137" t="s">
        <v>4647</v>
      </c>
      <c r="O49" s="137" t="s">
        <v>4647</v>
      </c>
      <c r="P49" s="137" t="s">
        <v>774</v>
      </c>
      <c r="Q49" s="137" t="s">
        <v>61</v>
      </c>
      <c r="R49" s="147" t="s">
        <v>62</v>
      </c>
      <c r="S49" s="147" t="s">
        <v>62</v>
      </c>
      <c r="T49" s="136" t="str">
        <f t="shared" si="2"/>
        <v>ปตรี4คศ.2</v>
      </c>
      <c r="U49" s="95">
        <f t="shared" si="3"/>
        <v>2</v>
      </c>
      <c r="V49" s="96" t="e">
        <f t="shared" ca="1" si="4"/>
        <v>#N/A</v>
      </c>
      <c r="AC49" s="148" t="str">
        <f t="shared" si="5"/>
        <v>กศ.บ./การประถมศึกษา</v>
      </c>
    </row>
    <row r="50" spans="1:29" s="136" customFormat="1" ht="27" customHeight="1">
      <c r="B50" s="147" t="s">
        <v>4643</v>
      </c>
      <c r="C50" s="147" t="s">
        <v>4642</v>
      </c>
      <c r="D50" s="147" t="s">
        <v>4646</v>
      </c>
      <c r="E50" s="147" t="s">
        <v>4646</v>
      </c>
      <c r="F50" s="137" t="b">
        <f t="shared" si="0"/>
        <v>1</v>
      </c>
      <c r="G50" s="137" t="s">
        <v>32</v>
      </c>
      <c r="H50" s="137" t="s">
        <v>32</v>
      </c>
      <c r="I50" s="142" t="s">
        <v>4645</v>
      </c>
      <c r="J50" s="142" t="s">
        <v>4645</v>
      </c>
      <c r="K50" s="142" t="b">
        <f t="shared" si="1"/>
        <v>1</v>
      </c>
      <c r="L50" s="137" t="s">
        <v>781</v>
      </c>
      <c r="M50" s="138">
        <v>43080</v>
      </c>
      <c r="N50" s="137" t="s">
        <v>4644</v>
      </c>
      <c r="O50" s="137" t="s">
        <v>4644</v>
      </c>
      <c r="P50" s="137" t="s">
        <v>774</v>
      </c>
      <c r="Q50" s="137" t="s">
        <v>43</v>
      </c>
      <c r="R50" s="137" t="s">
        <v>44</v>
      </c>
      <c r="S50" s="147" t="s">
        <v>44</v>
      </c>
      <c r="T50" s="136" t="str">
        <f t="shared" si="2"/>
        <v>ปตรี4คศ.3</v>
      </c>
      <c r="U50" s="95" t="e">
        <f t="shared" si="3"/>
        <v>#N/A</v>
      </c>
      <c r="V50" s="96" t="e">
        <f t="shared" ca="1" si="4"/>
        <v>#N/A</v>
      </c>
      <c r="AC50" s="148" t="str">
        <f t="shared" si="5"/>
        <v>ศษ.บ./ภาษาไทย</v>
      </c>
    </row>
    <row r="51" spans="1:29" s="136" customFormat="1" ht="27" customHeight="1">
      <c r="B51" s="147" t="s">
        <v>4643</v>
      </c>
      <c r="C51" s="147" t="s">
        <v>4642</v>
      </c>
      <c r="D51" s="147" t="s">
        <v>4641</v>
      </c>
      <c r="E51" s="147" t="s">
        <v>4641</v>
      </c>
      <c r="F51" s="137" t="b">
        <f t="shared" si="0"/>
        <v>1</v>
      </c>
      <c r="G51" s="137" t="s">
        <v>32</v>
      </c>
      <c r="H51" s="137" t="s">
        <v>32</v>
      </c>
      <c r="I51" s="142" t="s">
        <v>4640</v>
      </c>
      <c r="J51" s="142" t="s">
        <v>4640</v>
      </c>
      <c r="K51" s="142" t="b">
        <f t="shared" si="1"/>
        <v>1</v>
      </c>
      <c r="L51" s="137" t="s">
        <v>48</v>
      </c>
      <c r="M51" s="138">
        <v>32060</v>
      </c>
      <c r="N51" s="137" t="s">
        <v>4639</v>
      </c>
      <c r="O51" s="137" t="s">
        <v>4639</v>
      </c>
      <c r="P51" s="137" t="s">
        <v>774</v>
      </c>
      <c r="Q51" s="137" t="s">
        <v>50</v>
      </c>
      <c r="R51" s="137" t="s">
        <v>935</v>
      </c>
      <c r="S51" s="147" t="s">
        <v>1478</v>
      </c>
      <c r="T51" s="136" t="str">
        <f t="shared" si="2"/>
        <v>ปตรี4คศ.2</v>
      </c>
      <c r="U51" s="95">
        <f t="shared" si="3"/>
        <v>2</v>
      </c>
      <c r="V51" s="96" t="e">
        <f t="shared" ca="1" si="4"/>
        <v>#N/A</v>
      </c>
      <c r="AC51" s="148" t="str">
        <f t="shared" si="5"/>
        <v>ค.บ./เกษตรศาสตร์</v>
      </c>
    </row>
    <row r="52" spans="1:29" s="136" customFormat="1" ht="27" customHeight="1">
      <c r="B52" s="147" t="s">
        <v>4635</v>
      </c>
      <c r="C52" s="147" t="s">
        <v>1174</v>
      </c>
      <c r="D52" s="147" t="s">
        <v>4638</v>
      </c>
      <c r="E52" s="147" t="s">
        <v>4638</v>
      </c>
      <c r="F52" s="137" t="b">
        <f t="shared" si="0"/>
        <v>1</v>
      </c>
      <c r="G52" s="137" t="s">
        <v>146</v>
      </c>
      <c r="H52" s="137" t="s">
        <v>861</v>
      </c>
      <c r="I52" s="142" t="s">
        <v>4637</v>
      </c>
      <c r="J52" s="142" t="s">
        <v>4637</v>
      </c>
      <c r="K52" s="142" t="b">
        <f t="shared" si="1"/>
        <v>1</v>
      </c>
      <c r="L52" s="137" t="s">
        <v>48</v>
      </c>
      <c r="M52" s="138">
        <v>30280</v>
      </c>
      <c r="N52" s="137" t="s">
        <v>4636</v>
      </c>
      <c r="O52" s="137" t="s">
        <v>4636</v>
      </c>
      <c r="P52" s="137" t="s">
        <v>90</v>
      </c>
      <c r="Q52" s="137" t="s">
        <v>94</v>
      </c>
      <c r="R52" s="137" t="s">
        <v>855</v>
      </c>
      <c r="S52" s="147" t="s">
        <v>855</v>
      </c>
      <c r="T52" s="136" t="str">
        <f t="shared" si="2"/>
        <v>ปโทคศ.2</v>
      </c>
      <c r="U52" s="95">
        <f t="shared" si="3"/>
        <v>12</v>
      </c>
      <c r="V52" s="96">
        <f t="shared" ca="1" si="4"/>
        <v>30850</v>
      </c>
      <c r="AC52" s="148" t="str">
        <f t="shared" si="5"/>
        <v>กศ.ม./บริหารการศึกษา</v>
      </c>
    </row>
    <row r="53" spans="1:29" s="136" customFormat="1" ht="27" customHeight="1">
      <c r="B53" s="183" t="s">
        <v>4635</v>
      </c>
      <c r="C53" s="183" t="s">
        <v>1174</v>
      </c>
      <c r="D53" s="183" t="s">
        <v>4634</v>
      </c>
      <c r="E53" s="147" t="s">
        <v>4634</v>
      </c>
      <c r="F53" s="137" t="b">
        <f t="shared" si="0"/>
        <v>1</v>
      </c>
      <c r="G53" s="184" t="s">
        <v>32</v>
      </c>
      <c r="H53" s="137" t="s">
        <v>32</v>
      </c>
      <c r="I53" s="142" t="s">
        <v>4633</v>
      </c>
      <c r="J53" s="185" t="s">
        <v>4633</v>
      </c>
      <c r="K53" s="142" t="b">
        <f t="shared" si="1"/>
        <v>1</v>
      </c>
      <c r="L53" s="184" t="s">
        <v>48</v>
      </c>
      <c r="M53" s="186">
        <v>37830</v>
      </c>
      <c r="N53" s="137" t="s">
        <v>4632</v>
      </c>
      <c r="O53" s="137" t="s">
        <v>4632</v>
      </c>
      <c r="P53" s="184" t="s">
        <v>774</v>
      </c>
      <c r="Q53" s="184" t="s">
        <v>43</v>
      </c>
      <c r="R53" s="184" t="s">
        <v>468</v>
      </c>
      <c r="S53" s="147" t="s">
        <v>468</v>
      </c>
      <c r="T53" s="136" t="str">
        <f t="shared" si="2"/>
        <v>ปตรี4คศ.2</v>
      </c>
      <c r="U53" s="95">
        <f t="shared" si="3"/>
        <v>2</v>
      </c>
      <c r="V53" s="96" t="e">
        <f t="shared" ca="1" si="4"/>
        <v>#N/A</v>
      </c>
      <c r="AC53" s="148" t="str">
        <f t="shared" si="5"/>
        <v>ศษ.บ./คหกรรมศาสตร์</v>
      </c>
    </row>
    <row r="54" spans="1:29" s="301" customFormat="1" ht="27" customHeight="1">
      <c r="A54" s="301">
        <v>1</v>
      </c>
      <c r="B54" s="283" t="s">
        <v>4635</v>
      </c>
      <c r="C54" s="300" t="s">
        <v>5026</v>
      </c>
      <c r="D54" s="285" t="s">
        <v>4794</v>
      </c>
      <c r="E54" s="286"/>
      <c r="F54" s="287"/>
      <c r="G54" s="288"/>
      <c r="H54" s="289"/>
      <c r="I54" s="290"/>
      <c r="J54" s="291">
        <v>1027</v>
      </c>
      <c r="K54" s="292" t="b">
        <f t="shared" si="1"/>
        <v>0</v>
      </c>
      <c r="L54" s="283" t="s">
        <v>65</v>
      </c>
      <c r="M54" s="293">
        <v>11920</v>
      </c>
      <c r="N54" s="294" t="s">
        <v>4902</v>
      </c>
      <c r="O54" s="287"/>
      <c r="P54" s="283" t="s">
        <v>774</v>
      </c>
      <c r="Q54" s="295" t="s">
        <v>38</v>
      </c>
      <c r="R54" s="177" t="s">
        <v>39</v>
      </c>
      <c r="S54" s="286" t="str">
        <f>CONCATENATE(Q54,"/",R54)</f>
        <v>วท.บ./วิทยาศาสตร์ทั่วไป</v>
      </c>
      <c r="T54" s="297" t="str">
        <f t="shared" si="2"/>
        <v>ปตรี4ครูผู้ช่วย</v>
      </c>
      <c r="U54" s="298">
        <f t="shared" si="3"/>
        <v>0</v>
      </c>
      <c r="V54" s="299" t="e">
        <f t="shared" ca="1" si="4"/>
        <v>#N/A</v>
      </c>
      <c r="AC54" s="148" t="str">
        <f t="shared" si="5"/>
        <v>วท.บ./วิทยาศาสตร์ทั่วไป</v>
      </c>
    </row>
    <row r="55" spans="1:29" s="136" customFormat="1" ht="27" customHeight="1">
      <c r="A55" s="136">
        <v>1</v>
      </c>
      <c r="B55" s="136" t="s">
        <v>3154</v>
      </c>
      <c r="C55" s="195" t="s">
        <v>4635</v>
      </c>
      <c r="D55" s="195" t="s">
        <v>4804</v>
      </c>
      <c r="E55" s="147"/>
      <c r="F55" s="137"/>
      <c r="G55" s="136">
        <v>4098</v>
      </c>
      <c r="H55" s="137"/>
      <c r="I55" s="142"/>
      <c r="J55" s="197">
        <v>1028</v>
      </c>
      <c r="K55" s="142" t="b">
        <f t="shared" si="1"/>
        <v>0</v>
      </c>
      <c r="L55" s="196" t="s">
        <v>48</v>
      </c>
      <c r="M55" s="198">
        <v>23450</v>
      </c>
      <c r="N55" s="140" t="s">
        <v>3610</v>
      </c>
      <c r="O55" s="137"/>
      <c r="P55" s="196" t="s">
        <v>774</v>
      </c>
      <c r="Q55" s="140" t="s">
        <v>43</v>
      </c>
      <c r="R55" s="145" t="s">
        <v>44</v>
      </c>
      <c r="S55" s="147"/>
      <c r="T55" s="136" t="str">
        <f t="shared" si="2"/>
        <v>ปตรี4คศ.2</v>
      </c>
      <c r="U55" s="95">
        <f t="shared" si="3"/>
        <v>2</v>
      </c>
      <c r="V55" s="96">
        <f t="shared" ca="1" si="4"/>
        <v>23940</v>
      </c>
      <c r="W55" s="203"/>
      <c r="AC55" s="148" t="str">
        <f t="shared" si="5"/>
        <v>ศษ.บ./ภาษาไทย</v>
      </c>
    </row>
    <row r="56" spans="1:29" s="136" customFormat="1" ht="27" customHeight="1">
      <c r="B56" s="147" t="s">
        <v>4635</v>
      </c>
      <c r="C56" s="147"/>
      <c r="D56" s="147" t="s">
        <v>1173</v>
      </c>
      <c r="E56" s="147"/>
      <c r="F56" s="137"/>
      <c r="G56" s="137"/>
      <c r="H56" s="137"/>
      <c r="I56" s="142"/>
      <c r="J56" s="142">
        <v>1031</v>
      </c>
      <c r="K56" s="142" t="b">
        <f t="shared" si="1"/>
        <v>0</v>
      </c>
      <c r="L56" s="137" t="s">
        <v>48</v>
      </c>
      <c r="M56" s="138">
        <v>30850</v>
      </c>
      <c r="N56" s="140" t="s">
        <v>1170</v>
      </c>
      <c r="O56" s="137"/>
      <c r="P56" s="137" t="s">
        <v>774</v>
      </c>
      <c r="Q56" s="140" t="s">
        <v>50</v>
      </c>
      <c r="R56" s="140" t="s">
        <v>62</v>
      </c>
      <c r="S56" s="147"/>
      <c r="T56" s="136" t="str">
        <f t="shared" si="2"/>
        <v>ปตรี4คศ.2</v>
      </c>
      <c r="U56" s="95">
        <f t="shared" si="3"/>
        <v>2</v>
      </c>
      <c r="V56" s="96" t="e">
        <f t="shared" ca="1" si="4"/>
        <v>#N/A</v>
      </c>
      <c r="AC56" s="148" t="str">
        <f t="shared" si="5"/>
        <v>ค.บ./การประถมศึกษา</v>
      </c>
    </row>
    <row r="57" spans="1:29" s="136" customFormat="1" ht="27" customHeight="1">
      <c r="B57" s="147" t="s">
        <v>535</v>
      </c>
      <c r="C57" s="147" t="s">
        <v>3875</v>
      </c>
      <c r="D57" s="147" t="s">
        <v>4631</v>
      </c>
      <c r="E57" s="147" t="s">
        <v>4631</v>
      </c>
      <c r="F57" s="137"/>
      <c r="G57" s="137" t="s">
        <v>146</v>
      </c>
      <c r="H57" s="137" t="s">
        <v>861</v>
      </c>
      <c r="I57" s="142" t="s">
        <v>4630</v>
      </c>
      <c r="J57" s="142" t="s">
        <v>4630</v>
      </c>
      <c r="K57" s="142" t="b">
        <f t="shared" si="1"/>
        <v>1</v>
      </c>
      <c r="L57" s="137" t="s">
        <v>781</v>
      </c>
      <c r="M57" s="138">
        <v>39370</v>
      </c>
      <c r="N57" s="137" t="s">
        <v>4629</v>
      </c>
      <c r="O57" s="137" t="s">
        <v>4629</v>
      </c>
      <c r="P57" s="137" t="s">
        <v>90</v>
      </c>
      <c r="Q57" s="137" t="s">
        <v>76</v>
      </c>
      <c r="R57" s="137" t="s">
        <v>62</v>
      </c>
      <c r="S57" s="147" t="s">
        <v>62</v>
      </c>
      <c r="T57" s="136" t="str">
        <f t="shared" si="2"/>
        <v>ปโทคศ.3</v>
      </c>
      <c r="U57" s="95">
        <f t="shared" si="3"/>
        <v>16</v>
      </c>
      <c r="V57" s="96" t="e">
        <f t="shared" ca="1" si="4"/>
        <v>#N/A</v>
      </c>
      <c r="AC57" s="148" t="str">
        <f t="shared" si="5"/>
        <v>ศษ.ม./การประถมศึกษา</v>
      </c>
    </row>
    <row r="58" spans="1:29" s="136" customFormat="1" ht="27" customHeight="1">
      <c r="B58" s="183" t="s">
        <v>535</v>
      </c>
      <c r="C58" s="183" t="s">
        <v>3875</v>
      </c>
      <c r="D58" s="183" t="s">
        <v>4628</v>
      </c>
      <c r="E58" s="147" t="s">
        <v>4628</v>
      </c>
      <c r="F58" s="137"/>
      <c r="G58" s="184" t="s">
        <v>32</v>
      </c>
      <c r="H58" s="137" t="s">
        <v>32</v>
      </c>
      <c r="I58" s="142" t="s">
        <v>4627</v>
      </c>
      <c r="J58" s="185" t="s">
        <v>4627</v>
      </c>
      <c r="K58" s="142" t="b">
        <f t="shared" si="1"/>
        <v>1</v>
      </c>
      <c r="L58" s="184" t="s">
        <v>48</v>
      </c>
      <c r="M58" s="186">
        <v>36840</v>
      </c>
      <c r="N58" s="137" t="s">
        <v>4626</v>
      </c>
      <c r="O58" s="137" t="s">
        <v>4626</v>
      </c>
      <c r="P58" s="184" t="s">
        <v>774</v>
      </c>
      <c r="Q58" s="184" t="s">
        <v>38</v>
      </c>
      <c r="R58" s="184" t="s">
        <v>1000</v>
      </c>
      <c r="S58" s="147" t="s">
        <v>37</v>
      </c>
      <c r="T58" s="136" t="str">
        <f t="shared" si="2"/>
        <v>ปตรี4คศ.2</v>
      </c>
      <c r="U58" s="95">
        <f t="shared" si="3"/>
        <v>2</v>
      </c>
      <c r="V58" s="96" t="e">
        <f t="shared" ca="1" si="4"/>
        <v>#N/A</v>
      </c>
      <c r="AC58" s="148" t="str">
        <f t="shared" si="5"/>
        <v>วท.บ./วิทยาศาสตร์</v>
      </c>
    </row>
    <row r="59" spans="1:29" ht="27" customHeight="1">
      <c r="A59" s="148">
        <v>1</v>
      </c>
      <c r="B59" s="206" t="s">
        <v>535</v>
      </c>
      <c r="C59" s="207" t="s">
        <v>3875</v>
      </c>
      <c r="D59" s="208" t="s">
        <v>534</v>
      </c>
      <c r="E59" s="177" t="s">
        <v>534</v>
      </c>
      <c r="F59" s="172"/>
      <c r="G59" s="209" t="s">
        <v>32</v>
      </c>
      <c r="H59" s="178" t="s">
        <v>32</v>
      </c>
      <c r="I59" s="173" t="s">
        <v>536</v>
      </c>
      <c r="J59" s="210" t="s">
        <v>536</v>
      </c>
      <c r="K59" s="179" t="b">
        <f t="shared" si="1"/>
        <v>1</v>
      </c>
      <c r="L59" s="206" t="s">
        <v>48</v>
      </c>
      <c r="M59" s="211">
        <v>21950</v>
      </c>
      <c r="N59" s="178" t="s">
        <v>4625</v>
      </c>
      <c r="O59" s="172" t="s">
        <v>4625</v>
      </c>
      <c r="P59" s="206" t="s">
        <v>774</v>
      </c>
      <c r="Q59" s="207" t="s">
        <v>61</v>
      </c>
      <c r="R59" s="208" t="s">
        <v>83</v>
      </c>
      <c r="S59" s="177" t="s">
        <v>83</v>
      </c>
      <c r="T59" s="136" t="str">
        <f t="shared" si="2"/>
        <v>ปตรี4คศ.2</v>
      </c>
      <c r="U59" s="95">
        <f t="shared" si="3"/>
        <v>2</v>
      </c>
      <c r="V59" s="174">
        <f t="shared" ca="1" si="4"/>
        <v>22460</v>
      </c>
      <c r="W59" s="212"/>
      <c r="AC59" s="148" t="str">
        <f t="shared" si="5"/>
        <v>กศ.บ./คณิตศาสตร์</v>
      </c>
    </row>
    <row r="60" spans="1:29" s="136" customFormat="1" ht="27" customHeight="1">
      <c r="B60" s="195" t="s">
        <v>535</v>
      </c>
      <c r="C60" s="195" t="s">
        <v>3875</v>
      </c>
      <c r="D60" s="195" t="s">
        <v>4624</v>
      </c>
      <c r="E60" s="147" t="s">
        <v>4624</v>
      </c>
      <c r="F60" s="137"/>
      <c r="G60" s="196" t="s">
        <v>32</v>
      </c>
      <c r="H60" s="137" t="s">
        <v>32</v>
      </c>
      <c r="I60" s="142" t="s">
        <v>4623</v>
      </c>
      <c r="J60" s="197" t="s">
        <v>4623</v>
      </c>
      <c r="K60" s="142" t="b">
        <f t="shared" si="1"/>
        <v>1</v>
      </c>
      <c r="L60" s="196" t="s">
        <v>781</v>
      </c>
      <c r="M60" s="198">
        <v>40100</v>
      </c>
      <c r="N60" s="137" t="s">
        <v>4622</v>
      </c>
      <c r="O60" s="137" t="s">
        <v>4622</v>
      </c>
      <c r="P60" s="196" t="s">
        <v>774</v>
      </c>
      <c r="Q60" s="196" t="s">
        <v>1152</v>
      </c>
      <c r="R60" s="196" t="s">
        <v>468</v>
      </c>
      <c r="S60" s="147" t="s">
        <v>37</v>
      </c>
      <c r="T60" s="136" t="str">
        <f t="shared" si="2"/>
        <v>ปตรี4คศ.3</v>
      </c>
      <c r="U60" s="95" t="e">
        <f t="shared" si="3"/>
        <v>#N/A</v>
      </c>
      <c r="V60" s="96" t="e">
        <f t="shared" ca="1" si="4"/>
        <v>#N/A</v>
      </c>
      <c r="AC60" s="148" t="str">
        <f t="shared" si="5"/>
        <v>คศ.บ./คหกรรมศาสตร์</v>
      </c>
    </row>
    <row r="61" spans="1:29" s="136" customFormat="1" ht="27" customHeight="1">
      <c r="B61" s="147" t="s">
        <v>535</v>
      </c>
      <c r="C61" s="147" t="s">
        <v>3875</v>
      </c>
      <c r="D61" s="147" t="s">
        <v>4621</v>
      </c>
      <c r="E61" s="147" t="s">
        <v>4621</v>
      </c>
      <c r="F61" s="137"/>
      <c r="G61" s="137" t="s">
        <v>32</v>
      </c>
      <c r="H61" s="137" t="s">
        <v>32</v>
      </c>
      <c r="I61" s="142" t="s">
        <v>4620</v>
      </c>
      <c r="J61" s="142" t="s">
        <v>4620</v>
      </c>
      <c r="K61" s="142" t="b">
        <f t="shared" si="1"/>
        <v>1</v>
      </c>
      <c r="L61" s="137" t="s">
        <v>48</v>
      </c>
      <c r="M61" s="138">
        <v>37830</v>
      </c>
      <c r="N61" s="137" t="s">
        <v>4619</v>
      </c>
      <c r="O61" s="137" t="s">
        <v>4619</v>
      </c>
      <c r="P61" s="137" t="s">
        <v>774</v>
      </c>
      <c r="Q61" s="137" t="s">
        <v>50</v>
      </c>
      <c r="R61" s="137" t="s">
        <v>943</v>
      </c>
      <c r="S61" s="147" t="s">
        <v>4618</v>
      </c>
      <c r="T61" s="136" t="str">
        <f t="shared" si="2"/>
        <v>ปตรี4คศ.2</v>
      </c>
      <c r="U61" s="95">
        <f t="shared" si="3"/>
        <v>2</v>
      </c>
      <c r="V61" s="96" t="e">
        <f t="shared" ca="1" si="4"/>
        <v>#N/A</v>
      </c>
      <c r="AC61" s="148" t="str">
        <f t="shared" si="5"/>
        <v>ค.บ./บรรณารักษ์ศาสตร์</v>
      </c>
    </row>
    <row r="62" spans="1:29" s="136" customFormat="1" ht="27" customHeight="1">
      <c r="B62" s="183" t="s">
        <v>535</v>
      </c>
      <c r="C62" s="183" t="s">
        <v>3875</v>
      </c>
      <c r="D62" s="183" t="s">
        <v>4617</v>
      </c>
      <c r="E62" s="147" t="s">
        <v>4617</v>
      </c>
      <c r="F62" s="137"/>
      <c r="G62" s="184" t="s">
        <v>32</v>
      </c>
      <c r="H62" s="137" t="s">
        <v>32</v>
      </c>
      <c r="I62" s="142" t="s">
        <v>4616</v>
      </c>
      <c r="J62" s="185" t="s">
        <v>4616</v>
      </c>
      <c r="K62" s="142" t="b">
        <f t="shared" si="1"/>
        <v>1</v>
      </c>
      <c r="L62" s="184" t="s">
        <v>48</v>
      </c>
      <c r="M62" s="186">
        <v>37830</v>
      </c>
      <c r="N62" s="137" t="s">
        <v>4615</v>
      </c>
      <c r="O62" s="137" t="s">
        <v>4615</v>
      </c>
      <c r="P62" s="184" t="s">
        <v>774</v>
      </c>
      <c r="Q62" s="184" t="s">
        <v>50</v>
      </c>
      <c r="R62" s="184" t="s">
        <v>62</v>
      </c>
      <c r="S62" s="147" t="s">
        <v>62</v>
      </c>
      <c r="T62" s="136" t="str">
        <f t="shared" si="2"/>
        <v>ปตรี4คศ.2</v>
      </c>
      <c r="U62" s="95">
        <f t="shared" si="3"/>
        <v>2</v>
      </c>
      <c r="V62" s="96" t="e">
        <f t="shared" ca="1" si="4"/>
        <v>#N/A</v>
      </c>
      <c r="AC62" s="148" t="str">
        <f t="shared" si="5"/>
        <v>ค.บ./การประถมศึกษา</v>
      </c>
    </row>
    <row r="63" spans="1:29" ht="27" customHeight="1">
      <c r="A63" s="148">
        <v>1</v>
      </c>
      <c r="B63" s="206" t="s">
        <v>535</v>
      </c>
      <c r="C63" s="207" t="s">
        <v>3875</v>
      </c>
      <c r="D63" s="208" t="s">
        <v>612</v>
      </c>
      <c r="E63" s="177" t="s">
        <v>612</v>
      </c>
      <c r="F63" s="172"/>
      <c r="G63" s="209" t="s">
        <v>32</v>
      </c>
      <c r="H63" s="178" t="s">
        <v>32</v>
      </c>
      <c r="I63" s="173" t="s">
        <v>613</v>
      </c>
      <c r="J63" s="210" t="s">
        <v>3874</v>
      </c>
      <c r="K63" s="179" t="b">
        <f t="shared" si="1"/>
        <v>0</v>
      </c>
      <c r="L63" s="206" t="s">
        <v>36</v>
      </c>
      <c r="M63" s="211">
        <v>17070</v>
      </c>
      <c r="N63" s="178" t="s">
        <v>3873</v>
      </c>
      <c r="O63" s="172" t="s">
        <v>3873</v>
      </c>
      <c r="P63" s="229" t="s">
        <v>775</v>
      </c>
      <c r="Q63" s="207" t="s">
        <v>50</v>
      </c>
      <c r="R63" s="208" t="s">
        <v>56</v>
      </c>
      <c r="S63" s="177" t="s">
        <v>863</v>
      </c>
      <c r="T63" s="136" t="str">
        <f t="shared" si="2"/>
        <v>ปตรี5คศ.1</v>
      </c>
      <c r="U63" s="95">
        <f t="shared" si="3"/>
        <v>5</v>
      </c>
      <c r="V63" s="174">
        <f t="shared" ca="1" si="4"/>
        <v>18690</v>
      </c>
      <c r="W63" s="212"/>
      <c r="AC63" s="148" t="str">
        <f t="shared" si="5"/>
        <v>ค.บ./การศึกษาปฐมวัย</v>
      </c>
    </row>
    <row r="64" spans="1:29" s="136" customFormat="1" ht="27" customHeight="1">
      <c r="B64" s="195" t="s">
        <v>535</v>
      </c>
      <c r="C64" s="195" t="s">
        <v>3875</v>
      </c>
      <c r="D64" s="195" t="s">
        <v>4612</v>
      </c>
      <c r="E64" s="147" t="s">
        <v>4612</v>
      </c>
      <c r="F64" s="137"/>
      <c r="G64" s="196" t="s">
        <v>32</v>
      </c>
      <c r="H64" s="137" t="s">
        <v>32</v>
      </c>
      <c r="I64" s="142" t="s">
        <v>4611</v>
      </c>
      <c r="J64" s="197" t="s">
        <v>4611</v>
      </c>
      <c r="K64" s="142" t="b">
        <f t="shared" si="1"/>
        <v>1</v>
      </c>
      <c r="L64" s="196" t="s">
        <v>48</v>
      </c>
      <c r="M64" s="198">
        <v>37830</v>
      </c>
      <c r="N64" s="137" t="s">
        <v>4610</v>
      </c>
      <c r="O64" s="137" t="s">
        <v>4610</v>
      </c>
      <c r="P64" s="196" t="s">
        <v>774</v>
      </c>
      <c r="Q64" s="196" t="s">
        <v>43</v>
      </c>
      <c r="R64" s="196" t="s">
        <v>62</v>
      </c>
      <c r="S64" s="147" t="s">
        <v>62</v>
      </c>
      <c r="T64" s="136" t="str">
        <f t="shared" si="2"/>
        <v>ปตรี4คศ.2</v>
      </c>
      <c r="U64" s="95">
        <f t="shared" si="3"/>
        <v>2</v>
      </c>
      <c r="V64" s="96" t="e">
        <f t="shared" ca="1" si="4"/>
        <v>#N/A</v>
      </c>
      <c r="AC64" s="148" t="str">
        <f t="shared" si="5"/>
        <v>ศษ.บ./การประถมศึกษา</v>
      </c>
    </row>
    <row r="65" spans="1:29" s="136" customFormat="1" ht="27" customHeight="1">
      <c r="B65" s="147" t="s">
        <v>4567</v>
      </c>
      <c r="C65" s="147" t="s">
        <v>4566</v>
      </c>
      <c r="D65" s="147" t="s">
        <v>4609</v>
      </c>
      <c r="E65" s="147" t="s">
        <v>4609</v>
      </c>
      <c r="F65" s="137"/>
      <c r="G65" s="137" t="s">
        <v>146</v>
      </c>
      <c r="H65" s="137" t="s">
        <v>861</v>
      </c>
      <c r="I65" s="142" t="s">
        <v>4608</v>
      </c>
      <c r="J65" s="142" t="s">
        <v>4608</v>
      </c>
      <c r="K65" s="142" t="b">
        <f t="shared" si="1"/>
        <v>1</v>
      </c>
      <c r="L65" s="137" t="s">
        <v>781</v>
      </c>
      <c r="M65" s="138">
        <v>47660</v>
      </c>
      <c r="N65" s="137" t="s">
        <v>4607</v>
      </c>
      <c r="O65" s="137" t="s">
        <v>4607</v>
      </c>
      <c r="P65" s="137" t="s">
        <v>774</v>
      </c>
      <c r="Q65" s="137" t="s">
        <v>61</v>
      </c>
      <c r="R65" s="137" t="s">
        <v>1000</v>
      </c>
      <c r="S65" s="147" t="s">
        <v>492</v>
      </c>
      <c r="T65" s="136" t="str">
        <f t="shared" si="2"/>
        <v>ปตรี4คศ.3</v>
      </c>
      <c r="U65" s="95" t="e">
        <f t="shared" si="3"/>
        <v>#N/A</v>
      </c>
      <c r="V65" s="96" t="e">
        <f t="shared" ca="1" si="4"/>
        <v>#N/A</v>
      </c>
      <c r="AC65" s="148" t="str">
        <f t="shared" si="5"/>
        <v>กศ.บ./วิทยาศาสตร์</v>
      </c>
    </row>
    <row r="66" spans="1:29" s="136" customFormat="1" ht="27" customHeight="1">
      <c r="B66" s="147" t="s">
        <v>4567</v>
      </c>
      <c r="C66" s="147" t="s">
        <v>4566</v>
      </c>
      <c r="D66" s="147" t="s">
        <v>4606</v>
      </c>
      <c r="E66" s="147" t="s">
        <v>4606</v>
      </c>
      <c r="F66" s="137"/>
      <c r="G66" s="137" t="s">
        <v>32</v>
      </c>
      <c r="H66" s="137" t="s">
        <v>32</v>
      </c>
      <c r="I66" s="142" t="s">
        <v>4605</v>
      </c>
      <c r="J66" s="142" t="s">
        <v>4605</v>
      </c>
      <c r="K66" s="142" t="b">
        <f t="shared" ref="K66:K129" si="6">EXACT(I66,J66)</f>
        <v>1</v>
      </c>
      <c r="L66" s="137" t="s">
        <v>48</v>
      </c>
      <c r="M66" s="138">
        <v>37830</v>
      </c>
      <c r="N66" s="137" t="s">
        <v>4604</v>
      </c>
      <c r="O66" s="137" t="s">
        <v>4604</v>
      </c>
      <c r="P66" s="137" t="s">
        <v>774</v>
      </c>
      <c r="Q66" s="137" t="s">
        <v>61</v>
      </c>
      <c r="R66" s="137" t="s">
        <v>44</v>
      </c>
      <c r="S66" s="147" t="s">
        <v>44</v>
      </c>
      <c r="T66" s="136" t="str">
        <f t="shared" ref="T66:T129" si="7">CONCATENATE(P66,L66)</f>
        <v>ปตรี4คศ.2</v>
      </c>
      <c r="U66" s="95">
        <f t="shared" si="3"/>
        <v>2</v>
      </c>
      <c r="V66" s="96" t="e">
        <f t="shared" ca="1" si="4"/>
        <v>#N/A</v>
      </c>
      <c r="AC66" s="148" t="str">
        <f t="shared" si="5"/>
        <v>กศ.บ./ภาษาไทย</v>
      </c>
    </row>
    <row r="67" spans="1:29" s="136" customFormat="1" ht="27" customHeight="1">
      <c r="B67" s="147" t="s">
        <v>4567</v>
      </c>
      <c r="C67" s="147" t="s">
        <v>4566</v>
      </c>
      <c r="D67" s="147" t="s">
        <v>4603</v>
      </c>
      <c r="E67" s="147" t="s">
        <v>4603</v>
      </c>
      <c r="F67" s="137"/>
      <c r="G67" s="137" t="s">
        <v>32</v>
      </c>
      <c r="H67" s="137" t="s">
        <v>32</v>
      </c>
      <c r="I67" s="142" t="s">
        <v>4602</v>
      </c>
      <c r="J67" s="142" t="s">
        <v>4602</v>
      </c>
      <c r="K67" s="142" t="b">
        <f t="shared" si="6"/>
        <v>1</v>
      </c>
      <c r="L67" s="137" t="s">
        <v>781</v>
      </c>
      <c r="M67" s="138">
        <v>44560</v>
      </c>
      <c r="N67" s="137" t="s">
        <v>4601</v>
      </c>
      <c r="O67" s="137" t="s">
        <v>4601</v>
      </c>
      <c r="P67" s="137" t="s">
        <v>774</v>
      </c>
      <c r="Q67" s="137" t="s">
        <v>50</v>
      </c>
      <c r="R67" s="137" t="s">
        <v>1388</v>
      </c>
      <c r="S67" s="147" t="s">
        <v>3964</v>
      </c>
      <c r="T67" s="136" t="str">
        <f t="shared" si="7"/>
        <v>ปตรี4คศ.3</v>
      </c>
      <c r="U67" s="95" t="e">
        <f t="shared" ref="U67:U130" si="8">VLOOKUP(T67,$X$2:$Y$17,2,FALSE)</f>
        <v>#N/A</v>
      </c>
      <c r="V67" s="96" t="e">
        <f t="shared" ref="V67:V88" ca="1" si="9">VLOOKUP(M67,INDIRECT("_k"&amp;U67),2,FALSE)</f>
        <v>#N/A</v>
      </c>
      <c r="AC67" s="148" t="str">
        <f t="shared" si="5"/>
        <v>ค.บ./วัดผล/ประเมินผลการศึกษา</v>
      </c>
    </row>
    <row r="68" spans="1:29" s="136" customFormat="1" ht="27" customHeight="1">
      <c r="B68" s="147" t="s">
        <v>4567</v>
      </c>
      <c r="C68" s="147" t="s">
        <v>4566</v>
      </c>
      <c r="D68" s="147" t="s">
        <v>4600</v>
      </c>
      <c r="E68" s="147" t="s">
        <v>4600</v>
      </c>
      <c r="F68" s="137"/>
      <c r="G68" s="137" t="s">
        <v>32</v>
      </c>
      <c r="H68" s="137" t="s">
        <v>32</v>
      </c>
      <c r="I68" s="142" t="s">
        <v>4599</v>
      </c>
      <c r="J68" s="142" t="s">
        <v>4599</v>
      </c>
      <c r="K68" s="142" t="b">
        <f t="shared" si="6"/>
        <v>1</v>
      </c>
      <c r="L68" s="137" t="s">
        <v>48</v>
      </c>
      <c r="M68" s="138">
        <v>37830</v>
      </c>
      <c r="N68" s="137" t="s">
        <v>4598</v>
      </c>
      <c r="O68" s="137" t="s">
        <v>4598</v>
      </c>
      <c r="P68" s="137" t="s">
        <v>774</v>
      </c>
      <c r="Q68" s="137" t="s">
        <v>61</v>
      </c>
      <c r="R68" s="137" t="s">
        <v>1000</v>
      </c>
      <c r="S68" s="147" t="s">
        <v>492</v>
      </c>
      <c r="T68" s="136" t="str">
        <f t="shared" si="7"/>
        <v>ปตรี4คศ.2</v>
      </c>
      <c r="U68" s="95">
        <f t="shared" si="8"/>
        <v>2</v>
      </c>
      <c r="V68" s="96" t="e">
        <f t="shared" ca="1" si="9"/>
        <v>#N/A</v>
      </c>
      <c r="AC68" s="148" t="str">
        <f t="shared" si="5"/>
        <v>กศ.บ./วิทยาศาสตร์</v>
      </c>
    </row>
    <row r="69" spans="1:29" s="136" customFormat="1" ht="27" customHeight="1">
      <c r="B69" s="147" t="s">
        <v>4567</v>
      </c>
      <c r="C69" s="147" t="s">
        <v>4566</v>
      </c>
      <c r="D69" s="147" t="s">
        <v>4597</v>
      </c>
      <c r="E69" s="147" t="s">
        <v>4597</v>
      </c>
      <c r="F69" s="137"/>
      <c r="G69" s="137" t="s">
        <v>32</v>
      </c>
      <c r="H69" s="137" t="s">
        <v>32</v>
      </c>
      <c r="I69" s="142" t="s">
        <v>4596</v>
      </c>
      <c r="J69" s="142" t="s">
        <v>4596</v>
      </c>
      <c r="K69" s="142" t="b">
        <f t="shared" si="6"/>
        <v>1</v>
      </c>
      <c r="L69" s="137" t="s">
        <v>48</v>
      </c>
      <c r="M69" s="138">
        <v>37830</v>
      </c>
      <c r="N69" s="137" t="s">
        <v>4595</v>
      </c>
      <c r="O69" s="137" t="s">
        <v>4595</v>
      </c>
      <c r="P69" s="137" t="s">
        <v>774</v>
      </c>
      <c r="Q69" s="137" t="s">
        <v>50</v>
      </c>
      <c r="R69" s="137" t="s">
        <v>62</v>
      </c>
      <c r="S69" s="147" t="s">
        <v>62</v>
      </c>
      <c r="T69" s="136" t="str">
        <f t="shared" si="7"/>
        <v>ปตรี4คศ.2</v>
      </c>
      <c r="U69" s="95">
        <f t="shared" si="8"/>
        <v>2</v>
      </c>
      <c r="V69" s="96" t="e">
        <f t="shared" ca="1" si="9"/>
        <v>#N/A</v>
      </c>
      <c r="AC69" s="148" t="str">
        <f t="shared" si="5"/>
        <v>ค.บ./การประถมศึกษา</v>
      </c>
    </row>
    <row r="70" spans="1:29" s="136" customFormat="1" ht="27" customHeight="1">
      <c r="B70" s="147" t="s">
        <v>4567</v>
      </c>
      <c r="C70" s="147" t="s">
        <v>4566</v>
      </c>
      <c r="D70" s="147" t="s">
        <v>4594</v>
      </c>
      <c r="E70" s="147" t="s">
        <v>4594</v>
      </c>
      <c r="F70" s="137"/>
      <c r="G70" s="137" t="s">
        <v>32</v>
      </c>
      <c r="H70" s="137" t="s">
        <v>32</v>
      </c>
      <c r="I70" s="142" t="s">
        <v>4593</v>
      </c>
      <c r="J70" s="142" t="s">
        <v>4593</v>
      </c>
      <c r="K70" s="142" t="b">
        <f t="shared" si="6"/>
        <v>1</v>
      </c>
      <c r="L70" s="137" t="s">
        <v>781</v>
      </c>
      <c r="M70" s="138">
        <v>43800</v>
      </c>
      <c r="N70" s="137" t="s">
        <v>4592</v>
      </c>
      <c r="O70" s="137" t="s">
        <v>4592</v>
      </c>
      <c r="P70" s="137" t="s">
        <v>774</v>
      </c>
      <c r="Q70" s="137" t="s">
        <v>43</v>
      </c>
      <c r="R70" s="137" t="s">
        <v>62</v>
      </c>
      <c r="S70" s="147" t="s">
        <v>62</v>
      </c>
      <c r="T70" s="136" t="str">
        <f t="shared" si="7"/>
        <v>ปตรี4คศ.3</v>
      </c>
      <c r="U70" s="95" t="e">
        <f t="shared" si="8"/>
        <v>#N/A</v>
      </c>
      <c r="V70" s="96" t="e">
        <f t="shared" ca="1" si="9"/>
        <v>#N/A</v>
      </c>
      <c r="AC70" s="148" t="str">
        <f t="shared" si="5"/>
        <v>ศษ.บ./การประถมศึกษา</v>
      </c>
    </row>
    <row r="71" spans="1:29" s="136" customFormat="1" ht="27" customHeight="1">
      <c r="B71" s="147" t="s">
        <v>4567</v>
      </c>
      <c r="C71" s="147" t="s">
        <v>4566</v>
      </c>
      <c r="D71" s="147" t="s">
        <v>4591</v>
      </c>
      <c r="E71" s="147" t="s">
        <v>4591</v>
      </c>
      <c r="F71" s="137"/>
      <c r="G71" s="137" t="s">
        <v>32</v>
      </c>
      <c r="H71" s="137" t="s">
        <v>32</v>
      </c>
      <c r="I71" s="142" t="s">
        <v>4590</v>
      </c>
      <c r="J71" s="142" t="s">
        <v>4590</v>
      </c>
      <c r="K71" s="142" t="b">
        <f t="shared" si="6"/>
        <v>1</v>
      </c>
      <c r="L71" s="137" t="s">
        <v>48</v>
      </c>
      <c r="M71" s="138">
        <v>37830</v>
      </c>
      <c r="N71" s="137" t="s">
        <v>4589</v>
      </c>
      <c r="O71" s="137" t="s">
        <v>4589</v>
      </c>
      <c r="P71" s="137" t="s">
        <v>774</v>
      </c>
      <c r="Q71" s="137" t="s">
        <v>43</v>
      </c>
      <c r="R71" s="137" t="s">
        <v>44</v>
      </c>
      <c r="S71" s="147" t="s">
        <v>44</v>
      </c>
      <c r="T71" s="136" t="str">
        <f t="shared" si="7"/>
        <v>ปตรี4คศ.2</v>
      </c>
      <c r="U71" s="95">
        <f t="shared" si="8"/>
        <v>2</v>
      </c>
      <c r="V71" s="96" t="e">
        <f t="shared" ca="1" si="9"/>
        <v>#N/A</v>
      </c>
      <c r="AC71" s="148" t="str">
        <f t="shared" ref="AC71:AC134" si="10">CONCATENATE(Q71,"/",R71)</f>
        <v>ศษ.บ./ภาษาไทย</v>
      </c>
    </row>
    <row r="72" spans="1:29" s="136" customFormat="1" ht="27" customHeight="1">
      <c r="B72" s="147" t="s">
        <v>4567</v>
      </c>
      <c r="C72" s="147" t="s">
        <v>4566</v>
      </c>
      <c r="D72" s="147" t="s">
        <v>4588</v>
      </c>
      <c r="E72" s="147" t="s">
        <v>4588</v>
      </c>
      <c r="F72" s="137"/>
      <c r="G72" s="137" t="s">
        <v>32</v>
      </c>
      <c r="H72" s="137" t="s">
        <v>32</v>
      </c>
      <c r="I72" s="142" t="s">
        <v>4587</v>
      </c>
      <c r="J72" s="142" t="s">
        <v>4587</v>
      </c>
      <c r="K72" s="142" t="b">
        <f t="shared" si="6"/>
        <v>1</v>
      </c>
      <c r="L72" s="137" t="s">
        <v>781</v>
      </c>
      <c r="M72" s="138">
        <v>43080</v>
      </c>
      <c r="N72" s="137" t="s">
        <v>4586</v>
      </c>
      <c r="O72" s="137" t="s">
        <v>4586</v>
      </c>
      <c r="P72" s="137" t="s">
        <v>774</v>
      </c>
      <c r="Q72" s="137" t="s">
        <v>61</v>
      </c>
      <c r="R72" s="137" t="s">
        <v>44</v>
      </c>
      <c r="S72" s="147" t="s">
        <v>44</v>
      </c>
      <c r="T72" s="136" t="str">
        <f t="shared" si="7"/>
        <v>ปตรี4คศ.3</v>
      </c>
      <c r="U72" s="95" t="e">
        <f t="shared" si="8"/>
        <v>#N/A</v>
      </c>
      <c r="V72" s="96" t="e">
        <f t="shared" ca="1" si="9"/>
        <v>#N/A</v>
      </c>
      <c r="AC72" s="148" t="str">
        <f t="shared" si="10"/>
        <v>กศ.บ./ภาษาไทย</v>
      </c>
    </row>
    <row r="73" spans="1:29" s="136" customFormat="1" ht="27" customHeight="1">
      <c r="B73" s="147" t="s">
        <v>4567</v>
      </c>
      <c r="C73" s="147" t="s">
        <v>4566</v>
      </c>
      <c r="D73" s="147" t="s">
        <v>4585</v>
      </c>
      <c r="E73" s="147" t="s">
        <v>4585</v>
      </c>
      <c r="F73" s="137"/>
      <c r="G73" s="137" t="s">
        <v>32</v>
      </c>
      <c r="H73" s="137" t="s">
        <v>32</v>
      </c>
      <c r="I73" s="142" t="s">
        <v>4584</v>
      </c>
      <c r="J73" s="142" t="s">
        <v>4584</v>
      </c>
      <c r="K73" s="142" t="b">
        <f t="shared" si="6"/>
        <v>1</v>
      </c>
      <c r="L73" s="137" t="s">
        <v>48</v>
      </c>
      <c r="M73" s="138">
        <v>37830</v>
      </c>
      <c r="N73" s="137" t="s">
        <v>4583</v>
      </c>
      <c r="O73" s="137" t="s">
        <v>4583</v>
      </c>
      <c r="P73" s="137" t="s">
        <v>774</v>
      </c>
      <c r="Q73" s="137" t="s">
        <v>43</v>
      </c>
      <c r="R73" s="137" t="s">
        <v>62</v>
      </c>
      <c r="S73" s="147" t="s">
        <v>62</v>
      </c>
      <c r="T73" s="136" t="str">
        <f t="shared" si="7"/>
        <v>ปตรี4คศ.2</v>
      </c>
      <c r="U73" s="95">
        <f t="shared" si="8"/>
        <v>2</v>
      </c>
      <c r="V73" s="96" t="e">
        <f t="shared" ca="1" si="9"/>
        <v>#N/A</v>
      </c>
      <c r="AC73" s="148" t="str">
        <f t="shared" si="10"/>
        <v>ศษ.บ./การประถมศึกษา</v>
      </c>
    </row>
    <row r="74" spans="1:29" s="136" customFormat="1" ht="27" customHeight="1">
      <c r="B74" s="183" t="s">
        <v>4567</v>
      </c>
      <c r="C74" s="183" t="s">
        <v>4566</v>
      </c>
      <c r="D74" s="183" t="s">
        <v>4582</v>
      </c>
      <c r="E74" s="147" t="s">
        <v>4582</v>
      </c>
      <c r="F74" s="137"/>
      <c r="G74" s="184" t="s">
        <v>32</v>
      </c>
      <c r="H74" s="137" t="s">
        <v>32</v>
      </c>
      <c r="I74" s="142" t="s">
        <v>4581</v>
      </c>
      <c r="J74" s="185" t="s">
        <v>4581</v>
      </c>
      <c r="K74" s="142" t="b">
        <f t="shared" si="6"/>
        <v>1</v>
      </c>
      <c r="L74" s="184" t="s">
        <v>48</v>
      </c>
      <c r="M74" s="186">
        <v>37830</v>
      </c>
      <c r="N74" s="137" t="s">
        <v>4580</v>
      </c>
      <c r="O74" s="137" t="s">
        <v>4580</v>
      </c>
      <c r="P74" s="184" t="s">
        <v>774</v>
      </c>
      <c r="Q74" s="184" t="s">
        <v>50</v>
      </c>
      <c r="R74" s="184" t="s">
        <v>657</v>
      </c>
      <c r="S74" s="147" t="s">
        <v>657</v>
      </c>
      <c r="T74" s="136" t="str">
        <f t="shared" si="7"/>
        <v>ปตรี4คศ.2</v>
      </c>
      <c r="U74" s="95">
        <f t="shared" si="8"/>
        <v>2</v>
      </c>
      <c r="V74" s="96" t="e">
        <f t="shared" ca="1" si="9"/>
        <v>#N/A</v>
      </c>
      <c r="AC74" s="148" t="str">
        <f t="shared" si="10"/>
        <v>ค.บ./พลศึกษา</v>
      </c>
    </row>
    <row r="75" spans="1:29" ht="27" customHeight="1">
      <c r="A75" s="148">
        <v>1</v>
      </c>
      <c r="B75" s="206" t="s">
        <v>4567</v>
      </c>
      <c r="C75" s="207" t="s">
        <v>4566</v>
      </c>
      <c r="D75" s="208" t="s">
        <v>4579</v>
      </c>
      <c r="E75" s="177" t="s">
        <v>4579</v>
      </c>
      <c r="F75" s="172"/>
      <c r="G75" s="209" t="s">
        <v>32</v>
      </c>
      <c r="H75" s="178" t="s">
        <v>32</v>
      </c>
      <c r="I75" s="173" t="s">
        <v>4578</v>
      </c>
      <c r="J75" s="210" t="s">
        <v>4578</v>
      </c>
      <c r="K75" s="179" t="b">
        <f t="shared" si="6"/>
        <v>1</v>
      </c>
      <c r="L75" s="206" t="s">
        <v>48</v>
      </c>
      <c r="M75" s="211">
        <v>24440</v>
      </c>
      <c r="N75" s="178" t="s">
        <v>4577</v>
      </c>
      <c r="O75" s="172" t="s">
        <v>4577</v>
      </c>
      <c r="P75" s="206" t="s">
        <v>90</v>
      </c>
      <c r="Q75" s="207" t="s">
        <v>76</v>
      </c>
      <c r="R75" s="177" t="s">
        <v>95</v>
      </c>
      <c r="S75" s="177" t="s">
        <v>95</v>
      </c>
      <c r="T75" s="136" t="str">
        <f t="shared" si="7"/>
        <v>ปโทคศ.2</v>
      </c>
      <c r="U75" s="95">
        <f t="shared" si="8"/>
        <v>12</v>
      </c>
      <c r="V75" s="174">
        <f t="shared" ca="1" si="9"/>
        <v>24930</v>
      </c>
      <c r="W75" s="212"/>
      <c r="AC75" s="148" t="str">
        <f t="shared" si="10"/>
        <v>ศษ.ม./การบริหารการศึกษา</v>
      </c>
    </row>
    <row r="76" spans="1:29" s="136" customFormat="1" ht="27" customHeight="1">
      <c r="B76" s="195" t="s">
        <v>4567</v>
      </c>
      <c r="C76" s="195" t="s">
        <v>4566</v>
      </c>
      <c r="D76" s="195" t="s">
        <v>4576</v>
      </c>
      <c r="E76" s="147" t="s">
        <v>4576</v>
      </c>
      <c r="F76" s="137"/>
      <c r="G76" s="196" t="s">
        <v>32</v>
      </c>
      <c r="H76" s="137" t="s">
        <v>32</v>
      </c>
      <c r="I76" s="142" t="s">
        <v>4575</v>
      </c>
      <c r="J76" s="197" t="s">
        <v>4575</v>
      </c>
      <c r="K76" s="142" t="b">
        <f t="shared" si="6"/>
        <v>1</v>
      </c>
      <c r="L76" s="196" t="s">
        <v>48</v>
      </c>
      <c r="M76" s="198">
        <v>37830</v>
      </c>
      <c r="N76" s="137" t="s">
        <v>4574</v>
      </c>
      <c r="O76" s="137" t="s">
        <v>4574</v>
      </c>
      <c r="P76" s="196" t="s">
        <v>774</v>
      </c>
      <c r="Q76" s="196" t="s">
        <v>61</v>
      </c>
      <c r="R76" s="196" t="s">
        <v>44</v>
      </c>
      <c r="S76" s="147" t="s">
        <v>44</v>
      </c>
      <c r="T76" s="136" t="str">
        <f t="shared" si="7"/>
        <v>ปตรี4คศ.2</v>
      </c>
      <c r="U76" s="95">
        <f t="shared" si="8"/>
        <v>2</v>
      </c>
      <c r="V76" s="96" t="e">
        <f t="shared" ca="1" si="9"/>
        <v>#N/A</v>
      </c>
      <c r="AC76" s="148" t="str">
        <f t="shared" si="10"/>
        <v>กศ.บ./ภาษาไทย</v>
      </c>
    </row>
    <row r="77" spans="1:29" s="136" customFormat="1" ht="27" customHeight="1">
      <c r="B77" s="147" t="s">
        <v>4567</v>
      </c>
      <c r="C77" s="147" t="s">
        <v>4566</v>
      </c>
      <c r="D77" s="147" t="s">
        <v>4573</v>
      </c>
      <c r="E77" s="147" t="s">
        <v>4573</v>
      </c>
      <c r="F77" s="137"/>
      <c r="G77" s="137" t="s">
        <v>32</v>
      </c>
      <c r="H77" s="137" t="s">
        <v>32</v>
      </c>
      <c r="I77" s="142" t="s">
        <v>4572</v>
      </c>
      <c r="J77" s="142" t="s">
        <v>4572</v>
      </c>
      <c r="K77" s="142" t="b">
        <f t="shared" si="6"/>
        <v>1</v>
      </c>
      <c r="L77" s="137" t="s">
        <v>48</v>
      </c>
      <c r="M77" s="138">
        <v>25440</v>
      </c>
      <c r="N77" s="137" t="s">
        <v>4571</v>
      </c>
      <c r="O77" s="137" t="s">
        <v>4571</v>
      </c>
      <c r="P77" s="137" t="s">
        <v>774</v>
      </c>
      <c r="Q77" s="137" t="s">
        <v>50</v>
      </c>
      <c r="R77" s="147" t="s">
        <v>62</v>
      </c>
      <c r="S77" s="147" t="s">
        <v>62</v>
      </c>
      <c r="T77" s="136" t="str">
        <f t="shared" si="7"/>
        <v>ปตรี4คศ.2</v>
      </c>
      <c r="U77" s="95">
        <f t="shared" si="8"/>
        <v>2</v>
      </c>
      <c r="V77" s="96" t="e">
        <f t="shared" ca="1" si="9"/>
        <v>#N/A</v>
      </c>
      <c r="AC77" s="148" t="str">
        <f t="shared" si="10"/>
        <v>ค.บ./การประถมศึกษา</v>
      </c>
    </row>
    <row r="78" spans="1:29" s="136" customFormat="1" ht="27" customHeight="1">
      <c r="B78" s="147" t="s">
        <v>4567</v>
      </c>
      <c r="C78" s="147" t="s">
        <v>4566</v>
      </c>
      <c r="D78" s="147" t="s">
        <v>4570</v>
      </c>
      <c r="E78" s="147" t="s">
        <v>4570</v>
      </c>
      <c r="F78" s="137"/>
      <c r="G78" s="137" t="s">
        <v>32</v>
      </c>
      <c r="H78" s="137" t="s">
        <v>32</v>
      </c>
      <c r="I78" s="142" t="s">
        <v>4569</v>
      </c>
      <c r="J78" s="142" t="s">
        <v>4569</v>
      </c>
      <c r="K78" s="142" t="b">
        <f t="shared" si="6"/>
        <v>1</v>
      </c>
      <c r="L78" s="137" t="s">
        <v>48</v>
      </c>
      <c r="M78" s="138">
        <v>27500</v>
      </c>
      <c r="N78" s="137" t="s">
        <v>4568</v>
      </c>
      <c r="O78" s="137" t="s">
        <v>4568</v>
      </c>
      <c r="P78" s="137" t="s">
        <v>774</v>
      </c>
      <c r="Q78" s="137" t="s">
        <v>50</v>
      </c>
      <c r="R78" s="147" t="s">
        <v>693</v>
      </c>
      <c r="S78" s="147" t="s">
        <v>2743</v>
      </c>
      <c r="T78" s="136" t="str">
        <f t="shared" si="7"/>
        <v>ปตรี4คศ.2</v>
      </c>
      <c r="U78" s="95">
        <f t="shared" si="8"/>
        <v>2</v>
      </c>
      <c r="V78" s="96" t="e">
        <f t="shared" ca="1" si="9"/>
        <v>#N/A</v>
      </c>
      <c r="AC78" s="148" t="str">
        <f t="shared" si="10"/>
        <v>ค.บ./เทคโนโลยีทางการศึกษา</v>
      </c>
    </row>
    <row r="79" spans="1:29" s="136" customFormat="1" ht="27" customHeight="1">
      <c r="B79" s="147" t="s">
        <v>4567</v>
      </c>
      <c r="C79" s="147" t="s">
        <v>4566</v>
      </c>
      <c r="D79" s="147" t="s">
        <v>4565</v>
      </c>
      <c r="E79" s="147" t="s">
        <v>4565</v>
      </c>
      <c r="F79" s="137"/>
      <c r="G79" s="137" t="s">
        <v>32</v>
      </c>
      <c r="H79" s="137" t="s">
        <v>32</v>
      </c>
      <c r="I79" s="142" t="s">
        <v>4564</v>
      </c>
      <c r="J79" s="142" t="s">
        <v>4564</v>
      </c>
      <c r="K79" s="142" t="b">
        <f t="shared" si="6"/>
        <v>1</v>
      </c>
      <c r="L79" s="137" t="s">
        <v>48</v>
      </c>
      <c r="M79" s="138">
        <v>26980</v>
      </c>
      <c r="N79" s="137" t="s">
        <v>4563</v>
      </c>
      <c r="O79" s="137" t="s">
        <v>4563</v>
      </c>
      <c r="P79" s="137" t="s">
        <v>774</v>
      </c>
      <c r="Q79" s="137" t="s">
        <v>50</v>
      </c>
      <c r="R79" s="147" t="s">
        <v>863</v>
      </c>
      <c r="S79" s="147" t="s">
        <v>37</v>
      </c>
      <c r="T79" s="136" t="str">
        <f t="shared" si="7"/>
        <v>ปตรี4คศ.2</v>
      </c>
      <c r="U79" s="95">
        <f t="shared" si="8"/>
        <v>2</v>
      </c>
      <c r="V79" s="96" t="e">
        <f t="shared" ca="1" si="9"/>
        <v>#N/A</v>
      </c>
      <c r="AC79" s="148" t="str">
        <f t="shared" si="10"/>
        <v>ค.บ./การอนุบาล</v>
      </c>
    </row>
    <row r="80" spans="1:29" s="136" customFormat="1" ht="27" customHeight="1">
      <c r="B80" s="147" t="s">
        <v>542</v>
      </c>
      <c r="C80" s="147" t="s">
        <v>1347</v>
      </c>
      <c r="D80" s="147" t="s">
        <v>4562</v>
      </c>
      <c r="E80" s="147" t="s">
        <v>4562</v>
      </c>
      <c r="F80" s="137"/>
      <c r="G80" s="137" t="s">
        <v>146</v>
      </c>
      <c r="H80" s="137" t="s">
        <v>861</v>
      </c>
      <c r="I80" s="142" t="s">
        <v>4561</v>
      </c>
      <c r="J80" s="142" t="s">
        <v>4561</v>
      </c>
      <c r="K80" s="142" t="b">
        <f t="shared" si="6"/>
        <v>1</v>
      </c>
      <c r="L80" s="137" t="s">
        <v>781</v>
      </c>
      <c r="M80" s="138">
        <v>46760</v>
      </c>
      <c r="N80" s="137" t="s">
        <v>4560</v>
      </c>
      <c r="O80" s="137" t="s">
        <v>4560</v>
      </c>
      <c r="P80" s="137" t="s">
        <v>90</v>
      </c>
      <c r="Q80" s="137" t="s">
        <v>94</v>
      </c>
      <c r="R80" s="137" t="s">
        <v>855</v>
      </c>
      <c r="S80" s="147" t="s">
        <v>4559</v>
      </c>
      <c r="T80" s="136" t="str">
        <f t="shared" si="7"/>
        <v>ปโทคศ.3</v>
      </c>
      <c r="U80" s="95">
        <f t="shared" si="8"/>
        <v>16</v>
      </c>
      <c r="V80" s="96" t="e">
        <f t="shared" ca="1" si="9"/>
        <v>#N/A</v>
      </c>
      <c r="AC80" s="148" t="str">
        <f t="shared" si="10"/>
        <v>กศ.ม./บริหารการศึกษา</v>
      </c>
    </row>
    <row r="81" spans="1:29" s="136" customFormat="1" ht="27" customHeight="1">
      <c r="B81" s="147" t="s">
        <v>542</v>
      </c>
      <c r="C81" s="147" t="s">
        <v>1347</v>
      </c>
      <c r="D81" s="147" t="s">
        <v>4558</v>
      </c>
      <c r="E81" s="147" t="s">
        <v>4558</v>
      </c>
      <c r="F81" s="137"/>
      <c r="G81" s="137" t="s">
        <v>32</v>
      </c>
      <c r="H81" s="137" t="s">
        <v>32</v>
      </c>
      <c r="I81" s="142" t="s">
        <v>4557</v>
      </c>
      <c r="J81" s="142" t="s">
        <v>4557</v>
      </c>
      <c r="K81" s="142" t="b">
        <f t="shared" si="6"/>
        <v>1</v>
      </c>
      <c r="L81" s="137" t="s">
        <v>48</v>
      </c>
      <c r="M81" s="138">
        <v>37460</v>
      </c>
      <c r="N81" s="137" t="s">
        <v>4556</v>
      </c>
      <c r="O81" s="137" t="s">
        <v>4556</v>
      </c>
      <c r="P81" s="137" t="s">
        <v>774</v>
      </c>
      <c r="Q81" s="137" t="s">
        <v>50</v>
      </c>
      <c r="R81" s="137" t="s">
        <v>44</v>
      </c>
      <c r="S81" s="147" t="s">
        <v>44</v>
      </c>
      <c r="T81" s="136" t="str">
        <f t="shared" si="7"/>
        <v>ปตรี4คศ.2</v>
      </c>
      <c r="U81" s="95">
        <f t="shared" si="8"/>
        <v>2</v>
      </c>
      <c r="V81" s="96" t="e">
        <f t="shared" ca="1" si="9"/>
        <v>#N/A</v>
      </c>
      <c r="AC81" s="148" t="str">
        <f t="shared" si="10"/>
        <v>ค.บ./ภาษาไทย</v>
      </c>
    </row>
    <row r="82" spans="1:29" s="136" customFormat="1" ht="27" customHeight="1">
      <c r="B82" s="147" t="s">
        <v>542</v>
      </c>
      <c r="C82" s="147" t="s">
        <v>1347</v>
      </c>
      <c r="D82" s="147" t="s">
        <v>4555</v>
      </c>
      <c r="E82" s="147" t="s">
        <v>4555</v>
      </c>
      <c r="F82" s="137"/>
      <c r="G82" s="137" t="s">
        <v>32</v>
      </c>
      <c r="H82" s="137" t="s">
        <v>32</v>
      </c>
      <c r="I82" s="142" t="s">
        <v>4554</v>
      </c>
      <c r="J82" s="142" t="s">
        <v>4554</v>
      </c>
      <c r="K82" s="142" t="b">
        <f t="shared" si="6"/>
        <v>1</v>
      </c>
      <c r="L82" s="137" t="s">
        <v>48</v>
      </c>
      <c r="M82" s="138">
        <v>29690</v>
      </c>
      <c r="N82" s="137" t="s">
        <v>4553</v>
      </c>
      <c r="O82" s="137" t="s">
        <v>4553</v>
      </c>
      <c r="P82" s="137" t="s">
        <v>774</v>
      </c>
      <c r="Q82" s="137" t="s">
        <v>50</v>
      </c>
      <c r="R82" s="137" t="s">
        <v>158</v>
      </c>
      <c r="S82" s="147" t="s">
        <v>158</v>
      </c>
      <c r="T82" s="136" t="str">
        <f t="shared" si="7"/>
        <v>ปตรี4คศ.2</v>
      </c>
      <c r="U82" s="95">
        <f t="shared" si="8"/>
        <v>2</v>
      </c>
      <c r="V82" s="96" t="e">
        <f t="shared" ca="1" si="9"/>
        <v>#N/A</v>
      </c>
      <c r="AC82" s="148" t="str">
        <f t="shared" si="10"/>
        <v>ค.บ./สังคมศึกษา</v>
      </c>
    </row>
    <row r="83" spans="1:29" s="136" customFormat="1" ht="27" customHeight="1">
      <c r="B83" s="147" t="s">
        <v>542</v>
      </c>
      <c r="C83" s="147" t="s">
        <v>1347</v>
      </c>
      <c r="D83" s="147" t="s">
        <v>4552</v>
      </c>
      <c r="E83" s="147" t="s">
        <v>4552</v>
      </c>
      <c r="F83" s="137"/>
      <c r="G83" s="137" t="s">
        <v>32</v>
      </c>
      <c r="H83" s="137" t="s">
        <v>32</v>
      </c>
      <c r="I83" s="142" t="s">
        <v>4551</v>
      </c>
      <c r="J83" s="142" t="s">
        <v>4551</v>
      </c>
      <c r="K83" s="142" t="b">
        <f t="shared" si="6"/>
        <v>1</v>
      </c>
      <c r="L83" s="137" t="s">
        <v>781</v>
      </c>
      <c r="M83" s="138">
        <v>53080</v>
      </c>
      <c r="N83" s="137" t="s">
        <v>4550</v>
      </c>
      <c r="O83" s="137" t="s">
        <v>4550</v>
      </c>
      <c r="P83" s="137" t="s">
        <v>774</v>
      </c>
      <c r="Q83" s="137" t="s">
        <v>61</v>
      </c>
      <c r="R83" s="137" t="s">
        <v>1000</v>
      </c>
      <c r="S83" s="147" t="s">
        <v>1000</v>
      </c>
      <c r="T83" s="136" t="str">
        <f t="shared" si="7"/>
        <v>ปตรี4คศ.3</v>
      </c>
      <c r="U83" s="95" t="e">
        <f t="shared" si="8"/>
        <v>#N/A</v>
      </c>
      <c r="V83" s="96" t="e">
        <f t="shared" ca="1" si="9"/>
        <v>#N/A</v>
      </c>
      <c r="AC83" s="148" t="str">
        <f t="shared" si="10"/>
        <v>กศ.บ./วิทยาศาสตร์</v>
      </c>
    </row>
    <row r="84" spans="1:29" s="136" customFormat="1" ht="27" customHeight="1">
      <c r="B84" s="147" t="s">
        <v>542</v>
      </c>
      <c r="C84" s="147" t="s">
        <v>1347</v>
      </c>
      <c r="D84" s="147" t="s">
        <v>4549</v>
      </c>
      <c r="E84" s="147" t="s">
        <v>4549</v>
      </c>
      <c r="F84" s="137"/>
      <c r="G84" s="137" t="s">
        <v>32</v>
      </c>
      <c r="H84" s="137" t="s">
        <v>32</v>
      </c>
      <c r="I84" s="142" t="s">
        <v>4548</v>
      </c>
      <c r="J84" s="142" t="s">
        <v>4548</v>
      </c>
      <c r="K84" s="142" t="b">
        <f t="shared" si="6"/>
        <v>1</v>
      </c>
      <c r="L84" s="137" t="s">
        <v>781</v>
      </c>
      <c r="M84" s="138">
        <v>32510</v>
      </c>
      <c r="N84" s="137" t="s">
        <v>4547</v>
      </c>
      <c r="O84" s="137" t="s">
        <v>4547</v>
      </c>
      <c r="P84" s="137" t="s">
        <v>90</v>
      </c>
      <c r="Q84" s="137" t="s">
        <v>94</v>
      </c>
      <c r="R84" s="137" t="s">
        <v>62</v>
      </c>
      <c r="S84" s="147" t="s">
        <v>62</v>
      </c>
      <c r="T84" s="136" t="str">
        <f t="shared" si="7"/>
        <v>ปโทคศ.3</v>
      </c>
      <c r="U84" s="95">
        <f t="shared" si="8"/>
        <v>16</v>
      </c>
      <c r="V84" s="96" t="e">
        <f t="shared" ca="1" si="9"/>
        <v>#N/A</v>
      </c>
      <c r="AC84" s="148" t="str">
        <f t="shared" si="10"/>
        <v>กศ.ม./การประถมศึกษา</v>
      </c>
    </row>
    <row r="85" spans="1:29" s="136" customFormat="1" ht="27" customHeight="1">
      <c r="B85" s="147" t="s">
        <v>660</v>
      </c>
      <c r="C85" s="147" t="s">
        <v>1347</v>
      </c>
      <c r="D85" s="147" t="s">
        <v>1346</v>
      </c>
      <c r="E85" s="147" t="s">
        <v>1346</v>
      </c>
      <c r="F85" s="137"/>
      <c r="G85" s="137" t="s">
        <v>32</v>
      </c>
      <c r="H85" s="137" t="s">
        <v>32</v>
      </c>
      <c r="I85" s="142" t="s">
        <v>1345</v>
      </c>
      <c r="J85" s="142" t="s">
        <v>1344</v>
      </c>
      <c r="K85" s="142" t="b">
        <f t="shared" si="6"/>
        <v>0</v>
      </c>
      <c r="L85" s="137" t="s">
        <v>48</v>
      </c>
      <c r="M85" s="138">
        <v>28050</v>
      </c>
      <c r="N85" s="137" t="s">
        <v>1343</v>
      </c>
      <c r="O85" s="137" t="s">
        <v>1343</v>
      </c>
      <c r="P85" s="137" t="s">
        <v>774</v>
      </c>
      <c r="Q85" s="137" t="s">
        <v>38</v>
      </c>
      <c r="R85" s="137" t="s">
        <v>657</v>
      </c>
      <c r="S85" s="147" t="s">
        <v>657</v>
      </c>
      <c r="T85" s="136" t="str">
        <f t="shared" si="7"/>
        <v>ปตรี4คศ.2</v>
      </c>
      <c r="U85" s="95">
        <f t="shared" si="8"/>
        <v>2</v>
      </c>
      <c r="V85" s="96" t="e">
        <f t="shared" ca="1" si="9"/>
        <v>#N/A</v>
      </c>
      <c r="AC85" s="148" t="str">
        <f t="shared" si="10"/>
        <v>วท.บ./พลศึกษา</v>
      </c>
    </row>
    <row r="86" spans="1:29" s="136" customFormat="1" ht="27" customHeight="1">
      <c r="B86" s="147" t="s">
        <v>466</v>
      </c>
      <c r="C86" s="147" t="s">
        <v>1347</v>
      </c>
      <c r="D86" s="147" t="s">
        <v>1489</v>
      </c>
      <c r="E86" s="147" t="s">
        <v>1489</v>
      </c>
      <c r="F86" s="137"/>
      <c r="G86" s="137" t="s">
        <v>32</v>
      </c>
      <c r="H86" s="137" t="s">
        <v>32</v>
      </c>
      <c r="I86" s="142" t="s">
        <v>1488</v>
      </c>
      <c r="J86" s="142" t="s">
        <v>1487</v>
      </c>
      <c r="K86" s="142" t="b">
        <f t="shared" si="6"/>
        <v>0</v>
      </c>
      <c r="L86" s="137" t="s">
        <v>48</v>
      </c>
      <c r="M86" s="138">
        <v>25930</v>
      </c>
      <c r="N86" s="137" t="s">
        <v>1486</v>
      </c>
      <c r="O86" s="137" t="s">
        <v>1486</v>
      </c>
      <c r="P86" s="137" t="s">
        <v>774</v>
      </c>
      <c r="Q86" s="137" t="s">
        <v>50</v>
      </c>
      <c r="R86" s="147" t="s">
        <v>863</v>
      </c>
      <c r="S86" s="147" t="s">
        <v>863</v>
      </c>
      <c r="T86" s="136" t="str">
        <f t="shared" si="7"/>
        <v>ปตรี4คศ.2</v>
      </c>
      <c r="U86" s="95">
        <f t="shared" si="8"/>
        <v>2</v>
      </c>
      <c r="V86" s="96" t="e">
        <f t="shared" ca="1" si="9"/>
        <v>#N/A</v>
      </c>
      <c r="AC86" s="148" t="str">
        <f t="shared" si="10"/>
        <v>ค.บ./การอนุบาล</v>
      </c>
    </row>
    <row r="87" spans="1:29" s="136" customFormat="1" ht="27" customHeight="1">
      <c r="B87" s="147" t="s">
        <v>542</v>
      </c>
      <c r="C87" s="147" t="s">
        <v>1347</v>
      </c>
      <c r="D87" s="147" t="s">
        <v>4546</v>
      </c>
      <c r="E87" s="147" t="s">
        <v>4546</v>
      </c>
      <c r="F87" s="137"/>
      <c r="G87" s="137" t="s">
        <v>32</v>
      </c>
      <c r="H87" s="137" t="s">
        <v>32</v>
      </c>
      <c r="I87" s="142" t="s">
        <v>4545</v>
      </c>
      <c r="J87" s="142" t="s">
        <v>4545</v>
      </c>
      <c r="K87" s="142" t="b">
        <f t="shared" si="6"/>
        <v>1</v>
      </c>
      <c r="L87" s="137" t="s">
        <v>48</v>
      </c>
      <c r="M87" s="138">
        <v>37830</v>
      </c>
      <c r="N87" s="137" t="s">
        <v>4544</v>
      </c>
      <c r="O87" s="137" t="s">
        <v>4544</v>
      </c>
      <c r="P87" s="137" t="s">
        <v>774</v>
      </c>
      <c r="Q87" s="137" t="s">
        <v>50</v>
      </c>
      <c r="R87" s="137" t="s">
        <v>943</v>
      </c>
      <c r="S87" s="147" t="s">
        <v>1730</v>
      </c>
      <c r="T87" s="136" t="str">
        <f t="shared" si="7"/>
        <v>ปตรี4คศ.2</v>
      </c>
      <c r="U87" s="95">
        <f t="shared" si="8"/>
        <v>2</v>
      </c>
      <c r="V87" s="96" t="e">
        <f t="shared" ca="1" si="9"/>
        <v>#N/A</v>
      </c>
      <c r="AC87" s="148" t="str">
        <f t="shared" si="10"/>
        <v>ค.บ./บรรณารักษ์ศาสตร์</v>
      </c>
    </row>
    <row r="88" spans="1:29" s="334" customFormat="1" ht="27" customHeight="1">
      <c r="A88" s="334">
        <v>1</v>
      </c>
      <c r="B88" s="366" t="s">
        <v>542</v>
      </c>
      <c r="C88" s="366" t="s">
        <v>1347</v>
      </c>
      <c r="D88" s="366" t="s">
        <v>541</v>
      </c>
      <c r="E88" s="367" t="s">
        <v>541</v>
      </c>
      <c r="F88" s="368"/>
      <c r="G88" s="369" t="s">
        <v>65</v>
      </c>
      <c r="H88" s="368" t="s">
        <v>32</v>
      </c>
      <c r="I88" s="370" t="s">
        <v>543</v>
      </c>
      <c r="J88" s="371" t="s">
        <v>543</v>
      </c>
      <c r="K88" s="370" t="b">
        <f t="shared" si="6"/>
        <v>1</v>
      </c>
      <c r="L88" s="372" t="s">
        <v>65</v>
      </c>
      <c r="M88" s="373">
        <v>13470</v>
      </c>
      <c r="N88" s="368" t="s">
        <v>4543</v>
      </c>
      <c r="O88" s="368" t="s">
        <v>4543</v>
      </c>
      <c r="P88" s="369" t="s">
        <v>775</v>
      </c>
      <c r="Q88" s="369" t="s">
        <v>50</v>
      </c>
      <c r="R88" s="367" t="s">
        <v>56</v>
      </c>
      <c r="S88" s="367" t="s">
        <v>56</v>
      </c>
      <c r="T88" s="334" t="str">
        <f t="shared" si="7"/>
        <v>ปตรี5ครูผู้ช่วย</v>
      </c>
      <c r="U88" s="335">
        <f t="shared" si="8"/>
        <v>4</v>
      </c>
      <c r="V88" s="374" t="e">
        <f t="shared" ca="1" si="9"/>
        <v>#N/A</v>
      </c>
      <c r="AC88" s="148" t="str">
        <f t="shared" si="10"/>
        <v>ค.บ./การศึกษาปฐมวัย</v>
      </c>
    </row>
    <row r="89" spans="1:29" ht="27" customHeight="1">
      <c r="A89" s="148">
        <v>1</v>
      </c>
      <c r="B89" s="206" t="s">
        <v>542</v>
      </c>
      <c r="C89" s="207" t="s">
        <v>5027</v>
      </c>
      <c r="D89" s="208" t="s">
        <v>4805</v>
      </c>
      <c r="E89" s="177"/>
      <c r="F89" s="172"/>
      <c r="G89" s="209">
        <v>86299</v>
      </c>
      <c r="H89" s="178"/>
      <c r="I89" s="173"/>
      <c r="J89" s="210">
        <v>1072</v>
      </c>
      <c r="K89" s="179" t="b">
        <f t="shared" si="6"/>
        <v>0</v>
      </c>
      <c r="L89" s="206" t="s">
        <v>36</v>
      </c>
      <c r="M89" s="211">
        <v>17070</v>
      </c>
      <c r="N89" s="140" t="s">
        <v>4903</v>
      </c>
      <c r="O89" s="172"/>
      <c r="P89" s="206" t="s">
        <v>774</v>
      </c>
      <c r="Q89" s="227" t="s">
        <v>50</v>
      </c>
      <c r="R89" s="228" t="s">
        <v>158</v>
      </c>
      <c r="S89" s="177"/>
      <c r="T89" s="136" t="str">
        <f t="shared" si="7"/>
        <v>ปตรี4คศ.1</v>
      </c>
      <c r="U89" s="95">
        <f t="shared" si="8"/>
        <v>1</v>
      </c>
      <c r="V89" s="174">
        <f t="shared" ref="V89:V90" ca="1" si="11">VLOOKUP(M89,INDIRECT("_k"&amp;U89),2,FALSE)</f>
        <v>18270</v>
      </c>
      <c r="W89" s="212" t="s">
        <v>5028</v>
      </c>
      <c r="AC89" s="148" t="str">
        <f t="shared" si="10"/>
        <v>ค.บ./สังคมศึกษา</v>
      </c>
    </row>
    <row r="90" spans="1:29" s="136" customFormat="1" ht="27" customHeight="1">
      <c r="B90" s="195" t="s">
        <v>546</v>
      </c>
      <c r="C90" s="195" t="s">
        <v>4511</v>
      </c>
      <c r="D90" s="195" t="s">
        <v>4542</v>
      </c>
      <c r="E90" s="147" t="s">
        <v>4542</v>
      </c>
      <c r="F90" s="137"/>
      <c r="G90" s="196" t="s">
        <v>146</v>
      </c>
      <c r="H90" s="137" t="s">
        <v>861</v>
      </c>
      <c r="I90" s="142" t="s">
        <v>4541</v>
      </c>
      <c r="J90" s="197" t="s">
        <v>4541</v>
      </c>
      <c r="K90" s="142" t="b">
        <f t="shared" si="6"/>
        <v>1</v>
      </c>
      <c r="L90" s="196" t="s">
        <v>781</v>
      </c>
      <c r="M90" s="198">
        <v>53080</v>
      </c>
      <c r="N90" s="137" t="s">
        <v>4540</v>
      </c>
      <c r="O90" s="137" t="s">
        <v>4540</v>
      </c>
      <c r="P90" s="196" t="s">
        <v>90</v>
      </c>
      <c r="Q90" s="196" t="s">
        <v>76</v>
      </c>
      <c r="R90" s="196" t="s">
        <v>855</v>
      </c>
      <c r="S90" s="147" t="s">
        <v>95</v>
      </c>
      <c r="T90" s="136" t="str">
        <f t="shared" si="7"/>
        <v>ปโทคศ.3</v>
      </c>
      <c r="U90" s="95">
        <f t="shared" si="8"/>
        <v>16</v>
      </c>
      <c r="V90" s="96" t="e">
        <f t="shared" ca="1" si="11"/>
        <v>#N/A</v>
      </c>
      <c r="AC90" s="148" t="str">
        <f t="shared" si="10"/>
        <v>ศษ.ม./บริหารการศึกษา</v>
      </c>
    </row>
    <row r="91" spans="1:29" s="136" customFormat="1" ht="27" customHeight="1">
      <c r="B91" s="147" t="s">
        <v>546</v>
      </c>
      <c r="C91" s="147" t="s">
        <v>4511</v>
      </c>
      <c r="D91" s="147" t="s">
        <v>4539</v>
      </c>
      <c r="E91" s="147" t="s">
        <v>4539</v>
      </c>
      <c r="F91" s="137"/>
      <c r="G91" s="137" t="s">
        <v>32</v>
      </c>
      <c r="H91" s="137" t="s">
        <v>32</v>
      </c>
      <c r="I91" s="142" t="s">
        <v>4538</v>
      </c>
      <c r="J91" s="142" t="s">
        <v>4538</v>
      </c>
      <c r="K91" s="142" t="b">
        <f t="shared" si="6"/>
        <v>1</v>
      </c>
      <c r="L91" s="137" t="s">
        <v>781</v>
      </c>
      <c r="M91" s="138">
        <v>43080</v>
      </c>
      <c r="N91" s="137" t="s">
        <v>4537</v>
      </c>
      <c r="O91" s="137" t="s">
        <v>4537</v>
      </c>
      <c r="P91" s="137" t="s">
        <v>774</v>
      </c>
      <c r="Q91" s="137" t="s">
        <v>50</v>
      </c>
      <c r="R91" s="137" t="s">
        <v>44</v>
      </c>
      <c r="S91" s="147" t="s">
        <v>44</v>
      </c>
      <c r="T91" s="136" t="str">
        <f t="shared" si="7"/>
        <v>ปตรี4คศ.3</v>
      </c>
      <c r="U91" s="95" t="e">
        <f t="shared" si="8"/>
        <v>#N/A</v>
      </c>
      <c r="V91" s="96" t="e">
        <f t="shared" ref="V91:V154" ca="1" si="12">VLOOKUP(M91,INDIRECT("_k"&amp;U91),2,FALSE)</f>
        <v>#N/A</v>
      </c>
      <c r="AC91" s="148" t="str">
        <f t="shared" si="10"/>
        <v>ค.บ./ภาษาไทย</v>
      </c>
    </row>
    <row r="92" spans="1:29" s="136" customFormat="1" ht="27" customHeight="1">
      <c r="B92" s="147" t="s">
        <v>546</v>
      </c>
      <c r="C92" s="147" t="s">
        <v>4511</v>
      </c>
      <c r="D92" s="147" t="s">
        <v>4536</v>
      </c>
      <c r="E92" s="147" t="s">
        <v>4536</v>
      </c>
      <c r="F92" s="137"/>
      <c r="G92" s="137" t="s">
        <v>32</v>
      </c>
      <c r="H92" s="137" t="s">
        <v>32</v>
      </c>
      <c r="I92" s="142" t="s">
        <v>4535</v>
      </c>
      <c r="J92" s="142" t="s">
        <v>4535</v>
      </c>
      <c r="K92" s="142" t="b">
        <f t="shared" si="6"/>
        <v>1</v>
      </c>
      <c r="L92" s="137" t="s">
        <v>781</v>
      </c>
      <c r="M92" s="138">
        <v>39370</v>
      </c>
      <c r="N92" s="137" t="s">
        <v>4534</v>
      </c>
      <c r="O92" s="137" t="s">
        <v>4534</v>
      </c>
      <c r="P92" s="137" t="s">
        <v>774</v>
      </c>
      <c r="Q92" s="137" t="s">
        <v>43</v>
      </c>
      <c r="R92" s="137" t="s">
        <v>62</v>
      </c>
      <c r="S92" s="147" t="s">
        <v>37</v>
      </c>
      <c r="T92" s="136" t="str">
        <f t="shared" si="7"/>
        <v>ปตรี4คศ.3</v>
      </c>
      <c r="U92" s="95" t="e">
        <f t="shared" si="8"/>
        <v>#N/A</v>
      </c>
      <c r="V92" s="96" t="e">
        <f t="shared" ca="1" si="12"/>
        <v>#N/A</v>
      </c>
      <c r="AC92" s="148" t="str">
        <f t="shared" si="10"/>
        <v>ศษ.บ./การประถมศึกษา</v>
      </c>
    </row>
    <row r="93" spans="1:29" s="136" customFormat="1" ht="27" customHeight="1">
      <c r="B93" s="147" t="s">
        <v>546</v>
      </c>
      <c r="C93" s="147" t="s">
        <v>4511</v>
      </c>
      <c r="D93" s="147" t="s">
        <v>4533</v>
      </c>
      <c r="E93" s="147" t="s">
        <v>4533</v>
      </c>
      <c r="F93" s="137"/>
      <c r="G93" s="137" t="s">
        <v>32</v>
      </c>
      <c r="H93" s="137" t="s">
        <v>32</v>
      </c>
      <c r="I93" s="142" t="s">
        <v>4532</v>
      </c>
      <c r="J93" s="142" t="s">
        <v>4532</v>
      </c>
      <c r="K93" s="142" t="b">
        <f t="shared" si="6"/>
        <v>1</v>
      </c>
      <c r="L93" s="137" t="s">
        <v>48</v>
      </c>
      <c r="M93" s="138">
        <v>37830</v>
      </c>
      <c r="N93" s="137" t="s">
        <v>4531</v>
      </c>
      <c r="O93" s="137" t="s">
        <v>4531</v>
      </c>
      <c r="P93" s="137" t="s">
        <v>774</v>
      </c>
      <c r="Q93" s="137" t="s">
        <v>50</v>
      </c>
      <c r="R93" s="137" t="s">
        <v>62</v>
      </c>
      <c r="S93" s="147" t="s">
        <v>215</v>
      </c>
      <c r="T93" s="136" t="str">
        <f t="shared" si="7"/>
        <v>ปตรี4คศ.2</v>
      </c>
      <c r="U93" s="95">
        <f t="shared" si="8"/>
        <v>2</v>
      </c>
      <c r="V93" s="96" t="e">
        <f t="shared" ca="1" si="12"/>
        <v>#N/A</v>
      </c>
      <c r="AC93" s="148" t="str">
        <f t="shared" si="10"/>
        <v>ค.บ./การประถมศึกษา</v>
      </c>
    </row>
    <row r="94" spans="1:29" s="136" customFormat="1" ht="27" customHeight="1">
      <c r="B94" s="147" t="s">
        <v>546</v>
      </c>
      <c r="C94" s="147" t="s">
        <v>4511</v>
      </c>
      <c r="D94" s="147" t="s">
        <v>4530</v>
      </c>
      <c r="E94" s="147" t="s">
        <v>4530</v>
      </c>
      <c r="F94" s="137"/>
      <c r="G94" s="137" t="s">
        <v>32</v>
      </c>
      <c r="H94" s="137" t="s">
        <v>32</v>
      </c>
      <c r="I94" s="142" t="s">
        <v>4529</v>
      </c>
      <c r="J94" s="142" t="s">
        <v>4529</v>
      </c>
      <c r="K94" s="142" t="b">
        <f t="shared" si="6"/>
        <v>1</v>
      </c>
      <c r="L94" s="137" t="s">
        <v>781</v>
      </c>
      <c r="M94" s="138">
        <v>43080</v>
      </c>
      <c r="N94" s="137" t="s">
        <v>4528</v>
      </c>
      <c r="O94" s="137" t="s">
        <v>4528</v>
      </c>
      <c r="P94" s="137" t="s">
        <v>774</v>
      </c>
      <c r="Q94" s="137" t="s">
        <v>43</v>
      </c>
      <c r="R94" s="137" t="s">
        <v>62</v>
      </c>
      <c r="S94" s="147" t="s">
        <v>215</v>
      </c>
      <c r="T94" s="136" t="str">
        <f t="shared" si="7"/>
        <v>ปตรี4คศ.3</v>
      </c>
      <c r="U94" s="95" t="e">
        <f t="shared" si="8"/>
        <v>#N/A</v>
      </c>
      <c r="V94" s="96" t="e">
        <f t="shared" ca="1" si="12"/>
        <v>#N/A</v>
      </c>
      <c r="AC94" s="148" t="str">
        <f t="shared" si="10"/>
        <v>ศษ.บ./การประถมศึกษา</v>
      </c>
    </row>
    <row r="95" spans="1:29" s="136" customFormat="1" ht="27" customHeight="1">
      <c r="B95" s="147" t="s">
        <v>546</v>
      </c>
      <c r="C95" s="147" t="s">
        <v>4511</v>
      </c>
      <c r="D95" s="147" t="s">
        <v>4527</v>
      </c>
      <c r="E95" s="147" t="s">
        <v>4527</v>
      </c>
      <c r="F95" s="137"/>
      <c r="G95" s="137" t="s">
        <v>32</v>
      </c>
      <c r="H95" s="137" t="s">
        <v>32</v>
      </c>
      <c r="I95" s="142" t="s">
        <v>4526</v>
      </c>
      <c r="J95" s="142" t="s">
        <v>4526</v>
      </c>
      <c r="K95" s="142" t="b">
        <f t="shared" si="6"/>
        <v>1</v>
      </c>
      <c r="L95" s="137" t="s">
        <v>48</v>
      </c>
      <c r="M95" s="138">
        <v>37830</v>
      </c>
      <c r="N95" s="137" t="s">
        <v>4525</v>
      </c>
      <c r="O95" s="137" t="s">
        <v>4525</v>
      </c>
      <c r="P95" s="137" t="s">
        <v>90</v>
      </c>
      <c r="Q95" s="137" t="s">
        <v>94</v>
      </c>
      <c r="R95" s="137" t="s">
        <v>855</v>
      </c>
      <c r="S95" s="147" t="s">
        <v>855</v>
      </c>
      <c r="T95" s="136" t="str">
        <f t="shared" si="7"/>
        <v>ปโทคศ.2</v>
      </c>
      <c r="U95" s="95">
        <f t="shared" si="8"/>
        <v>12</v>
      </c>
      <c r="V95" s="96" t="e">
        <f t="shared" ca="1" si="12"/>
        <v>#N/A</v>
      </c>
      <c r="AC95" s="148" t="str">
        <f t="shared" si="10"/>
        <v>กศ.ม./บริหารการศึกษา</v>
      </c>
    </row>
    <row r="96" spans="1:29" s="136" customFormat="1" ht="27" customHeight="1">
      <c r="B96" s="147" t="s">
        <v>546</v>
      </c>
      <c r="C96" s="147" t="s">
        <v>4511</v>
      </c>
      <c r="D96" s="147" t="s">
        <v>4524</v>
      </c>
      <c r="E96" s="147" t="s">
        <v>4524</v>
      </c>
      <c r="F96" s="137"/>
      <c r="G96" s="137" t="s">
        <v>32</v>
      </c>
      <c r="H96" s="137" t="s">
        <v>32</v>
      </c>
      <c r="I96" s="142" t="s">
        <v>4523</v>
      </c>
      <c r="J96" s="142" t="s">
        <v>4523</v>
      </c>
      <c r="K96" s="142" t="b">
        <f t="shared" si="6"/>
        <v>1</v>
      </c>
      <c r="L96" s="137" t="s">
        <v>48</v>
      </c>
      <c r="M96" s="138">
        <v>25440</v>
      </c>
      <c r="N96" s="137" t="s">
        <v>4522</v>
      </c>
      <c r="O96" s="137" t="s">
        <v>4522</v>
      </c>
      <c r="P96" s="137" t="s">
        <v>774</v>
      </c>
      <c r="Q96" s="137" t="s">
        <v>50</v>
      </c>
      <c r="R96" s="147" t="s">
        <v>62</v>
      </c>
      <c r="S96" s="147" t="s">
        <v>62</v>
      </c>
      <c r="T96" s="136" t="str">
        <f t="shared" si="7"/>
        <v>ปตรี4คศ.2</v>
      </c>
      <c r="U96" s="95">
        <f t="shared" si="8"/>
        <v>2</v>
      </c>
      <c r="V96" s="96" t="e">
        <f t="shared" ca="1" si="12"/>
        <v>#N/A</v>
      </c>
      <c r="AC96" s="148" t="str">
        <f t="shared" si="10"/>
        <v>ค.บ./การประถมศึกษา</v>
      </c>
    </row>
    <row r="97" spans="1:29" s="136" customFormat="1" ht="27" customHeight="1">
      <c r="B97" s="147" t="s">
        <v>546</v>
      </c>
      <c r="C97" s="147" t="s">
        <v>4511</v>
      </c>
      <c r="D97" s="147" t="s">
        <v>4521</v>
      </c>
      <c r="E97" s="147" t="s">
        <v>4521</v>
      </c>
      <c r="F97" s="137"/>
      <c r="G97" s="137" t="s">
        <v>32</v>
      </c>
      <c r="H97" s="137" t="s">
        <v>32</v>
      </c>
      <c r="I97" s="142" t="s">
        <v>4520</v>
      </c>
      <c r="J97" s="142" t="s">
        <v>4520</v>
      </c>
      <c r="K97" s="142" t="b">
        <f t="shared" si="6"/>
        <v>1</v>
      </c>
      <c r="L97" s="137" t="s">
        <v>48</v>
      </c>
      <c r="M97" s="138">
        <v>37830</v>
      </c>
      <c r="N97" s="137" t="s">
        <v>4519</v>
      </c>
      <c r="O97" s="137" t="s">
        <v>4519</v>
      </c>
      <c r="P97" s="137" t="s">
        <v>774</v>
      </c>
      <c r="Q97" s="137" t="s">
        <v>50</v>
      </c>
      <c r="R97" s="137" t="s">
        <v>855</v>
      </c>
      <c r="S97" s="147" t="s">
        <v>855</v>
      </c>
      <c r="T97" s="136" t="str">
        <f t="shared" si="7"/>
        <v>ปตรี4คศ.2</v>
      </c>
      <c r="U97" s="95">
        <f t="shared" si="8"/>
        <v>2</v>
      </c>
      <c r="V97" s="96" t="e">
        <f t="shared" ca="1" si="12"/>
        <v>#N/A</v>
      </c>
      <c r="AC97" s="148" t="str">
        <f t="shared" si="10"/>
        <v>ค.บ./บริหารการศึกษา</v>
      </c>
    </row>
    <row r="98" spans="1:29" s="136" customFormat="1" ht="27" customHeight="1">
      <c r="B98" s="183" t="s">
        <v>546</v>
      </c>
      <c r="C98" s="183" t="s">
        <v>4511</v>
      </c>
      <c r="D98" s="183" t="s">
        <v>4518</v>
      </c>
      <c r="E98" s="147" t="s">
        <v>4518</v>
      </c>
      <c r="F98" s="137"/>
      <c r="G98" s="184" t="s">
        <v>32</v>
      </c>
      <c r="H98" s="137" t="s">
        <v>32</v>
      </c>
      <c r="I98" s="142" t="s">
        <v>4517</v>
      </c>
      <c r="J98" s="185" t="s">
        <v>4517</v>
      </c>
      <c r="K98" s="142" t="b">
        <f t="shared" si="6"/>
        <v>1</v>
      </c>
      <c r="L98" s="184" t="s">
        <v>48</v>
      </c>
      <c r="M98" s="186">
        <v>37830</v>
      </c>
      <c r="N98" s="137" t="s">
        <v>4516</v>
      </c>
      <c r="O98" s="137" t="s">
        <v>4516</v>
      </c>
      <c r="P98" s="184" t="s">
        <v>774</v>
      </c>
      <c r="Q98" s="184" t="s">
        <v>43</v>
      </c>
      <c r="R98" s="184" t="s">
        <v>1388</v>
      </c>
      <c r="S98" s="147" t="s">
        <v>4515</v>
      </c>
      <c r="T98" s="136" t="str">
        <f t="shared" si="7"/>
        <v>ปตรี4คศ.2</v>
      </c>
      <c r="U98" s="95">
        <f t="shared" si="8"/>
        <v>2</v>
      </c>
      <c r="V98" s="96" t="e">
        <f t="shared" ca="1" si="12"/>
        <v>#N/A</v>
      </c>
      <c r="AC98" s="148" t="str">
        <f t="shared" si="10"/>
        <v>ศษ.บ./วัดผล/ประเมินผลการศึกษา</v>
      </c>
    </row>
    <row r="99" spans="1:29" ht="27" customHeight="1">
      <c r="A99" s="148">
        <v>1</v>
      </c>
      <c r="B99" s="213" t="s">
        <v>546</v>
      </c>
      <c r="C99" s="214" t="s">
        <v>4511</v>
      </c>
      <c r="D99" s="215" t="s">
        <v>4514</v>
      </c>
      <c r="E99" s="177" t="s">
        <v>4514</v>
      </c>
      <c r="F99" s="172"/>
      <c r="G99" s="219" t="s">
        <v>32</v>
      </c>
      <c r="H99" s="178" t="s">
        <v>32</v>
      </c>
      <c r="I99" s="173" t="s">
        <v>4513</v>
      </c>
      <c r="J99" s="221" t="s">
        <v>4513</v>
      </c>
      <c r="K99" s="179" t="b">
        <f t="shared" si="6"/>
        <v>1</v>
      </c>
      <c r="L99" s="213" t="s">
        <v>48</v>
      </c>
      <c r="M99" s="223">
        <v>24930</v>
      </c>
      <c r="N99" s="178" t="s">
        <v>4512</v>
      </c>
      <c r="O99" s="172" t="s">
        <v>4512</v>
      </c>
      <c r="P99" s="213" t="s">
        <v>90</v>
      </c>
      <c r="Q99" s="214" t="s">
        <v>94</v>
      </c>
      <c r="R99" s="215" t="s">
        <v>299</v>
      </c>
      <c r="S99" s="177" t="s">
        <v>299</v>
      </c>
      <c r="T99" s="136" t="str">
        <f t="shared" si="7"/>
        <v>ปโทคศ.2</v>
      </c>
      <c r="U99" s="95">
        <f t="shared" si="8"/>
        <v>12</v>
      </c>
      <c r="V99" s="174">
        <f t="shared" ca="1" si="12"/>
        <v>25440</v>
      </c>
      <c r="W99" s="225"/>
      <c r="AC99" s="148" t="str">
        <f t="shared" si="10"/>
        <v>กศ.ม./หลักสูตรและการสอน</v>
      </c>
    </row>
    <row r="100" spans="1:29" ht="27" customHeight="1">
      <c r="A100" s="148">
        <v>1</v>
      </c>
      <c r="B100" s="216" t="s">
        <v>546</v>
      </c>
      <c r="C100" s="217" t="s">
        <v>4511</v>
      </c>
      <c r="D100" s="218" t="s">
        <v>545</v>
      </c>
      <c r="E100" s="177" t="s">
        <v>545</v>
      </c>
      <c r="F100" s="172"/>
      <c r="G100" s="220" t="s">
        <v>32</v>
      </c>
      <c r="H100" s="178" t="s">
        <v>32</v>
      </c>
      <c r="I100" s="173" t="s">
        <v>547</v>
      </c>
      <c r="J100" s="222" t="s">
        <v>547</v>
      </c>
      <c r="K100" s="179" t="b">
        <f t="shared" si="6"/>
        <v>1</v>
      </c>
      <c r="L100" s="216" t="s">
        <v>48</v>
      </c>
      <c r="M100" s="224">
        <v>19460</v>
      </c>
      <c r="N100" s="178" t="s">
        <v>4510</v>
      </c>
      <c r="O100" s="172" t="s">
        <v>4510</v>
      </c>
      <c r="P100" s="216" t="s">
        <v>90</v>
      </c>
      <c r="Q100" s="217" t="s">
        <v>76</v>
      </c>
      <c r="R100" s="218" t="s">
        <v>1000</v>
      </c>
      <c r="S100" s="177" t="s">
        <v>37</v>
      </c>
      <c r="T100" s="136" t="str">
        <f t="shared" si="7"/>
        <v>ปโทคศ.2</v>
      </c>
      <c r="U100" s="95">
        <f t="shared" si="8"/>
        <v>12</v>
      </c>
      <c r="V100" s="174">
        <f t="shared" ca="1" si="12"/>
        <v>20470</v>
      </c>
      <c r="W100" s="226"/>
      <c r="AC100" s="148" t="str">
        <f t="shared" si="10"/>
        <v>ศษ.ม./วิทยาศาสตร์</v>
      </c>
    </row>
    <row r="101" spans="1:29" s="136" customFormat="1" ht="27" customHeight="1">
      <c r="B101" s="195" t="s">
        <v>552</v>
      </c>
      <c r="C101" s="195" t="s">
        <v>1471</v>
      </c>
      <c r="D101" s="195" t="s">
        <v>4509</v>
      </c>
      <c r="E101" s="147" t="s">
        <v>4509</v>
      </c>
      <c r="F101" s="137"/>
      <c r="G101" s="196" t="s">
        <v>146</v>
      </c>
      <c r="H101" s="137" t="s">
        <v>861</v>
      </c>
      <c r="I101" s="142" t="s">
        <v>4508</v>
      </c>
      <c r="J101" s="197" t="s">
        <v>4508</v>
      </c>
      <c r="K101" s="142" t="b">
        <f t="shared" si="6"/>
        <v>1</v>
      </c>
      <c r="L101" s="196" t="s">
        <v>781</v>
      </c>
      <c r="M101" s="198">
        <v>40860</v>
      </c>
      <c r="N101" s="137" t="s">
        <v>4507</v>
      </c>
      <c r="O101" s="137" t="s">
        <v>4507</v>
      </c>
      <c r="P101" s="196" t="s">
        <v>90</v>
      </c>
      <c r="Q101" s="196" t="s">
        <v>94</v>
      </c>
      <c r="R101" s="196" t="s">
        <v>855</v>
      </c>
      <c r="S101" s="147" t="s">
        <v>95</v>
      </c>
      <c r="T101" s="136" t="str">
        <f t="shared" si="7"/>
        <v>ปโทคศ.3</v>
      </c>
      <c r="U101" s="95">
        <f t="shared" si="8"/>
        <v>16</v>
      </c>
      <c r="V101" s="96" t="e">
        <f t="shared" ca="1" si="12"/>
        <v>#N/A</v>
      </c>
      <c r="AC101" s="148" t="str">
        <f t="shared" si="10"/>
        <v>กศ.ม./บริหารการศึกษา</v>
      </c>
    </row>
    <row r="102" spans="1:29" s="136" customFormat="1" ht="27" customHeight="1">
      <c r="B102" s="183" t="s">
        <v>552</v>
      </c>
      <c r="C102" s="183" t="s">
        <v>1471</v>
      </c>
      <c r="D102" s="183" t="s">
        <v>4506</v>
      </c>
      <c r="E102" s="147" t="s">
        <v>4506</v>
      </c>
      <c r="F102" s="137"/>
      <c r="G102" s="184" t="s">
        <v>32</v>
      </c>
      <c r="H102" s="137" t="s">
        <v>32</v>
      </c>
      <c r="I102" s="142" t="s">
        <v>4505</v>
      </c>
      <c r="J102" s="185" t="s">
        <v>4505</v>
      </c>
      <c r="K102" s="142" t="b">
        <f t="shared" si="6"/>
        <v>1</v>
      </c>
      <c r="L102" s="184" t="s">
        <v>48</v>
      </c>
      <c r="M102" s="186">
        <v>37830</v>
      </c>
      <c r="N102" s="137" t="s">
        <v>4504</v>
      </c>
      <c r="O102" s="137" t="s">
        <v>4504</v>
      </c>
      <c r="P102" s="184" t="s">
        <v>774</v>
      </c>
      <c r="Q102" s="184" t="s">
        <v>43</v>
      </c>
      <c r="R102" s="184" t="s">
        <v>62</v>
      </c>
      <c r="S102" s="147" t="s">
        <v>215</v>
      </c>
      <c r="T102" s="136" t="str">
        <f t="shared" si="7"/>
        <v>ปตรี4คศ.2</v>
      </c>
      <c r="U102" s="95">
        <f t="shared" si="8"/>
        <v>2</v>
      </c>
      <c r="V102" s="96" t="e">
        <f t="shared" ca="1" si="12"/>
        <v>#N/A</v>
      </c>
      <c r="AC102" s="148" t="str">
        <f t="shared" si="10"/>
        <v>ศษ.บ./การประถมศึกษา</v>
      </c>
    </row>
    <row r="103" spans="1:29" ht="27" customHeight="1">
      <c r="A103" s="148">
        <v>1</v>
      </c>
      <c r="B103" s="206" t="s">
        <v>552</v>
      </c>
      <c r="C103" s="207" t="s">
        <v>1471</v>
      </c>
      <c r="D103" s="208" t="s">
        <v>551</v>
      </c>
      <c r="E103" s="177" t="s">
        <v>551</v>
      </c>
      <c r="F103" s="172"/>
      <c r="G103" s="209" t="s">
        <v>32</v>
      </c>
      <c r="H103" s="178" t="s">
        <v>32</v>
      </c>
      <c r="I103" s="173" t="s">
        <v>553</v>
      </c>
      <c r="J103" s="210" t="s">
        <v>553</v>
      </c>
      <c r="K103" s="179" t="b">
        <f t="shared" si="6"/>
        <v>1</v>
      </c>
      <c r="L103" s="206" t="s">
        <v>48</v>
      </c>
      <c r="M103" s="211">
        <v>26980</v>
      </c>
      <c r="N103" s="178" t="s">
        <v>4503</v>
      </c>
      <c r="O103" s="172" t="s">
        <v>4503</v>
      </c>
      <c r="P103" s="206" t="s">
        <v>90</v>
      </c>
      <c r="Q103" s="207" t="s">
        <v>94</v>
      </c>
      <c r="R103" s="177" t="s">
        <v>95</v>
      </c>
      <c r="S103" s="177" t="s">
        <v>95</v>
      </c>
      <c r="T103" s="136" t="str">
        <f t="shared" si="7"/>
        <v>ปโทคศ.2</v>
      </c>
      <c r="U103" s="95">
        <f t="shared" si="8"/>
        <v>12</v>
      </c>
      <c r="V103" s="174">
        <f t="shared" ca="1" si="12"/>
        <v>27500</v>
      </c>
      <c r="W103" s="212"/>
      <c r="AC103" s="148" t="str">
        <f t="shared" si="10"/>
        <v>กศ.ม./การบริหารการศึกษา</v>
      </c>
    </row>
    <row r="104" spans="1:29" s="136" customFormat="1" ht="27" customHeight="1">
      <c r="B104" s="195" t="s">
        <v>552</v>
      </c>
      <c r="C104" s="195" t="s">
        <v>1471</v>
      </c>
      <c r="D104" s="195" t="s">
        <v>4502</v>
      </c>
      <c r="E104" s="147" t="s">
        <v>4502</v>
      </c>
      <c r="F104" s="137"/>
      <c r="G104" s="196" t="s">
        <v>32</v>
      </c>
      <c r="H104" s="137" t="s">
        <v>32</v>
      </c>
      <c r="I104" s="142" t="s">
        <v>4501</v>
      </c>
      <c r="J104" s="197" t="s">
        <v>4501</v>
      </c>
      <c r="K104" s="142" t="b">
        <f t="shared" si="6"/>
        <v>1</v>
      </c>
      <c r="L104" s="196" t="s">
        <v>48</v>
      </c>
      <c r="M104" s="198">
        <v>29140</v>
      </c>
      <c r="N104" s="137" t="s">
        <v>4500</v>
      </c>
      <c r="O104" s="137" t="s">
        <v>4500</v>
      </c>
      <c r="P104" s="196" t="s">
        <v>774</v>
      </c>
      <c r="Q104" s="196" t="s">
        <v>50</v>
      </c>
      <c r="R104" s="196" t="s">
        <v>158</v>
      </c>
      <c r="S104" s="147" t="s">
        <v>158</v>
      </c>
      <c r="T104" s="136" t="str">
        <f t="shared" si="7"/>
        <v>ปตรี4คศ.2</v>
      </c>
      <c r="U104" s="95">
        <f t="shared" si="8"/>
        <v>2</v>
      </c>
      <c r="V104" s="96" t="e">
        <f t="shared" ca="1" si="12"/>
        <v>#N/A</v>
      </c>
      <c r="AC104" s="148" t="str">
        <f t="shared" si="10"/>
        <v>ค.บ./สังคมศึกษา</v>
      </c>
    </row>
    <row r="105" spans="1:29" s="136" customFormat="1" ht="27" customHeight="1">
      <c r="B105" s="147" t="s">
        <v>552</v>
      </c>
      <c r="C105" s="147" t="s">
        <v>1471</v>
      </c>
      <c r="D105" s="147" t="s">
        <v>4499</v>
      </c>
      <c r="E105" s="147" t="s">
        <v>4499</v>
      </c>
      <c r="F105" s="137"/>
      <c r="G105" s="137" t="s">
        <v>32</v>
      </c>
      <c r="H105" s="137" t="s">
        <v>32</v>
      </c>
      <c r="I105" s="142" t="s">
        <v>4498</v>
      </c>
      <c r="J105" s="142" t="s">
        <v>4498</v>
      </c>
      <c r="K105" s="142" t="b">
        <f t="shared" si="6"/>
        <v>1</v>
      </c>
      <c r="L105" s="137" t="s">
        <v>48</v>
      </c>
      <c r="M105" s="138">
        <v>26980</v>
      </c>
      <c r="N105" s="137" t="s">
        <v>4497</v>
      </c>
      <c r="O105" s="137" t="s">
        <v>4497</v>
      </c>
      <c r="P105" s="137" t="s">
        <v>774</v>
      </c>
      <c r="Q105" s="137" t="s">
        <v>50</v>
      </c>
      <c r="R105" s="147" t="s">
        <v>943</v>
      </c>
      <c r="S105" s="147" t="s">
        <v>1730</v>
      </c>
      <c r="T105" s="136" t="str">
        <f t="shared" si="7"/>
        <v>ปตรี4คศ.2</v>
      </c>
      <c r="U105" s="95">
        <f t="shared" si="8"/>
        <v>2</v>
      </c>
      <c r="V105" s="96" t="e">
        <f t="shared" ca="1" si="12"/>
        <v>#N/A</v>
      </c>
      <c r="AC105" s="148" t="str">
        <f t="shared" si="10"/>
        <v>ค.บ./บรรณารักษ์ศาสตร์</v>
      </c>
    </row>
    <row r="106" spans="1:29" s="136" customFormat="1" ht="27" customHeight="1">
      <c r="B106" s="147" t="s">
        <v>557</v>
      </c>
      <c r="C106" s="147" t="s">
        <v>4452</v>
      </c>
      <c r="D106" s="147" t="s">
        <v>4496</v>
      </c>
      <c r="E106" s="147" t="s">
        <v>4496</v>
      </c>
      <c r="F106" s="137"/>
      <c r="G106" s="137" t="s">
        <v>146</v>
      </c>
      <c r="H106" s="137" t="s">
        <v>861</v>
      </c>
      <c r="I106" s="142" t="s">
        <v>4495</v>
      </c>
      <c r="J106" s="142" t="s">
        <v>4495</v>
      </c>
      <c r="K106" s="142" t="b">
        <f t="shared" si="6"/>
        <v>1</v>
      </c>
      <c r="L106" s="137" t="s">
        <v>781</v>
      </c>
      <c r="M106" s="138">
        <v>50290</v>
      </c>
      <c r="N106" s="137" t="s">
        <v>4494</v>
      </c>
      <c r="O106" s="137" t="s">
        <v>4494</v>
      </c>
      <c r="P106" s="137" t="s">
        <v>90</v>
      </c>
      <c r="Q106" s="137" t="s">
        <v>4493</v>
      </c>
      <c r="R106" s="137" t="s">
        <v>4492</v>
      </c>
      <c r="S106" s="147" t="s">
        <v>4492</v>
      </c>
      <c r="T106" s="136" t="str">
        <f t="shared" si="7"/>
        <v>ปโทคศ.3</v>
      </c>
      <c r="U106" s="95">
        <f t="shared" si="8"/>
        <v>16</v>
      </c>
      <c r="V106" s="96" t="e">
        <f t="shared" ca="1" si="12"/>
        <v>#N/A</v>
      </c>
      <c r="AC106" s="148" t="str">
        <f t="shared" si="10"/>
        <v>รป.ม./รัฐประศาสนศาสตร์</v>
      </c>
    </row>
    <row r="107" spans="1:29" s="136" customFormat="1" ht="27" customHeight="1">
      <c r="B107" s="147" t="s">
        <v>557</v>
      </c>
      <c r="C107" s="147" t="s">
        <v>4452</v>
      </c>
      <c r="D107" s="147" t="s">
        <v>4491</v>
      </c>
      <c r="E107" s="147" t="s">
        <v>4490</v>
      </c>
      <c r="F107" s="137"/>
      <c r="G107" s="137" t="s">
        <v>32</v>
      </c>
      <c r="H107" s="137" t="s">
        <v>32</v>
      </c>
      <c r="I107" s="142" t="s">
        <v>4489</v>
      </c>
      <c r="J107" s="142" t="s">
        <v>4489</v>
      </c>
      <c r="K107" s="142" t="b">
        <f t="shared" si="6"/>
        <v>1</v>
      </c>
      <c r="L107" s="137" t="s">
        <v>48</v>
      </c>
      <c r="M107" s="138">
        <v>30280</v>
      </c>
      <c r="N107" s="137" t="s">
        <v>4488</v>
      </c>
      <c r="O107" s="137" t="s">
        <v>4488</v>
      </c>
      <c r="P107" s="137" t="s">
        <v>774</v>
      </c>
      <c r="Q107" s="137" t="s">
        <v>50</v>
      </c>
      <c r="R107" s="137" t="s">
        <v>83</v>
      </c>
      <c r="S107" s="147" t="s">
        <v>83</v>
      </c>
      <c r="T107" s="136" t="str">
        <f t="shared" si="7"/>
        <v>ปตรี4คศ.2</v>
      </c>
      <c r="U107" s="95">
        <f t="shared" si="8"/>
        <v>2</v>
      </c>
      <c r="V107" s="96" t="e">
        <f t="shared" ca="1" si="12"/>
        <v>#N/A</v>
      </c>
      <c r="AC107" s="148" t="str">
        <f t="shared" si="10"/>
        <v>ค.บ./คณิตศาสตร์</v>
      </c>
    </row>
    <row r="108" spans="1:29" s="136" customFormat="1" ht="27" customHeight="1">
      <c r="B108" s="147" t="s">
        <v>557</v>
      </c>
      <c r="C108" s="147" t="s">
        <v>4452</v>
      </c>
      <c r="D108" s="147" t="s">
        <v>4487</v>
      </c>
      <c r="E108" s="147" t="s">
        <v>4487</v>
      </c>
      <c r="F108" s="137"/>
      <c r="G108" s="137" t="s">
        <v>32</v>
      </c>
      <c r="H108" s="137" t="s">
        <v>32</v>
      </c>
      <c r="I108" s="142" t="s">
        <v>4486</v>
      </c>
      <c r="J108" s="142" t="s">
        <v>4486</v>
      </c>
      <c r="K108" s="142" t="b">
        <f t="shared" si="6"/>
        <v>1</v>
      </c>
      <c r="L108" s="137" t="s">
        <v>48</v>
      </c>
      <c r="M108" s="138">
        <v>37830</v>
      </c>
      <c r="N108" s="137" t="s">
        <v>4485</v>
      </c>
      <c r="O108" s="137" t="s">
        <v>4485</v>
      </c>
      <c r="P108" s="137" t="s">
        <v>774</v>
      </c>
      <c r="Q108" s="137" t="s">
        <v>50</v>
      </c>
      <c r="R108" s="137" t="s">
        <v>1089</v>
      </c>
      <c r="S108" s="147" t="s">
        <v>512</v>
      </c>
      <c r="T108" s="136" t="str">
        <f t="shared" si="7"/>
        <v>ปตรี4คศ.2</v>
      </c>
      <c r="U108" s="95">
        <f t="shared" si="8"/>
        <v>2</v>
      </c>
      <c r="V108" s="96" t="e">
        <f t="shared" ca="1" si="12"/>
        <v>#N/A</v>
      </c>
      <c r="AC108" s="148" t="str">
        <f t="shared" si="10"/>
        <v>ค.บ./วุฒิครูอื่น ๆ</v>
      </c>
    </row>
    <row r="109" spans="1:29" s="136" customFormat="1" ht="27" customHeight="1">
      <c r="B109" s="147" t="s">
        <v>557</v>
      </c>
      <c r="C109" s="147" t="s">
        <v>4452</v>
      </c>
      <c r="D109" s="147" t="s">
        <v>4484</v>
      </c>
      <c r="E109" s="147" t="s">
        <v>4484</v>
      </c>
      <c r="F109" s="137"/>
      <c r="G109" s="137" t="s">
        <v>32</v>
      </c>
      <c r="H109" s="137" t="s">
        <v>32</v>
      </c>
      <c r="I109" s="142" t="s">
        <v>4483</v>
      </c>
      <c r="J109" s="142" t="s">
        <v>4483</v>
      </c>
      <c r="K109" s="142" t="b">
        <f t="shared" si="6"/>
        <v>1</v>
      </c>
      <c r="L109" s="137" t="s">
        <v>48</v>
      </c>
      <c r="M109" s="138">
        <v>37830</v>
      </c>
      <c r="N109" s="137" t="s">
        <v>4482</v>
      </c>
      <c r="O109" s="137" t="s">
        <v>4482</v>
      </c>
      <c r="P109" s="137" t="s">
        <v>774</v>
      </c>
      <c r="Q109" s="137" t="s">
        <v>61</v>
      </c>
      <c r="R109" s="137" t="s">
        <v>158</v>
      </c>
      <c r="S109" s="147" t="s">
        <v>158</v>
      </c>
      <c r="T109" s="136" t="str">
        <f t="shared" si="7"/>
        <v>ปตรี4คศ.2</v>
      </c>
      <c r="U109" s="95">
        <f t="shared" si="8"/>
        <v>2</v>
      </c>
      <c r="V109" s="96" t="e">
        <f t="shared" ca="1" si="12"/>
        <v>#N/A</v>
      </c>
      <c r="AC109" s="148" t="str">
        <f t="shared" si="10"/>
        <v>กศ.บ./สังคมศึกษา</v>
      </c>
    </row>
    <row r="110" spans="1:29" s="136" customFormat="1" ht="27" customHeight="1">
      <c r="B110" s="147" t="s">
        <v>557</v>
      </c>
      <c r="C110" s="147" t="s">
        <v>4452</v>
      </c>
      <c r="D110" s="147" t="s">
        <v>4481</v>
      </c>
      <c r="E110" s="147" t="s">
        <v>4481</v>
      </c>
      <c r="F110" s="137"/>
      <c r="G110" s="137" t="s">
        <v>32</v>
      </c>
      <c r="H110" s="137" t="s">
        <v>32</v>
      </c>
      <c r="I110" s="142" t="s">
        <v>4480</v>
      </c>
      <c r="J110" s="142" t="s">
        <v>4480</v>
      </c>
      <c r="K110" s="142" t="b">
        <f t="shared" si="6"/>
        <v>1</v>
      </c>
      <c r="L110" s="137" t="s">
        <v>48</v>
      </c>
      <c r="M110" s="138">
        <v>36840</v>
      </c>
      <c r="N110" s="137" t="s">
        <v>4479</v>
      </c>
      <c r="O110" s="137" t="s">
        <v>4479</v>
      </c>
      <c r="P110" s="137" t="s">
        <v>774</v>
      </c>
      <c r="Q110" s="137" t="s">
        <v>50</v>
      </c>
      <c r="R110" s="137" t="s">
        <v>855</v>
      </c>
      <c r="S110" s="147" t="s">
        <v>855</v>
      </c>
      <c r="T110" s="136" t="str">
        <f t="shared" si="7"/>
        <v>ปตรี4คศ.2</v>
      </c>
      <c r="U110" s="95">
        <f t="shared" si="8"/>
        <v>2</v>
      </c>
      <c r="V110" s="96" t="e">
        <f t="shared" ca="1" si="12"/>
        <v>#N/A</v>
      </c>
      <c r="AC110" s="148" t="str">
        <f t="shared" si="10"/>
        <v>ค.บ./บริหารการศึกษา</v>
      </c>
    </row>
    <row r="111" spans="1:29" s="136" customFormat="1" ht="27" customHeight="1">
      <c r="B111" s="147" t="s">
        <v>557</v>
      </c>
      <c r="C111" s="147" t="s">
        <v>4452</v>
      </c>
      <c r="D111" s="147" t="s">
        <v>4478</v>
      </c>
      <c r="E111" s="147" t="s">
        <v>4478</v>
      </c>
      <c r="F111" s="137"/>
      <c r="G111" s="137" t="s">
        <v>32</v>
      </c>
      <c r="H111" s="137" t="s">
        <v>32</v>
      </c>
      <c r="I111" s="142" t="s">
        <v>4477</v>
      </c>
      <c r="J111" s="142" t="s">
        <v>4477</v>
      </c>
      <c r="K111" s="142" t="b">
        <f t="shared" si="6"/>
        <v>1</v>
      </c>
      <c r="L111" s="137" t="s">
        <v>48</v>
      </c>
      <c r="M111" s="138">
        <v>36250</v>
      </c>
      <c r="N111" s="137" t="s">
        <v>4476</v>
      </c>
      <c r="O111" s="137" t="s">
        <v>4476</v>
      </c>
      <c r="P111" s="137" t="s">
        <v>774</v>
      </c>
      <c r="Q111" s="137" t="s">
        <v>50</v>
      </c>
      <c r="R111" s="137" t="s">
        <v>943</v>
      </c>
      <c r="S111" s="147" t="s">
        <v>943</v>
      </c>
      <c r="T111" s="136" t="str">
        <f t="shared" si="7"/>
        <v>ปตรี4คศ.2</v>
      </c>
      <c r="U111" s="95">
        <f t="shared" si="8"/>
        <v>2</v>
      </c>
      <c r="V111" s="96" t="e">
        <f t="shared" ca="1" si="12"/>
        <v>#N/A</v>
      </c>
      <c r="AC111" s="148" t="str">
        <f t="shared" si="10"/>
        <v>ค.บ./บรรณารักษ์ศาสตร์</v>
      </c>
    </row>
    <row r="112" spans="1:29" s="136" customFormat="1" ht="27" customHeight="1">
      <c r="B112" s="147" t="s">
        <v>557</v>
      </c>
      <c r="C112" s="147" t="s">
        <v>4452</v>
      </c>
      <c r="D112" s="147" t="s">
        <v>4475</v>
      </c>
      <c r="E112" s="147" t="s">
        <v>4475</v>
      </c>
      <c r="F112" s="137"/>
      <c r="G112" s="137" t="s">
        <v>32</v>
      </c>
      <c r="H112" s="137" t="s">
        <v>32</v>
      </c>
      <c r="I112" s="142" t="s">
        <v>4474</v>
      </c>
      <c r="J112" s="142" t="s">
        <v>4474</v>
      </c>
      <c r="K112" s="142" t="b">
        <f t="shared" si="6"/>
        <v>1</v>
      </c>
      <c r="L112" s="137" t="s">
        <v>48</v>
      </c>
      <c r="M112" s="138">
        <v>37460</v>
      </c>
      <c r="N112" s="137" t="s">
        <v>4473</v>
      </c>
      <c r="O112" s="137" t="s">
        <v>4473</v>
      </c>
      <c r="P112" s="137" t="s">
        <v>774</v>
      </c>
      <c r="Q112" s="137" t="s">
        <v>50</v>
      </c>
      <c r="R112" s="137" t="s">
        <v>62</v>
      </c>
      <c r="S112" s="147" t="s">
        <v>215</v>
      </c>
      <c r="T112" s="136" t="str">
        <f t="shared" si="7"/>
        <v>ปตรี4คศ.2</v>
      </c>
      <c r="U112" s="95">
        <f t="shared" si="8"/>
        <v>2</v>
      </c>
      <c r="V112" s="96" t="e">
        <f t="shared" ca="1" si="12"/>
        <v>#N/A</v>
      </c>
      <c r="AC112" s="148" t="str">
        <f t="shared" si="10"/>
        <v>ค.บ./การประถมศึกษา</v>
      </c>
    </row>
    <row r="113" spans="1:29" s="136" customFormat="1" ht="27" customHeight="1">
      <c r="B113" s="183" t="s">
        <v>557</v>
      </c>
      <c r="C113" s="183" t="s">
        <v>4452</v>
      </c>
      <c r="D113" s="183" t="s">
        <v>4472</v>
      </c>
      <c r="E113" s="147" t="s">
        <v>4472</v>
      </c>
      <c r="F113" s="137"/>
      <c r="G113" s="184" t="s">
        <v>32</v>
      </c>
      <c r="H113" s="137" t="s">
        <v>32</v>
      </c>
      <c r="I113" s="142" t="s">
        <v>4471</v>
      </c>
      <c r="J113" s="185" t="s">
        <v>4471</v>
      </c>
      <c r="K113" s="142" t="b">
        <f t="shared" si="6"/>
        <v>1</v>
      </c>
      <c r="L113" s="184" t="s">
        <v>48</v>
      </c>
      <c r="M113" s="186">
        <v>37830</v>
      </c>
      <c r="N113" s="137" t="s">
        <v>4470</v>
      </c>
      <c r="O113" s="137" t="s">
        <v>4470</v>
      </c>
      <c r="P113" s="184" t="s">
        <v>774</v>
      </c>
      <c r="Q113" s="184" t="s">
        <v>50</v>
      </c>
      <c r="R113" s="184" t="s">
        <v>62</v>
      </c>
      <c r="S113" s="147" t="s">
        <v>215</v>
      </c>
      <c r="T113" s="136" t="str">
        <f t="shared" si="7"/>
        <v>ปตรี4คศ.2</v>
      </c>
      <c r="U113" s="95">
        <f t="shared" si="8"/>
        <v>2</v>
      </c>
      <c r="V113" s="96" t="e">
        <f t="shared" ca="1" si="12"/>
        <v>#N/A</v>
      </c>
      <c r="AC113" s="148" t="str">
        <f t="shared" si="10"/>
        <v>ค.บ./การประถมศึกษา</v>
      </c>
    </row>
    <row r="114" spans="1:29" ht="27" customHeight="1">
      <c r="A114" s="148">
        <v>1</v>
      </c>
      <c r="B114" s="213" t="s">
        <v>557</v>
      </c>
      <c r="C114" s="214" t="s">
        <v>4452</v>
      </c>
      <c r="D114" s="215" t="s">
        <v>556</v>
      </c>
      <c r="E114" s="177" t="s">
        <v>556</v>
      </c>
      <c r="F114" s="172"/>
      <c r="G114" s="219" t="s">
        <v>32</v>
      </c>
      <c r="H114" s="178" t="s">
        <v>32</v>
      </c>
      <c r="I114" s="173" t="s">
        <v>558</v>
      </c>
      <c r="J114" s="221" t="s">
        <v>558</v>
      </c>
      <c r="K114" s="179" t="b">
        <f t="shared" si="6"/>
        <v>1</v>
      </c>
      <c r="L114" s="213" t="s">
        <v>48</v>
      </c>
      <c r="M114" s="223">
        <v>22460</v>
      </c>
      <c r="N114" s="178" t="s">
        <v>4469</v>
      </c>
      <c r="O114" s="172" t="s">
        <v>4469</v>
      </c>
      <c r="P114" s="213" t="s">
        <v>774</v>
      </c>
      <c r="Q114" s="214" t="s">
        <v>50</v>
      </c>
      <c r="R114" s="177" t="s">
        <v>39</v>
      </c>
      <c r="S114" s="177" t="s">
        <v>39</v>
      </c>
      <c r="T114" s="136" t="str">
        <f t="shared" si="7"/>
        <v>ปตรี4คศ.2</v>
      </c>
      <c r="U114" s="95">
        <f t="shared" si="8"/>
        <v>2</v>
      </c>
      <c r="V114" s="174">
        <f t="shared" ca="1" si="12"/>
        <v>22940</v>
      </c>
      <c r="W114" s="225"/>
      <c r="AC114" s="148" t="str">
        <f t="shared" si="10"/>
        <v>ค.บ./วิทยาศาสตร์ทั่วไป</v>
      </c>
    </row>
    <row r="115" spans="1:29" ht="27" customHeight="1">
      <c r="A115" s="148">
        <v>1</v>
      </c>
      <c r="B115" s="216" t="s">
        <v>557</v>
      </c>
      <c r="C115" s="217" t="s">
        <v>4452</v>
      </c>
      <c r="D115" s="218" t="s">
        <v>560</v>
      </c>
      <c r="E115" s="177" t="s">
        <v>560</v>
      </c>
      <c r="F115" s="172"/>
      <c r="G115" s="220" t="s">
        <v>32</v>
      </c>
      <c r="H115" s="178" t="s">
        <v>32</v>
      </c>
      <c r="I115" s="173" t="s">
        <v>561</v>
      </c>
      <c r="J115" s="222" t="s">
        <v>561</v>
      </c>
      <c r="K115" s="179" t="b">
        <f t="shared" si="6"/>
        <v>1</v>
      </c>
      <c r="L115" s="216" t="s">
        <v>48</v>
      </c>
      <c r="M115" s="224">
        <v>26980</v>
      </c>
      <c r="N115" s="178" t="s">
        <v>4468</v>
      </c>
      <c r="O115" s="172" t="s">
        <v>4468</v>
      </c>
      <c r="P115" s="216" t="s">
        <v>90</v>
      </c>
      <c r="Q115" s="217" t="s">
        <v>76</v>
      </c>
      <c r="R115" s="177" t="s">
        <v>562</v>
      </c>
      <c r="S115" s="177" t="s">
        <v>562</v>
      </c>
      <c r="T115" s="136" t="str">
        <f t="shared" si="7"/>
        <v>ปโทคศ.2</v>
      </c>
      <c r="U115" s="95">
        <f t="shared" si="8"/>
        <v>12</v>
      </c>
      <c r="V115" s="174">
        <f t="shared" ca="1" si="12"/>
        <v>27500</v>
      </c>
      <c r="W115" s="226"/>
      <c r="AC115" s="148" t="str">
        <f t="shared" si="10"/>
        <v>ศษ.ม./ศึกษาศาสตร์เพื่อพัฒนาชุมชน</v>
      </c>
    </row>
    <row r="116" spans="1:29" s="136" customFormat="1" ht="27" customHeight="1">
      <c r="B116" s="195" t="s">
        <v>557</v>
      </c>
      <c r="C116" s="195" t="s">
        <v>4452</v>
      </c>
      <c r="D116" s="195" t="s">
        <v>4467</v>
      </c>
      <c r="E116" s="147" t="s">
        <v>4467</v>
      </c>
      <c r="F116" s="137"/>
      <c r="G116" s="196" t="s">
        <v>32</v>
      </c>
      <c r="H116" s="137" t="s">
        <v>32</v>
      </c>
      <c r="I116" s="142" t="s">
        <v>4466</v>
      </c>
      <c r="J116" s="197" t="s">
        <v>4466</v>
      </c>
      <c r="K116" s="142" t="b">
        <f t="shared" si="6"/>
        <v>1</v>
      </c>
      <c r="L116" s="196" t="s">
        <v>781</v>
      </c>
      <c r="M116" s="198">
        <v>50290</v>
      </c>
      <c r="N116" s="137" t="s">
        <v>4465</v>
      </c>
      <c r="O116" s="137" t="s">
        <v>4465</v>
      </c>
      <c r="P116" s="196" t="s">
        <v>774</v>
      </c>
      <c r="Q116" s="196" t="s">
        <v>50</v>
      </c>
      <c r="R116" s="196" t="s">
        <v>1000</v>
      </c>
      <c r="S116" s="147" t="s">
        <v>1000</v>
      </c>
      <c r="T116" s="136" t="str">
        <f t="shared" si="7"/>
        <v>ปตรี4คศ.3</v>
      </c>
      <c r="U116" s="95" t="e">
        <f t="shared" si="8"/>
        <v>#N/A</v>
      </c>
      <c r="V116" s="96" t="e">
        <f t="shared" ca="1" si="12"/>
        <v>#N/A</v>
      </c>
      <c r="AC116" s="148" t="str">
        <f t="shared" si="10"/>
        <v>ค.บ./วิทยาศาสตร์</v>
      </c>
    </row>
    <row r="117" spans="1:29" s="136" customFormat="1" ht="27" customHeight="1">
      <c r="B117" s="147" t="s">
        <v>557</v>
      </c>
      <c r="C117" s="147" t="s">
        <v>4452</v>
      </c>
      <c r="D117" s="147" t="s">
        <v>4464</v>
      </c>
      <c r="E117" s="147" t="s">
        <v>4464</v>
      </c>
      <c r="F117" s="137"/>
      <c r="G117" s="137" t="s">
        <v>32</v>
      </c>
      <c r="H117" s="137" t="s">
        <v>32</v>
      </c>
      <c r="I117" s="142" t="s">
        <v>4463</v>
      </c>
      <c r="J117" s="142" t="s">
        <v>4463</v>
      </c>
      <c r="K117" s="142" t="b">
        <f t="shared" si="6"/>
        <v>1</v>
      </c>
      <c r="L117" s="137" t="s">
        <v>48</v>
      </c>
      <c r="M117" s="138">
        <v>37830</v>
      </c>
      <c r="N117" s="137" t="s">
        <v>4462</v>
      </c>
      <c r="O117" s="137" t="s">
        <v>4462</v>
      </c>
      <c r="P117" s="137" t="s">
        <v>774</v>
      </c>
      <c r="Q117" s="137" t="s">
        <v>43</v>
      </c>
      <c r="R117" s="137" t="s">
        <v>62</v>
      </c>
      <c r="S117" s="147" t="s">
        <v>215</v>
      </c>
      <c r="T117" s="136" t="str">
        <f t="shared" si="7"/>
        <v>ปตรี4คศ.2</v>
      </c>
      <c r="U117" s="95">
        <f t="shared" si="8"/>
        <v>2</v>
      </c>
      <c r="V117" s="96" t="e">
        <f t="shared" ca="1" si="12"/>
        <v>#N/A</v>
      </c>
      <c r="AC117" s="148" t="str">
        <f t="shared" si="10"/>
        <v>ศษ.บ./การประถมศึกษา</v>
      </c>
    </row>
    <row r="118" spans="1:29" s="136" customFormat="1" ht="27" customHeight="1">
      <c r="B118" s="183" t="s">
        <v>557</v>
      </c>
      <c r="C118" s="183" t="s">
        <v>4452</v>
      </c>
      <c r="D118" s="183" t="s">
        <v>4461</v>
      </c>
      <c r="E118" s="147" t="s">
        <v>4461</v>
      </c>
      <c r="F118" s="137"/>
      <c r="G118" s="184" t="s">
        <v>32</v>
      </c>
      <c r="H118" s="137" t="s">
        <v>32</v>
      </c>
      <c r="I118" s="142" t="s">
        <v>4460</v>
      </c>
      <c r="J118" s="185" t="s">
        <v>4460</v>
      </c>
      <c r="K118" s="142" t="b">
        <f t="shared" si="6"/>
        <v>1</v>
      </c>
      <c r="L118" s="184" t="s">
        <v>48</v>
      </c>
      <c r="M118" s="186">
        <v>35640</v>
      </c>
      <c r="N118" s="137" t="s">
        <v>4459</v>
      </c>
      <c r="O118" s="137" t="s">
        <v>4459</v>
      </c>
      <c r="P118" s="184" t="s">
        <v>774</v>
      </c>
      <c r="Q118" s="184" t="s">
        <v>43</v>
      </c>
      <c r="R118" s="184" t="s">
        <v>62</v>
      </c>
      <c r="S118" s="147" t="s">
        <v>62</v>
      </c>
      <c r="T118" s="136" t="str">
        <f t="shared" si="7"/>
        <v>ปตรี4คศ.2</v>
      </c>
      <c r="U118" s="95">
        <f t="shared" si="8"/>
        <v>2</v>
      </c>
      <c r="V118" s="96" t="e">
        <f t="shared" ca="1" si="12"/>
        <v>#N/A</v>
      </c>
      <c r="AC118" s="148" t="str">
        <f t="shared" si="10"/>
        <v>ศษ.บ./การประถมศึกษา</v>
      </c>
    </row>
    <row r="119" spans="1:29" ht="27" customHeight="1">
      <c r="A119" s="148">
        <v>1</v>
      </c>
      <c r="B119" s="206" t="s">
        <v>557</v>
      </c>
      <c r="C119" s="207" t="s">
        <v>4452</v>
      </c>
      <c r="D119" s="208" t="s">
        <v>4458</v>
      </c>
      <c r="E119" s="177" t="s">
        <v>4458</v>
      </c>
      <c r="F119" s="172"/>
      <c r="G119" s="209" t="s">
        <v>32</v>
      </c>
      <c r="H119" s="178" t="s">
        <v>32</v>
      </c>
      <c r="I119" s="173" t="s">
        <v>4457</v>
      </c>
      <c r="J119" s="210" t="s">
        <v>4457</v>
      </c>
      <c r="K119" s="179" t="b">
        <f t="shared" si="6"/>
        <v>1</v>
      </c>
      <c r="L119" s="206" t="s">
        <v>48</v>
      </c>
      <c r="M119" s="211">
        <v>25440</v>
      </c>
      <c r="N119" s="178" t="s">
        <v>4456</v>
      </c>
      <c r="O119" s="172" t="s">
        <v>4456</v>
      </c>
      <c r="P119" s="206" t="s">
        <v>90</v>
      </c>
      <c r="Q119" s="207" t="s">
        <v>76</v>
      </c>
      <c r="R119" s="208" t="s">
        <v>693</v>
      </c>
      <c r="S119" s="177" t="s">
        <v>586</v>
      </c>
      <c r="T119" s="136" t="str">
        <f t="shared" si="7"/>
        <v>ปโทคศ.2</v>
      </c>
      <c r="U119" s="95">
        <f t="shared" si="8"/>
        <v>12</v>
      </c>
      <c r="V119" s="174">
        <f t="shared" ca="1" si="12"/>
        <v>25930</v>
      </c>
      <c r="W119" s="212"/>
      <c r="AC119" s="148" t="str">
        <f t="shared" si="10"/>
        <v>ศษ.ม./เทคโนโลยีทางการศึกษา</v>
      </c>
    </row>
    <row r="120" spans="1:29" s="136" customFormat="1" ht="27" customHeight="1">
      <c r="B120" s="191" t="s">
        <v>557</v>
      </c>
      <c r="C120" s="191" t="s">
        <v>4452</v>
      </c>
      <c r="D120" s="191" t="s">
        <v>4455</v>
      </c>
      <c r="E120" s="147" t="s">
        <v>4455</v>
      </c>
      <c r="F120" s="137"/>
      <c r="G120" s="192" t="s">
        <v>32</v>
      </c>
      <c r="H120" s="137" t="s">
        <v>32</v>
      </c>
      <c r="I120" s="142" t="s">
        <v>4454</v>
      </c>
      <c r="J120" s="193" t="s">
        <v>4454</v>
      </c>
      <c r="K120" s="142" t="b">
        <f t="shared" si="6"/>
        <v>1</v>
      </c>
      <c r="L120" s="192" t="s">
        <v>48</v>
      </c>
      <c r="M120" s="194">
        <v>30850</v>
      </c>
      <c r="N120" s="137" t="s">
        <v>4453</v>
      </c>
      <c r="O120" s="137" t="s">
        <v>4453</v>
      </c>
      <c r="P120" s="192" t="s">
        <v>90</v>
      </c>
      <c r="Q120" s="192" t="s">
        <v>320</v>
      </c>
      <c r="R120" s="192" t="s">
        <v>44</v>
      </c>
      <c r="S120" s="147" t="s">
        <v>44</v>
      </c>
      <c r="T120" s="136" t="str">
        <f t="shared" si="7"/>
        <v>ปโทคศ.2</v>
      </c>
      <c r="U120" s="95">
        <f t="shared" si="8"/>
        <v>12</v>
      </c>
      <c r="V120" s="96" t="e">
        <f t="shared" ca="1" si="12"/>
        <v>#N/A</v>
      </c>
      <c r="AC120" s="148" t="str">
        <f t="shared" si="10"/>
        <v>ศศ.ม./ภาษาไทย</v>
      </c>
    </row>
    <row r="121" spans="1:29" ht="27" customHeight="1">
      <c r="A121" s="148">
        <v>1</v>
      </c>
      <c r="B121" s="206" t="s">
        <v>557</v>
      </c>
      <c r="C121" s="207" t="s">
        <v>4452</v>
      </c>
      <c r="D121" s="208" t="s">
        <v>563</v>
      </c>
      <c r="E121" s="177" t="s">
        <v>563</v>
      </c>
      <c r="F121" s="172"/>
      <c r="G121" s="209" t="s">
        <v>32</v>
      </c>
      <c r="H121" s="178" t="s">
        <v>32</v>
      </c>
      <c r="I121" s="173" t="s">
        <v>564</v>
      </c>
      <c r="J121" s="210" t="s">
        <v>564</v>
      </c>
      <c r="K121" s="179" t="b">
        <f t="shared" si="6"/>
        <v>1</v>
      </c>
      <c r="L121" s="206" t="s">
        <v>48</v>
      </c>
      <c r="M121" s="211">
        <v>17970</v>
      </c>
      <c r="N121" s="178" t="s">
        <v>4451</v>
      </c>
      <c r="O121" s="172" t="s">
        <v>4451</v>
      </c>
      <c r="P121" s="206" t="s">
        <v>90</v>
      </c>
      <c r="Q121" s="207" t="s">
        <v>94</v>
      </c>
      <c r="R121" s="177" t="s">
        <v>95</v>
      </c>
      <c r="S121" s="177" t="s">
        <v>95</v>
      </c>
      <c r="T121" s="136" t="str">
        <f t="shared" si="7"/>
        <v>ปโทคศ.2</v>
      </c>
      <c r="U121" s="95">
        <f t="shared" si="8"/>
        <v>12</v>
      </c>
      <c r="V121" s="174">
        <f t="shared" ca="1" si="12"/>
        <v>18970</v>
      </c>
      <c r="W121" s="212"/>
      <c r="AC121" s="148" t="str">
        <f t="shared" si="10"/>
        <v>กศ.ม./การบริหารการศึกษา</v>
      </c>
    </row>
    <row r="122" spans="1:29" s="136" customFormat="1" ht="27" customHeight="1">
      <c r="B122" s="195" t="s">
        <v>4423</v>
      </c>
      <c r="C122" s="195" t="s">
        <v>4422</v>
      </c>
      <c r="D122" s="195" t="s">
        <v>4450</v>
      </c>
      <c r="E122" s="147" t="s">
        <v>4450</v>
      </c>
      <c r="F122" s="137"/>
      <c r="G122" s="196" t="s">
        <v>146</v>
      </c>
      <c r="H122" s="137" t="s">
        <v>861</v>
      </c>
      <c r="I122" s="142" t="s">
        <v>4449</v>
      </c>
      <c r="J122" s="197" t="s">
        <v>4449</v>
      </c>
      <c r="K122" s="142" t="b">
        <f t="shared" si="6"/>
        <v>1</v>
      </c>
      <c r="L122" s="196" t="s">
        <v>781</v>
      </c>
      <c r="M122" s="198">
        <v>40100</v>
      </c>
      <c r="N122" s="137" t="s">
        <v>4448</v>
      </c>
      <c r="O122" s="137" t="s">
        <v>4448</v>
      </c>
      <c r="P122" s="196" t="s">
        <v>90</v>
      </c>
      <c r="Q122" s="196" t="s">
        <v>193</v>
      </c>
      <c r="R122" s="196" t="s">
        <v>855</v>
      </c>
      <c r="S122" s="147" t="s">
        <v>95</v>
      </c>
      <c r="T122" s="136" t="str">
        <f t="shared" si="7"/>
        <v>ปโทคศ.3</v>
      </c>
      <c r="U122" s="95">
        <f t="shared" si="8"/>
        <v>16</v>
      </c>
      <c r="V122" s="96" t="e">
        <f t="shared" ca="1" si="12"/>
        <v>#N/A</v>
      </c>
      <c r="AC122" s="148" t="str">
        <f t="shared" si="10"/>
        <v>ค.ม./บริหารการศึกษา</v>
      </c>
    </row>
    <row r="123" spans="1:29" s="136" customFormat="1" ht="27" customHeight="1">
      <c r="B123" s="147" t="s">
        <v>4423</v>
      </c>
      <c r="C123" s="147" t="s">
        <v>4422</v>
      </c>
      <c r="D123" s="147" t="s">
        <v>4806</v>
      </c>
      <c r="E123" s="147" t="s">
        <v>4447</v>
      </c>
      <c r="F123" s="137"/>
      <c r="G123" s="137" t="s">
        <v>32</v>
      </c>
      <c r="H123" s="137" t="s">
        <v>32</v>
      </c>
      <c r="I123" s="142" t="s">
        <v>4446</v>
      </c>
      <c r="J123" s="142" t="s">
        <v>4446</v>
      </c>
      <c r="K123" s="142" t="b">
        <f t="shared" si="6"/>
        <v>1</v>
      </c>
      <c r="L123" s="137" t="s">
        <v>781</v>
      </c>
      <c r="M123" s="138">
        <v>31250</v>
      </c>
      <c r="N123" s="137" t="s">
        <v>4445</v>
      </c>
      <c r="O123" s="137" t="s">
        <v>4445</v>
      </c>
      <c r="P123" s="137" t="s">
        <v>774</v>
      </c>
      <c r="Q123" s="137" t="s">
        <v>43</v>
      </c>
      <c r="R123" s="137" t="s">
        <v>158</v>
      </c>
      <c r="S123" s="147" t="s">
        <v>158</v>
      </c>
      <c r="T123" s="136" t="str">
        <f t="shared" si="7"/>
        <v>ปตรี4คศ.3</v>
      </c>
      <c r="U123" s="95" t="e">
        <f t="shared" si="8"/>
        <v>#N/A</v>
      </c>
      <c r="V123" s="96" t="e">
        <f t="shared" ca="1" si="12"/>
        <v>#N/A</v>
      </c>
      <c r="AC123" s="148" t="str">
        <f t="shared" si="10"/>
        <v>ศษ.บ./สังคมศึกษา</v>
      </c>
    </row>
    <row r="124" spans="1:29" s="136" customFormat="1" ht="27" customHeight="1">
      <c r="B124" s="147" t="s">
        <v>4423</v>
      </c>
      <c r="C124" s="147" t="s">
        <v>4422</v>
      </c>
      <c r="D124" s="147" t="s">
        <v>4444</v>
      </c>
      <c r="E124" s="147" t="s">
        <v>4444</v>
      </c>
      <c r="F124" s="137"/>
      <c r="G124" s="137" t="s">
        <v>32</v>
      </c>
      <c r="H124" s="137" t="s">
        <v>32</v>
      </c>
      <c r="I124" s="142" t="s">
        <v>4443</v>
      </c>
      <c r="J124" s="142" t="s">
        <v>4443</v>
      </c>
      <c r="K124" s="142" t="b">
        <f t="shared" si="6"/>
        <v>1</v>
      </c>
      <c r="L124" s="137" t="s">
        <v>781</v>
      </c>
      <c r="M124" s="138">
        <v>48540</v>
      </c>
      <c r="N124" s="137" t="s">
        <v>4442</v>
      </c>
      <c r="O124" s="137" t="s">
        <v>4442</v>
      </c>
      <c r="P124" s="137" t="s">
        <v>774</v>
      </c>
      <c r="Q124" s="137" t="s">
        <v>61</v>
      </c>
      <c r="R124" s="137" t="s">
        <v>1000</v>
      </c>
      <c r="S124" s="147" t="s">
        <v>492</v>
      </c>
      <c r="T124" s="136" t="str">
        <f t="shared" si="7"/>
        <v>ปตรี4คศ.3</v>
      </c>
      <c r="U124" s="95" t="e">
        <f t="shared" si="8"/>
        <v>#N/A</v>
      </c>
      <c r="V124" s="96" t="e">
        <f t="shared" ca="1" si="12"/>
        <v>#N/A</v>
      </c>
      <c r="AC124" s="148" t="str">
        <f t="shared" si="10"/>
        <v>กศ.บ./วิทยาศาสตร์</v>
      </c>
    </row>
    <row r="125" spans="1:29" s="136" customFormat="1" ht="27" customHeight="1">
      <c r="B125" s="147" t="s">
        <v>4423</v>
      </c>
      <c r="C125" s="147" t="s">
        <v>4422</v>
      </c>
      <c r="D125" s="147" t="s">
        <v>4441</v>
      </c>
      <c r="E125" s="147" t="s">
        <v>4441</v>
      </c>
      <c r="F125" s="137"/>
      <c r="G125" s="137" t="s">
        <v>32</v>
      </c>
      <c r="H125" s="137" t="s">
        <v>32</v>
      </c>
      <c r="I125" s="142" t="s">
        <v>4440</v>
      </c>
      <c r="J125" s="142" t="s">
        <v>4440</v>
      </c>
      <c r="K125" s="142" t="b">
        <f t="shared" si="6"/>
        <v>1</v>
      </c>
      <c r="L125" s="137" t="s">
        <v>48</v>
      </c>
      <c r="M125" s="138">
        <v>36840</v>
      </c>
      <c r="N125" s="137" t="s">
        <v>4439</v>
      </c>
      <c r="O125" s="137" t="s">
        <v>4439</v>
      </c>
      <c r="P125" s="137" t="s">
        <v>774</v>
      </c>
      <c r="Q125" s="137" t="s">
        <v>50</v>
      </c>
      <c r="R125" s="137" t="s">
        <v>62</v>
      </c>
      <c r="S125" s="147" t="s">
        <v>62</v>
      </c>
      <c r="T125" s="136" t="str">
        <f t="shared" si="7"/>
        <v>ปตรี4คศ.2</v>
      </c>
      <c r="U125" s="95">
        <f t="shared" si="8"/>
        <v>2</v>
      </c>
      <c r="V125" s="96" t="e">
        <f t="shared" ca="1" si="12"/>
        <v>#N/A</v>
      </c>
      <c r="AC125" s="148" t="str">
        <f t="shared" si="10"/>
        <v>ค.บ./การประถมศึกษา</v>
      </c>
    </row>
    <row r="126" spans="1:29" s="136" customFormat="1" ht="27" customHeight="1">
      <c r="B126" s="147" t="s">
        <v>4423</v>
      </c>
      <c r="C126" s="147" t="s">
        <v>4422</v>
      </c>
      <c r="D126" s="147" t="s">
        <v>4438</v>
      </c>
      <c r="E126" s="147" t="s">
        <v>4438</v>
      </c>
      <c r="F126" s="137"/>
      <c r="G126" s="137" t="s">
        <v>32</v>
      </c>
      <c r="H126" s="137" t="s">
        <v>32</v>
      </c>
      <c r="I126" s="142" t="s">
        <v>4437</v>
      </c>
      <c r="J126" s="142" t="s">
        <v>4437</v>
      </c>
      <c r="K126" s="142" t="b">
        <f t="shared" si="6"/>
        <v>1</v>
      </c>
      <c r="L126" s="137" t="s">
        <v>48</v>
      </c>
      <c r="M126" s="138">
        <v>27500</v>
      </c>
      <c r="N126" s="137" t="s">
        <v>4436</v>
      </c>
      <c r="O126" s="137" t="s">
        <v>4436</v>
      </c>
      <c r="P126" s="137" t="s">
        <v>774</v>
      </c>
      <c r="Q126" s="137" t="s">
        <v>50</v>
      </c>
      <c r="R126" s="147" t="s">
        <v>62</v>
      </c>
      <c r="S126" s="147" t="s">
        <v>62</v>
      </c>
      <c r="T126" s="136" t="str">
        <f t="shared" si="7"/>
        <v>ปตรี4คศ.2</v>
      </c>
      <c r="U126" s="95">
        <f t="shared" si="8"/>
        <v>2</v>
      </c>
      <c r="V126" s="96" t="e">
        <f t="shared" ca="1" si="12"/>
        <v>#N/A</v>
      </c>
      <c r="AC126" s="148" t="str">
        <f t="shared" si="10"/>
        <v>ค.บ./การประถมศึกษา</v>
      </c>
    </row>
    <row r="127" spans="1:29" s="136" customFormat="1" ht="27" customHeight="1">
      <c r="B127" s="147" t="s">
        <v>4423</v>
      </c>
      <c r="C127" s="147" t="s">
        <v>4422</v>
      </c>
      <c r="D127" s="147" t="s">
        <v>4435</v>
      </c>
      <c r="E127" s="147" t="s">
        <v>4435</v>
      </c>
      <c r="F127" s="137"/>
      <c r="G127" s="137" t="s">
        <v>32</v>
      </c>
      <c r="H127" s="137" t="s">
        <v>32</v>
      </c>
      <c r="I127" s="142" t="s">
        <v>4434</v>
      </c>
      <c r="J127" s="142" t="s">
        <v>4434</v>
      </c>
      <c r="K127" s="142" t="b">
        <f t="shared" si="6"/>
        <v>1</v>
      </c>
      <c r="L127" s="137" t="s">
        <v>48</v>
      </c>
      <c r="M127" s="138">
        <v>37830</v>
      </c>
      <c r="N127" s="137" t="s">
        <v>4433</v>
      </c>
      <c r="O127" s="137" t="s">
        <v>4433</v>
      </c>
      <c r="P127" s="137" t="s">
        <v>774</v>
      </c>
      <c r="Q127" s="137" t="s">
        <v>50</v>
      </c>
      <c r="R127" s="137" t="s">
        <v>62</v>
      </c>
      <c r="S127" s="147" t="s">
        <v>62</v>
      </c>
      <c r="T127" s="136" t="str">
        <f t="shared" si="7"/>
        <v>ปตรี4คศ.2</v>
      </c>
      <c r="U127" s="95">
        <f t="shared" si="8"/>
        <v>2</v>
      </c>
      <c r="V127" s="96" t="e">
        <f t="shared" ca="1" si="12"/>
        <v>#N/A</v>
      </c>
      <c r="AC127" s="148" t="str">
        <f t="shared" si="10"/>
        <v>ค.บ./การประถมศึกษา</v>
      </c>
    </row>
    <row r="128" spans="1:29" s="136" customFormat="1" ht="27" customHeight="1">
      <c r="B128" s="147" t="s">
        <v>4423</v>
      </c>
      <c r="C128" s="147" t="s">
        <v>4422</v>
      </c>
      <c r="D128" s="147" t="s">
        <v>4432</v>
      </c>
      <c r="E128" s="147" t="s">
        <v>4432</v>
      </c>
      <c r="F128" s="137"/>
      <c r="G128" s="137" t="s">
        <v>32</v>
      </c>
      <c r="H128" s="137" t="s">
        <v>32</v>
      </c>
      <c r="I128" s="142" t="s">
        <v>4431</v>
      </c>
      <c r="J128" s="142" t="s">
        <v>4431</v>
      </c>
      <c r="K128" s="142" t="b">
        <f t="shared" si="6"/>
        <v>1</v>
      </c>
      <c r="L128" s="137" t="s">
        <v>48</v>
      </c>
      <c r="M128" s="138">
        <v>37830</v>
      </c>
      <c r="N128" s="137" t="s">
        <v>4430</v>
      </c>
      <c r="O128" s="137" t="s">
        <v>4430</v>
      </c>
      <c r="P128" s="137" t="s">
        <v>774</v>
      </c>
      <c r="Q128" s="137" t="s">
        <v>43</v>
      </c>
      <c r="R128" s="137" t="s">
        <v>62</v>
      </c>
      <c r="S128" s="147" t="s">
        <v>215</v>
      </c>
      <c r="T128" s="136" t="str">
        <f t="shared" si="7"/>
        <v>ปตรี4คศ.2</v>
      </c>
      <c r="U128" s="95">
        <f t="shared" si="8"/>
        <v>2</v>
      </c>
      <c r="V128" s="96" t="e">
        <f t="shared" ca="1" si="12"/>
        <v>#N/A</v>
      </c>
      <c r="AC128" s="148" t="str">
        <f t="shared" si="10"/>
        <v>ศษ.บ./การประถมศึกษา</v>
      </c>
    </row>
    <row r="129" spans="1:29" s="136" customFormat="1" ht="27" customHeight="1">
      <c r="B129" s="147" t="s">
        <v>4423</v>
      </c>
      <c r="C129" s="147" t="s">
        <v>4422</v>
      </c>
      <c r="D129" s="147" t="s">
        <v>4429</v>
      </c>
      <c r="E129" s="147" t="s">
        <v>4429</v>
      </c>
      <c r="F129" s="137"/>
      <c r="G129" s="137" t="s">
        <v>32</v>
      </c>
      <c r="H129" s="137" t="s">
        <v>32</v>
      </c>
      <c r="I129" s="142" t="s">
        <v>4428</v>
      </c>
      <c r="J129" s="142" t="s">
        <v>4428</v>
      </c>
      <c r="K129" s="142" t="b">
        <f t="shared" si="6"/>
        <v>1</v>
      </c>
      <c r="L129" s="137" t="s">
        <v>781</v>
      </c>
      <c r="M129" s="138">
        <v>40860</v>
      </c>
      <c r="N129" s="137" t="s">
        <v>4427</v>
      </c>
      <c r="O129" s="137" t="s">
        <v>4427</v>
      </c>
      <c r="P129" s="137" t="s">
        <v>774</v>
      </c>
      <c r="Q129" s="137" t="s">
        <v>50</v>
      </c>
      <c r="R129" s="137" t="s">
        <v>158</v>
      </c>
      <c r="S129" s="147" t="s">
        <v>158</v>
      </c>
      <c r="T129" s="136" t="str">
        <f t="shared" si="7"/>
        <v>ปตรี4คศ.3</v>
      </c>
      <c r="U129" s="95" t="e">
        <f t="shared" si="8"/>
        <v>#N/A</v>
      </c>
      <c r="V129" s="96" t="e">
        <f t="shared" ca="1" si="12"/>
        <v>#N/A</v>
      </c>
      <c r="AC129" s="148" t="str">
        <f t="shared" si="10"/>
        <v>ค.บ./สังคมศึกษา</v>
      </c>
    </row>
    <row r="130" spans="1:29" s="136" customFormat="1" ht="27" customHeight="1">
      <c r="B130" s="147" t="s">
        <v>4423</v>
      </c>
      <c r="C130" s="147" t="s">
        <v>4422</v>
      </c>
      <c r="D130" s="147" t="s">
        <v>4426</v>
      </c>
      <c r="E130" s="147" t="s">
        <v>4426</v>
      </c>
      <c r="F130" s="137"/>
      <c r="G130" s="137" t="s">
        <v>32</v>
      </c>
      <c r="H130" s="137" t="s">
        <v>32</v>
      </c>
      <c r="I130" s="142" t="s">
        <v>4425</v>
      </c>
      <c r="J130" s="142" t="s">
        <v>4425</v>
      </c>
      <c r="K130" s="142" t="b">
        <f t="shared" ref="K130:K193" si="13">EXACT(I130,J130)</f>
        <v>1</v>
      </c>
      <c r="L130" s="137" t="s">
        <v>48</v>
      </c>
      <c r="M130" s="138">
        <v>36250</v>
      </c>
      <c r="N130" s="137" t="s">
        <v>4424</v>
      </c>
      <c r="O130" s="137" t="s">
        <v>4424</v>
      </c>
      <c r="P130" s="137" t="s">
        <v>774</v>
      </c>
      <c r="Q130" s="137" t="s">
        <v>50</v>
      </c>
      <c r="R130" s="137" t="s">
        <v>62</v>
      </c>
      <c r="S130" s="147" t="s">
        <v>62</v>
      </c>
      <c r="T130" s="136" t="str">
        <f t="shared" ref="T130:T193" si="14">CONCATENATE(P130,L130)</f>
        <v>ปตรี4คศ.2</v>
      </c>
      <c r="U130" s="95">
        <f t="shared" si="8"/>
        <v>2</v>
      </c>
      <c r="V130" s="96" t="e">
        <f t="shared" ca="1" si="12"/>
        <v>#N/A</v>
      </c>
      <c r="AC130" s="148" t="str">
        <f t="shared" si="10"/>
        <v>ค.บ./การประถมศึกษา</v>
      </c>
    </row>
    <row r="131" spans="1:29" s="136" customFormat="1" ht="27" customHeight="1">
      <c r="B131" s="183" t="s">
        <v>4423</v>
      </c>
      <c r="C131" s="183" t="s">
        <v>4422</v>
      </c>
      <c r="D131" s="183" t="s">
        <v>4421</v>
      </c>
      <c r="E131" s="147" t="s">
        <v>4421</v>
      </c>
      <c r="F131" s="137"/>
      <c r="G131" s="184" t="s">
        <v>32</v>
      </c>
      <c r="H131" s="137" t="s">
        <v>32</v>
      </c>
      <c r="I131" s="142" t="s">
        <v>4420</v>
      </c>
      <c r="J131" s="185" t="s">
        <v>4420</v>
      </c>
      <c r="K131" s="142" t="b">
        <f t="shared" si="13"/>
        <v>1</v>
      </c>
      <c r="L131" s="184" t="s">
        <v>36</v>
      </c>
      <c r="M131" s="186">
        <v>31190</v>
      </c>
      <c r="N131" s="137" t="s">
        <v>4419</v>
      </c>
      <c r="O131" s="137" t="s">
        <v>4419</v>
      </c>
      <c r="P131" s="184" t="s">
        <v>919</v>
      </c>
      <c r="Q131" s="184" t="s">
        <v>918</v>
      </c>
      <c r="R131" s="184" t="s">
        <v>44</v>
      </c>
      <c r="S131" s="147" t="s">
        <v>44</v>
      </c>
      <c r="T131" s="136" t="str">
        <f t="shared" si="14"/>
        <v>ต่ำคศ.1</v>
      </c>
      <c r="U131" s="95" t="e">
        <f t="shared" ref="U131:U194" si="15">VLOOKUP(T131,$X$2:$Y$17,2,FALSE)</f>
        <v>#N/A</v>
      </c>
      <c r="V131" s="96" t="e">
        <f t="shared" ca="1" si="12"/>
        <v>#N/A</v>
      </c>
      <c r="AC131" s="148" t="str">
        <f t="shared" si="10"/>
        <v>ป.กศ.สูง/ภาษาไทย</v>
      </c>
    </row>
    <row r="132" spans="1:29" ht="27" customHeight="1">
      <c r="A132" s="148">
        <v>1</v>
      </c>
      <c r="B132" s="206" t="s">
        <v>4423</v>
      </c>
      <c r="C132" s="207" t="s">
        <v>5029</v>
      </c>
      <c r="D132" s="208" t="s">
        <v>4807</v>
      </c>
      <c r="E132" s="177"/>
      <c r="F132" s="172"/>
      <c r="G132" s="209">
        <v>2911</v>
      </c>
      <c r="H132" s="178"/>
      <c r="I132" s="173"/>
      <c r="J132" s="210">
        <v>4064</v>
      </c>
      <c r="K132" s="179" t="b">
        <f t="shared" si="13"/>
        <v>0</v>
      </c>
      <c r="L132" s="206" t="s">
        <v>36</v>
      </c>
      <c r="M132" s="211">
        <v>14220</v>
      </c>
      <c r="N132" s="140" t="s">
        <v>4904</v>
      </c>
      <c r="O132" s="172"/>
      <c r="P132" s="206" t="s">
        <v>774</v>
      </c>
      <c r="Q132" s="227" t="s">
        <v>67</v>
      </c>
      <c r="R132" s="228" t="s">
        <v>164</v>
      </c>
      <c r="S132" s="177"/>
      <c r="T132" s="136" t="str">
        <f t="shared" si="14"/>
        <v>ปตรี4คศ.1</v>
      </c>
      <c r="U132" s="95">
        <f t="shared" si="15"/>
        <v>1</v>
      </c>
      <c r="V132" s="174">
        <f t="shared" ca="1" si="12"/>
        <v>15840</v>
      </c>
      <c r="W132" s="212" t="s">
        <v>4808</v>
      </c>
      <c r="AC132" s="148" t="str">
        <f t="shared" si="10"/>
        <v>ศศ.บ./ภาษาอังกฤษ</v>
      </c>
    </row>
    <row r="133" spans="1:29" s="136" customFormat="1" ht="27" customHeight="1">
      <c r="B133" s="195" t="s">
        <v>568</v>
      </c>
      <c r="C133" s="195" t="s">
        <v>4364</v>
      </c>
      <c r="D133" s="195" t="s">
        <v>4418</v>
      </c>
      <c r="E133" s="147" t="s">
        <v>4418</v>
      </c>
      <c r="F133" s="137"/>
      <c r="G133" s="196" t="s">
        <v>146</v>
      </c>
      <c r="H133" s="137" t="s">
        <v>861</v>
      </c>
      <c r="I133" s="142" t="s">
        <v>4417</v>
      </c>
      <c r="J133" s="197" t="s">
        <v>4417</v>
      </c>
      <c r="K133" s="142" t="b">
        <f t="shared" si="13"/>
        <v>1</v>
      </c>
      <c r="L133" s="196" t="s">
        <v>781</v>
      </c>
      <c r="M133" s="198">
        <v>49420</v>
      </c>
      <c r="N133" s="137" t="s">
        <v>4416</v>
      </c>
      <c r="O133" s="137" t="s">
        <v>4416</v>
      </c>
      <c r="P133" s="196" t="s">
        <v>90</v>
      </c>
      <c r="Q133" s="196" t="s">
        <v>94</v>
      </c>
      <c r="R133" s="196" t="s">
        <v>855</v>
      </c>
      <c r="S133" s="147" t="s">
        <v>4415</v>
      </c>
      <c r="T133" s="136" t="str">
        <f t="shared" si="14"/>
        <v>ปโทคศ.3</v>
      </c>
      <c r="U133" s="95">
        <f t="shared" si="15"/>
        <v>16</v>
      </c>
      <c r="V133" s="96" t="e">
        <f t="shared" ca="1" si="12"/>
        <v>#N/A</v>
      </c>
      <c r="AC133" s="148" t="str">
        <f t="shared" si="10"/>
        <v>กศ.ม./บริหารการศึกษา</v>
      </c>
    </row>
    <row r="134" spans="1:29" s="136" customFormat="1" ht="27" customHeight="1">
      <c r="B134" s="147" t="s">
        <v>568</v>
      </c>
      <c r="C134" s="147" t="s">
        <v>4364</v>
      </c>
      <c r="D134" s="147" t="s">
        <v>4414</v>
      </c>
      <c r="E134" s="147" t="s">
        <v>4413</v>
      </c>
      <c r="F134" s="137"/>
      <c r="G134" s="137" t="s">
        <v>32</v>
      </c>
      <c r="H134" s="137" t="s">
        <v>32</v>
      </c>
      <c r="I134" s="142" t="s">
        <v>4412</v>
      </c>
      <c r="J134" s="142" t="s">
        <v>4412</v>
      </c>
      <c r="K134" s="142" t="b">
        <f t="shared" si="13"/>
        <v>1</v>
      </c>
      <c r="L134" s="137" t="s">
        <v>48</v>
      </c>
      <c r="M134" s="138">
        <v>37830</v>
      </c>
      <c r="N134" s="137" t="s">
        <v>4411</v>
      </c>
      <c r="O134" s="137" t="s">
        <v>4411</v>
      </c>
      <c r="P134" s="137" t="s">
        <v>774</v>
      </c>
      <c r="Q134" s="137" t="s">
        <v>50</v>
      </c>
      <c r="R134" s="137" t="s">
        <v>62</v>
      </c>
      <c r="S134" s="147" t="s">
        <v>215</v>
      </c>
      <c r="T134" s="136" t="str">
        <f t="shared" si="14"/>
        <v>ปตรี4คศ.2</v>
      </c>
      <c r="U134" s="95">
        <f t="shared" si="15"/>
        <v>2</v>
      </c>
      <c r="V134" s="96" t="e">
        <f t="shared" ca="1" si="12"/>
        <v>#N/A</v>
      </c>
      <c r="AC134" s="148" t="str">
        <f t="shared" si="10"/>
        <v>ค.บ./การประถมศึกษา</v>
      </c>
    </row>
    <row r="135" spans="1:29" s="136" customFormat="1" ht="27" customHeight="1">
      <c r="B135" s="147" t="s">
        <v>568</v>
      </c>
      <c r="C135" s="147" t="s">
        <v>4364</v>
      </c>
      <c r="D135" s="147" t="s">
        <v>4410</v>
      </c>
      <c r="E135" s="147" t="s">
        <v>4410</v>
      </c>
      <c r="F135" s="137"/>
      <c r="G135" s="137" t="s">
        <v>32</v>
      </c>
      <c r="H135" s="137" t="s">
        <v>32</v>
      </c>
      <c r="I135" s="142" t="s">
        <v>4409</v>
      </c>
      <c r="J135" s="142" t="s">
        <v>4409</v>
      </c>
      <c r="K135" s="142" t="b">
        <f t="shared" si="13"/>
        <v>1</v>
      </c>
      <c r="L135" s="137" t="s">
        <v>48</v>
      </c>
      <c r="M135" s="138">
        <v>37830</v>
      </c>
      <c r="N135" s="137" t="s">
        <v>4408</v>
      </c>
      <c r="O135" s="137" t="s">
        <v>4408</v>
      </c>
      <c r="P135" s="137" t="s">
        <v>774</v>
      </c>
      <c r="Q135" s="137" t="s">
        <v>67</v>
      </c>
      <c r="R135" s="137" t="s">
        <v>657</v>
      </c>
      <c r="S135" s="147" t="s">
        <v>657</v>
      </c>
      <c r="T135" s="136" t="str">
        <f t="shared" si="14"/>
        <v>ปตรี4คศ.2</v>
      </c>
      <c r="U135" s="95">
        <f t="shared" si="15"/>
        <v>2</v>
      </c>
      <c r="V135" s="96" t="e">
        <f t="shared" ca="1" si="12"/>
        <v>#N/A</v>
      </c>
      <c r="AC135" s="148" t="str">
        <f t="shared" ref="AC135:AC198" si="16">CONCATENATE(Q135,"/",R135)</f>
        <v>ศศ.บ./พลศึกษา</v>
      </c>
    </row>
    <row r="136" spans="1:29" s="136" customFormat="1" ht="27" customHeight="1">
      <c r="B136" s="147" t="s">
        <v>568</v>
      </c>
      <c r="C136" s="147" t="s">
        <v>4364</v>
      </c>
      <c r="D136" s="147" t="s">
        <v>4407</v>
      </c>
      <c r="E136" s="147" t="s">
        <v>4407</v>
      </c>
      <c r="F136" s="137"/>
      <c r="G136" s="137" t="s">
        <v>32</v>
      </c>
      <c r="H136" s="137" t="s">
        <v>32</v>
      </c>
      <c r="I136" s="142" t="s">
        <v>4406</v>
      </c>
      <c r="J136" s="142" t="s">
        <v>4406</v>
      </c>
      <c r="K136" s="142" t="b">
        <f t="shared" si="13"/>
        <v>1</v>
      </c>
      <c r="L136" s="137" t="s">
        <v>48</v>
      </c>
      <c r="M136" s="138">
        <v>37830</v>
      </c>
      <c r="N136" s="137" t="s">
        <v>4405</v>
      </c>
      <c r="O136" s="137" t="s">
        <v>4405</v>
      </c>
      <c r="P136" s="137" t="s">
        <v>774</v>
      </c>
      <c r="Q136" s="137" t="s">
        <v>61</v>
      </c>
      <c r="R136" s="137" t="s">
        <v>158</v>
      </c>
      <c r="S136" s="147" t="s">
        <v>158</v>
      </c>
      <c r="T136" s="136" t="str">
        <f t="shared" si="14"/>
        <v>ปตรี4คศ.2</v>
      </c>
      <c r="U136" s="95">
        <f t="shared" si="15"/>
        <v>2</v>
      </c>
      <c r="V136" s="96" t="e">
        <f t="shared" ca="1" si="12"/>
        <v>#N/A</v>
      </c>
      <c r="AC136" s="148" t="str">
        <f t="shared" si="16"/>
        <v>กศ.บ./สังคมศึกษา</v>
      </c>
    </row>
    <row r="137" spans="1:29" s="136" customFormat="1" ht="27" customHeight="1">
      <c r="B137" s="147" t="s">
        <v>568</v>
      </c>
      <c r="C137" s="147" t="s">
        <v>4364</v>
      </c>
      <c r="D137" s="147" t="s">
        <v>4404</v>
      </c>
      <c r="E137" s="147" t="s">
        <v>4404</v>
      </c>
      <c r="F137" s="137"/>
      <c r="G137" s="137" t="s">
        <v>32</v>
      </c>
      <c r="H137" s="137" t="s">
        <v>32</v>
      </c>
      <c r="I137" s="142" t="s">
        <v>4403</v>
      </c>
      <c r="J137" s="142" t="s">
        <v>4403</v>
      </c>
      <c r="K137" s="142" t="b">
        <f t="shared" si="13"/>
        <v>1</v>
      </c>
      <c r="L137" s="137" t="s">
        <v>48</v>
      </c>
      <c r="M137" s="138">
        <v>37830</v>
      </c>
      <c r="N137" s="137" t="s">
        <v>4402</v>
      </c>
      <c r="O137" s="137" t="s">
        <v>4402</v>
      </c>
      <c r="P137" s="137" t="s">
        <v>774</v>
      </c>
      <c r="Q137" s="137" t="s">
        <v>50</v>
      </c>
      <c r="R137" s="137" t="s">
        <v>44</v>
      </c>
      <c r="S137" s="147" t="s">
        <v>44</v>
      </c>
      <c r="T137" s="136" t="str">
        <f t="shared" si="14"/>
        <v>ปตรี4คศ.2</v>
      </c>
      <c r="U137" s="95">
        <f t="shared" si="15"/>
        <v>2</v>
      </c>
      <c r="V137" s="96" t="e">
        <f t="shared" ca="1" si="12"/>
        <v>#N/A</v>
      </c>
      <c r="AC137" s="148" t="str">
        <f t="shared" si="16"/>
        <v>ค.บ./ภาษาไทย</v>
      </c>
    </row>
    <row r="138" spans="1:29" s="136" customFormat="1" ht="27" customHeight="1">
      <c r="B138" s="147" t="s">
        <v>568</v>
      </c>
      <c r="C138" s="147" t="s">
        <v>4364</v>
      </c>
      <c r="D138" s="147" t="s">
        <v>4401</v>
      </c>
      <c r="E138" s="147" t="s">
        <v>4401</v>
      </c>
      <c r="F138" s="137"/>
      <c r="G138" s="137" t="s">
        <v>32</v>
      </c>
      <c r="H138" s="137" t="s">
        <v>32</v>
      </c>
      <c r="I138" s="142" t="s">
        <v>4400</v>
      </c>
      <c r="J138" s="142" t="s">
        <v>4400</v>
      </c>
      <c r="K138" s="142" t="b">
        <f t="shared" si="13"/>
        <v>1</v>
      </c>
      <c r="L138" s="137" t="s">
        <v>48</v>
      </c>
      <c r="M138" s="138">
        <v>37830</v>
      </c>
      <c r="N138" s="137" t="s">
        <v>4399</v>
      </c>
      <c r="O138" s="137" t="s">
        <v>4399</v>
      </c>
      <c r="P138" s="137" t="s">
        <v>774</v>
      </c>
      <c r="Q138" s="137" t="s">
        <v>67</v>
      </c>
      <c r="R138" s="137" t="s">
        <v>62</v>
      </c>
      <c r="S138" s="147" t="s">
        <v>215</v>
      </c>
      <c r="T138" s="136" t="str">
        <f t="shared" si="14"/>
        <v>ปตรี4คศ.2</v>
      </c>
      <c r="U138" s="95">
        <f t="shared" si="15"/>
        <v>2</v>
      </c>
      <c r="V138" s="96" t="e">
        <f t="shared" ca="1" si="12"/>
        <v>#N/A</v>
      </c>
      <c r="AC138" s="148" t="str">
        <f t="shared" si="16"/>
        <v>ศศ.บ./การประถมศึกษา</v>
      </c>
    </row>
    <row r="139" spans="1:29" s="136" customFormat="1" ht="27" customHeight="1">
      <c r="B139" s="147" t="s">
        <v>568</v>
      </c>
      <c r="C139" s="147" t="s">
        <v>4364</v>
      </c>
      <c r="D139" s="147" t="s">
        <v>4398</v>
      </c>
      <c r="E139" s="147" t="s">
        <v>4398</v>
      </c>
      <c r="F139" s="137"/>
      <c r="G139" s="137" t="s">
        <v>32</v>
      </c>
      <c r="H139" s="137" t="s">
        <v>32</v>
      </c>
      <c r="I139" s="142" t="s">
        <v>4397</v>
      </c>
      <c r="J139" s="142" t="s">
        <v>4397</v>
      </c>
      <c r="K139" s="142" t="b">
        <f t="shared" si="13"/>
        <v>1</v>
      </c>
      <c r="L139" s="137" t="s">
        <v>781</v>
      </c>
      <c r="M139" s="138">
        <v>47660</v>
      </c>
      <c r="N139" s="137" t="s">
        <v>4396</v>
      </c>
      <c r="O139" s="137" t="s">
        <v>4396</v>
      </c>
      <c r="P139" s="137" t="s">
        <v>90</v>
      </c>
      <c r="Q139" s="137" t="s">
        <v>94</v>
      </c>
      <c r="R139" s="137" t="s">
        <v>299</v>
      </c>
      <c r="S139" s="147" t="s">
        <v>299</v>
      </c>
      <c r="T139" s="136" t="str">
        <f t="shared" si="14"/>
        <v>ปโทคศ.3</v>
      </c>
      <c r="U139" s="95">
        <f t="shared" si="15"/>
        <v>16</v>
      </c>
      <c r="V139" s="96" t="e">
        <f t="shared" ca="1" si="12"/>
        <v>#N/A</v>
      </c>
      <c r="AC139" s="148" t="str">
        <f t="shared" si="16"/>
        <v>กศ.ม./หลักสูตรและการสอน</v>
      </c>
    </row>
    <row r="140" spans="1:29" s="136" customFormat="1" ht="27" customHeight="1">
      <c r="B140" s="147" t="s">
        <v>568</v>
      </c>
      <c r="C140" s="147" t="s">
        <v>4364</v>
      </c>
      <c r="D140" s="147" t="s">
        <v>4395</v>
      </c>
      <c r="E140" s="147" t="s">
        <v>4395</v>
      </c>
      <c r="F140" s="137"/>
      <c r="G140" s="137" t="s">
        <v>32</v>
      </c>
      <c r="H140" s="137" t="s">
        <v>32</v>
      </c>
      <c r="I140" s="142" t="s">
        <v>4394</v>
      </c>
      <c r="J140" s="142" t="s">
        <v>4394</v>
      </c>
      <c r="K140" s="142" t="b">
        <f t="shared" si="13"/>
        <v>1</v>
      </c>
      <c r="L140" s="137" t="s">
        <v>781</v>
      </c>
      <c r="M140" s="138">
        <v>43800</v>
      </c>
      <c r="N140" s="137" t="s">
        <v>4393</v>
      </c>
      <c r="O140" s="137" t="s">
        <v>4393</v>
      </c>
      <c r="P140" s="137" t="s">
        <v>774</v>
      </c>
      <c r="Q140" s="137" t="s">
        <v>50</v>
      </c>
      <c r="R140" s="137" t="s">
        <v>62</v>
      </c>
      <c r="S140" s="147" t="s">
        <v>4392</v>
      </c>
      <c r="T140" s="136" t="str">
        <f t="shared" si="14"/>
        <v>ปตรี4คศ.3</v>
      </c>
      <c r="U140" s="95" t="e">
        <f t="shared" si="15"/>
        <v>#N/A</v>
      </c>
      <c r="V140" s="96" t="e">
        <f t="shared" ca="1" si="12"/>
        <v>#N/A</v>
      </c>
      <c r="AC140" s="148" t="str">
        <f t="shared" si="16"/>
        <v>ค.บ./การประถมศึกษา</v>
      </c>
    </row>
    <row r="141" spans="1:29" s="136" customFormat="1" ht="27" customHeight="1">
      <c r="B141" s="183" t="s">
        <v>568</v>
      </c>
      <c r="C141" s="183" t="s">
        <v>4364</v>
      </c>
      <c r="D141" s="183" t="s">
        <v>4391</v>
      </c>
      <c r="E141" s="147" t="s">
        <v>4391</v>
      </c>
      <c r="F141" s="137"/>
      <c r="G141" s="184" t="s">
        <v>32</v>
      </c>
      <c r="H141" s="137" t="s">
        <v>32</v>
      </c>
      <c r="I141" s="142" t="s">
        <v>4390</v>
      </c>
      <c r="J141" s="185" t="s">
        <v>4390</v>
      </c>
      <c r="K141" s="142" t="b">
        <f t="shared" si="13"/>
        <v>1</v>
      </c>
      <c r="L141" s="184" t="s">
        <v>48</v>
      </c>
      <c r="M141" s="186">
        <v>37830</v>
      </c>
      <c r="N141" s="137" t="s">
        <v>4389</v>
      </c>
      <c r="O141" s="137" t="s">
        <v>4389</v>
      </c>
      <c r="P141" s="184" t="s">
        <v>774</v>
      </c>
      <c r="Q141" s="184" t="s">
        <v>50</v>
      </c>
      <c r="R141" s="184" t="s">
        <v>158</v>
      </c>
      <c r="S141" s="147" t="s">
        <v>158</v>
      </c>
      <c r="T141" s="136" t="str">
        <f t="shared" si="14"/>
        <v>ปตรี4คศ.2</v>
      </c>
      <c r="U141" s="95">
        <f t="shared" si="15"/>
        <v>2</v>
      </c>
      <c r="V141" s="96" t="e">
        <f t="shared" ca="1" si="12"/>
        <v>#N/A</v>
      </c>
      <c r="AC141" s="148" t="str">
        <f t="shared" si="16"/>
        <v>ค.บ./สังคมศึกษา</v>
      </c>
    </row>
    <row r="142" spans="1:29" ht="27" customHeight="1">
      <c r="A142" s="148">
        <v>1</v>
      </c>
      <c r="B142" s="206" t="s">
        <v>568</v>
      </c>
      <c r="C142" s="207" t="s">
        <v>4364</v>
      </c>
      <c r="D142" s="208" t="s">
        <v>567</v>
      </c>
      <c r="E142" s="177" t="s">
        <v>567</v>
      </c>
      <c r="F142" s="172"/>
      <c r="G142" s="209" t="s">
        <v>32</v>
      </c>
      <c r="H142" s="178" t="s">
        <v>32</v>
      </c>
      <c r="I142" s="173" t="s">
        <v>569</v>
      </c>
      <c r="J142" s="210" t="s">
        <v>569</v>
      </c>
      <c r="K142" s="179" t="b">
        <f t="shared" si="13"/>
        <v>1</v>
      </c>
      <c r="L142" s="206" t="s">
        <v>48</v>
      </c>
      <c r="M142" s="211">
        <v>18470</v>
      </c>
      <c r="N142" s="178" t="s">
        <v>4388</v>
      </c>
      <c r="O142" s="172" t="s">
        <v>4388</v>
      </c>
      <c r="P142" s="184" t="s">
        <v>774</v>
      </c>
      <c r="Q142" s="148" t="s">
        <v>67</v>
      </c>
      <c r="R142" s="148" t="s">
        <v>164</v>
      </c>
      <c r="S142" s="177" t="s">
        <v>37</v>
      </c>
      <c r="T142" s="136" t="str">
        <f t="shared" si="14"/>
        <v>ปตรี4คศ.2</v>
      </c>
      <c r="U142" s="95">
        <f t="shared" si="15"/>
        <v>2</v>
      </c>
      <c r="V142" s="174">
        <f t="shared" ca="1" si="12"/>
        <v>19460</v>
      </c>
      <c r="W142" s="206" t="s">
        <v>90</v>
      </c>
      <c r="X142" s="207" t="s">
        <v>94</v>
      </c>
      <c r="Y142" s="208" t="s">
        <v>299</v>
      </c>
      <c r="Z142" s="148" t="s">
        <v>5030</v>
      </c>
      <c r="AA142" s="148" t="str">
        <f>CONCATENATE(X142,"/",Y142)</f>
        <v>กศ.ม./หลักสูตรและการสอน</v>
      </c>
      <c r="AC142" s="148" t="str">
        <f t="shared" si="16"/>
        <v>ศศ.บ./ภาษาอังกฤษ</v>
      </c>
    </row>
    <row r="143" spans="1:29" s="136" customFormat="1" ht="27" customHeight="1">
      <c r="B143" s="195" t="s">
        <v>568</v>
      </c>
      <c r="C143" s="195" t="s">
        <v>4364</v>
      </c>
      <c r="D143" s="195" t="s">
        <v>4387</v>
      </c>
      <c r="E143" s="147" t="s">
        <v>4387</v>
      </c>
      <c r="F143" s="137"/>
      <c r="G143" s="196" t="s">
        <v>32</v>
      </c>
      <c r="H143" s="137" t="s">
        <v>32</v>
      </c>
      <c r="I143" s="142" t="s">
        <v>4386</v>
      </c>
      <c r="J143" s="197" t="s">
        <v>4386</v>
      </c>
      <c r="K143" s="142" t="b">
        <f t="shared" si="13"/>
        <v>1</v>
      </c>
      <c r="L143" s="196" t="s">
        <v>48</v>
      </c>
      <c r="M143" s="198">
        <v>37830</v>
      </c>
      <c r="N143" s="137" t="s">
        <v>4385</v>
      </c>
      <c r="O143" s="137" t="s">
        <v>4385</v>
      </c>
      <c r="P143" s="196" t="s">
        <v>774</v>
      </c>
      <c r="Q143" s="196" t="s">
        <v>61</v>
      </c>
      <c r="R143" s="196" t="s">
        <v>1000</v>
      </c>
      <c r="S143" s="147" t="s">
        <v>4384</v>
      </c>
      <c r="T143" s="136" t="str">
        <f t="shared" si="14"/>
        <v>ปตรี4คศ.2</v>
      </c>
      <c r="U143" s="95">
        <f t="shared" si="15"/>
        <v>2</v>
      </c>
      <c r="V143" s="96" t="e">
        <f t="shared" ca="1" si="12"/>
        <v>#N/A</v>
      </c>
      <c r="AC143" s="148" t="str">
        <f t="shared" si="16"/>
        <v>กศ.บ./วิทยาศาสตร์</v>
      </c>
    </row>
    <row r="144" spans="1:29" s="136" customFormat="1" ht="27" customHeight="1">
      <c r="B144" s="147" t="s">
        <v>568</v>
      </c>
      <c r="C144" s="147" t="s">
        <v>4364</v>
      </c>
      <c r="D144" s="147" t="s">
        <v>4383</v>
      </c>
      <c r="E144" s="147" t="s">
        <v>4383</v>
      </c>
      <c r="F144" s="137"/>
      <c r="G144" s="137" t="s">
        <v>32</v>
      </c>
      <c r="H144" s="137" t="s">
        <v>32</v>
      </c>
      <c r="I144" s="142" t="s">
        <v>4382</v>
      </c>
      <c r="J144" s="142" t="s">
        <v>4382</v>
      </c>
      <c r="K144" s="142" t="b">
        <f t="shared" si="13"/>
        <v>1</v>
      </c>
      <c r="L144" s="137" t="s">
        <v>48</v>
      </c>
      <c r="M144" s="138">
        <v>36840</v>
      </c>
      <c r="N144" s="137" t="s">
        <v>4381</v>
      </c>
      <c r="O144" s="137" t="s">
        <v>4381</v>
      </c>
      <c r="P144" s="137" t="s">
        <v>774</v>
      </c>
      <c r="Q144" s="137" t="s">
        <v>61</v>
      </c>
      <c r="R144" s="137" t="s">
        <v>158</v>
      </c>
      <c r="S144" s="147" t="s">
        <v>158</v>
      </c>
      <c r="T144" s="136" t="str">
        <f t="shared" si="14"/>
        <v>ปตรี4คศ.2</v>
      </c>
      <c r="U144" s="95">
        <f t="shared" si="15"/>
        <v>2</v>
      </c>
      <c r="V144" s="96" t="e">
        <f t="shared" ca="1" si="12"/>
        <v>#N/A</v>
      </c>
      <c r="AC144" s="148" t="str">
        <f t="shared" si="16"/>
        <v>กศ.บ./สังคมศึกษา</v>
      </c>
    </row>
    <row r="145" spans="1:29" s="136" customFormat="1" ht="27" customHeight="1">
      <c r="B145" s="147" t="s">
        <v>568</v>
      </c>
      <c r="C145" s="147" t="s">
        <v>4364</v>
      </c>
      <c r="D145" s="147" t="s">
        <v>4380</v>
      </c>
      <c r="E145" s="147" t="s">
        <v>4380</v>
      </c>
      <c r="F145" s="137"/>
      <c r="G145" s="137" t="s">
        <v>32</v>
      </c>
      <c r="H145" s="137" t="s">
        <v>32</v>
      </c>
      <c r="I145" s="142" t="s">
        <v>4379</v>
      </c>
      <c r="J145" s="142" t="s">
        <v>4379</v>
      </c>
      <c r="K145" s="142" t="b">
        <f t="shared" si="13"/>
        <v>1</v>
      </c>
      <c r="L145" s="137" t="s">
        <v>48</v>
      </c>
      <c r="M145" s="138">
        <v>37830</v>
      </c>
      <c r="N145" s="137" t="s">
        <v>4378</v>
      </c>
      <c r="O145" s="137" t="s">
        <v>4378</v>
      </c>
      <c r="P145" s="137" t="s">
        <v>774</v>
      </c>
      <c r="Q145" s="137" t="s">
        <v>50</v>
      </c>
      <c r="R145" s="137" t="s">
        <v>935</v>
      </c>
      <c r="S145" s="147" t="s">
        <v>935</v>
      </c>
      <c r="T145" s="136" t="str">
        <f t="shared" si="14"/>
        <v>ปตรี4คศ.2</v>
      </c>
      <c r="U145" s="95">
        <f t="shared" si="15"/>
        <v>2</v>
      </c>
      <c r="V145" s="96" t="e">
        <f t="shared" ca="1" si="12"/>
        <v>#N/A</v>
      </c>
      <c r="AC145" s="148" t="str">
        <f t="shared" si="16"/>
        <v>ค.บ./เกษตรศาสตร์</v>
      </c>
    </row>
    <row r="146" spans="1:29" s="136" customFormat="1" ht="27" customHeight="1">
      <c r="B146" s="147" t="s">
        <v>568</v>
      </c>
      <c r="C146" s="147" t="s">
        <v>4364</v>
      </c>
      <c r="D146" s="147" t="s">
        <v>4377</v>
      </c>
      <c r="E146" s="147" t="s">
        <v>4377</v>
      </c>
      <c r="F146" s="137"/>
      <c r="G146" s="137" t="s">
        <v>32</v>
      </c>
      <c r="H146" s="137" t="s">
        <v>32</v>
      </c>
      <c r="I146" s="142" t="s">
        <v>4376</v>
      </c>
      <c r="J146" s="142" t="s">
        <v>4376</v>
      </c>
      <c r="K146" s="142" t="b">
        <f t="shared" si="13"/>
        <v>1</v>
      </c>
      <c r="L146" s="137" t="s">
        <v>781</v>
      </c>
      <c r="M146" s="138">
        <v>41580</v>
      </c>
      <c r="N146" s="137" t="s">
        <v>4375</v>
      </c>
      <c r="O146" s="137" t="s">
        <v>4375</v>
      </c>
      <c r="P146" s="137" t="s">
        <v>774</v>
      </c>
      <c r="Q146" s="137" t="s">
        <v>43</v>
      </c>
      <c r="R146" s="137" t="s">
        <v>62</v>
      </c>
      <c r="S146" s="147" t="s">
        <v>215</v>
      </c>
      <c r="T146" s="136" t="str">
        <f t="shared" si="14"/>
        <v>ปตรี4คศ.3</v>
      </c>
      <c r="U146" s="95" t="e">
        <f t="shared" si="15"/>
        <v>#N/A</v>
      </c>
      <c r="V146" s="96" t="e">
        <f t="shared" ca="1" si="12"/>
        <v>#N/A</v>
      </c>
      <c r="AC146" s="148" t="str">
        <f t="shared" si="16"/>
        <v>ศษ.บ./การประถมศึกษา</v>
      </c>
    </row>
    <row r="147" spans="1:29" s="136" customFormat="1" ht="27" customHeight="1">
      <c r="B147" s="147" t="s">
        <v>568</v>
      </c>
      <c r="C147" s="147" t="s">
        <v>4364</v>
      </c>
      <c r="D147" s="147" t="s">
        <v>4374</v>
      </c>
      <c r="E147" s="147" t="s">
        <v>4374</v>
      </c>
      <c r="F147" s="137"/>
      <c r="G147" s="137" t="s">
        <v>32</v>
      </c>
      <c r="H147" s="137" t="s">
        <v>32</v>
      </c>
      <c r="I147" s="142" t="s">
        <v>4373</v>
      </c>
      <c r="J147" s="142" t="s">
        <v>4373</v>
      </c>
      <c r="K147" s="142" t="b">
        <f t="shared" si="13"/>
        <v>1</v>
      </c>
      <c r="L147" s="137" t="s">
        <v>48</v>
      </c>
      <c r="M147" s="138">
        <v>35050</v>
      </c>
      <c r="N147" s="137" t="s">
        <v>4372</v>
      </c>
      <c r="O147" s="137" t="s">
        <v>4372</v>
      </c>
      <c r="P147" s="137" t="s">
        <v>774</v>
      </c>
      <c r="Q147" s="137" t="s">
        <v>61</v>
      </c>
      <c r="R147" s="137" t="s">
        <v>44</v>
      </c>
      <c r="S147" s="147" t="s">
        <v>44</v>
      </c>
      <c r="T147" s="136" t="str">
        <f t="shared" si="14"/>
        <v>ปตรี4คศ.2</v>
      </c>
      <c r="U147" s="95">
        <f t="shared" si="15"/>
        <v>2</v>
      </c>
      <c r="V147" s="96" t="e">
        <f t="shared" ca="1" si="12"/>
        <v>#N/A</v>
      </c>
      <c r="AC147" s="148" t="str">
        <f t="shared" si="16"/>
        <v>กศ.บ./ภาษาไทย</v>
      </c>
    </row>
    <row r="148" spans="1:29" s="136" customFormat="1" ht="27" customHeight="1">
      <c r="B148" s="147" t="s">
        <v>568</v>
      </c>
      <c r="C148" s="147" t="s">
        <v>4364</v>
      </c>
      <c r="D148" s="147" t="s">
        <v>4371</v>
      </c>
      <c r="E148" s="147" t="s">
        <v>4371</v>
      </c>
      <c r="F148" s="137"/>
      <c r="G148" s="137" t="s">
        <v>32</v>
      </c>
      <c r="H148" s="137" t="s">
        <v>32</v>
      </c>
      <c r="I148" s="142" t="s">
        <v>4370</v>
      </c>
      <c r="J148" s="142" t="s">
        <v>4370</v>
      </c>
      <c r="K148" s="142" t="b">
        <f t="shared" si="13"/>
        <v>1</v>
      </c>
      <c r="L148" s="137" t="s">
        <v>781</v>
      </c>
      <c r="M148" s="138">
        <v>38620</v>
      </c>
      <c r="N148" s="137" t="s">
        <v>4369</v>
      </c>
      <c r="O148" s="137" t="s">
        <v>4369</v>
      </c>
      <c r="P148" s="137" t="s">
        <v>774</v>
      </c>
      <c r="Q148" s="137" t="s">
        <v>50</v>
      </c>
      <c r="R148" s="137" t="s">
        <v>657</v>
      </c>
      <c r="S148" s="147" t="s">
        <v>657</v>
      </c>
      <c r="T148" s="136" t="str">
        <f t="shared" si="14"/>
        <v>ปตรี4คศ.3</v>
      </c>
      <c r="U148" s="95" t="e">
        <f t="shared" si="15"/>
        <v>#N/A</v>
      </c>
      <c r="V148" s="96" t="e">
        <f t="shared" ca="1" si="12"/>
        <v>#N/A</v>
      </c>
      <c r="AC148" s="148" t="str">
        <f t="shared" si="16"/>
        <v>ค.บ./พลศึกษา</v>
      </c>
    </row>
    <row r="149" spans="1:29" s="136" customFormat="1" ht="27" customHeight="1">
      <c r="B149" s="183" t="s">
        <v>568</v>
      </c>
      <c r="C149" s="183" t="s">
        <v>4364</v>
      </c>
      <c r="D149" s="183" t="s">
        <v>4368</v>
      </c>
      <c r="E149" s="147" t="s">
        <v>4368</v>
      </c>
      <c r="F149" s="137"/>
      <c r="G149" s="184" t="s">
        <v>32</v>
      </c>
      <c r="H149" s="137" t="s">
        <v>32</v>
      </c>
      <c r="I149" s="142" t="s">
        <v>4367</v>
      </c>
      <c r="J149" s="185" t="s">
        <v>4367</v>
      </c>
      <c r="K149" s="142" t="b">
        <f t="shared" si="13"/>
        <v>1</v>
      </c>
      <c r="L149" s="184" t="s">
        <v>48</v>
      </c>
      <c r="M149" s="186">
        <v>30280</v>
      </c>
      <c r="N149" s="137" t="s">
        <v>4366</v>
      </c>
      <c r="O149" s="137" t="s">
        <v>4366</v>
      </c>
      <c r="P149" s="184" t="s">
        <v>774</v>
      </c>
      <c r="Q149" s="184" t="s">
        <v>50</v>
      </c>
      <c r="R149" s="184" t="s">
        <v>935</v>
      </c>
      <c r="S149" s="147" t="s">
        <v>935</v>
      </c>
      <c r="T149" s="136" t="str">
        <f t="shared" si="14"/>
        <v>ปตรี4คศ.2</v>
      </c>
      <c r="U149" s="95">
        <f t="shared" si="15"/>
        <v>2</v>
      </c>
      <c r="V149" s="96" t="e">
        <f t="shared" ca="1" si="12"/>
        <v>#N/A</v>
      </c>
      <c r="AC149" s="148" t="str">
        <f t="shared" si="16"/>
        <v>ค.บ./เกษตรศาสตร์</v>
      </c>
    </row>
    <row r="150" spans="1:29" ht="27" customHeight="1">
      <c r="A150" s="148">
        <v>1</v>
      </c>
      <c r="B150" s="206" t="s">
        <v>568</v>
      </c>
      <c r="C150" s="207" t="s">
        <v>4364</v>
      </c>
      <c r="D150" s="208" t="s">
        <v>571</v>
      </c>
      <c r="E150" s="177" t="s">
        <v>571</v>
      </c>
      <c r="F150" s="172"/>
      <c r="G150" s="209" t="s">
        <v>32</v>
      </c>
      <c r="H150" s="178" t="s">
        <v>32</v>
      </c>
      <c r="I150" s="173" t="s">
        <v>572</v>
      </c>
      <c r="J150" s="210" t="s">
        <v>572</v>
      </c>
      <c r="K150" s="179" t="b">
        <f t="shared" si="13"/>
        <v>1</v>
      </c>
      <c r="L150" s="206" t="s">
        <v>48</v>
      </c>
      <c r="M150" s="211">
        <v>26450</v>
      </c>
      <c r="N150" s="178" t="s">
        <v>4365</v>
      </c>
      <c r="O150" s="172" t="s">
        <v>4365</v>
      </c>
      <c r="P150" s="206" t="s">
        <v>90</v>
      </c>
      <c r="Q150" s="207" t="s">
        <v>76</v>
      </c>
      <c r="R150" s="208" t="s">
        <v>62</v>
      </c>
      <c r="S150" s="177" t="s">
        <v>37</v>
      </c>
      <c r="T150" s="136" t="str">
        <f t="shared" si="14"/>
        <v>ปโทคศ.2</v>
      </c>
      <c r="U150" s="95">
        <f t="shared" si="15"/>
        <v>12</v>
      </c>
      <c r="V150" s="174">
        <f t="shared" ca="1" si="12"/>
        <v>26980</v>
      </c>
      <c r="W150" s="212"/>
      <c r="AC150" s="148" t="str">
        <f t="shared" si="16"/>
        <v>ศษ.ม./การประถมศึกษา</v>
      </c>
    </row>
    <row r="151" spans="1:29" s="136" customFormat="1" ht="27" customHeight="1">
      <c r="B151" s="195" t="s">
        <v>568</v>
      </c>
      <c r="C151" s="195" t="s">
        <v>4364</v>
      </c>
      <c r="D151" s="195" t="s">
        <v>4363</v>
      </c>
      <c r="E151" s="147" t="s">
        <v>4363</v>
      </c>
      <c r="F151" s="137"/>
      <c r="G151" s="196" t="s">
        <v>32</v>
      </c>
      <c r="H151" s="137" t="s">
        <v>32</v>
      </c>
      <c r="I151" s="142" t="s">
        <v>4362</v>
      </c>
      <c r="J151" s="197" t="s">
        <v>4362</v>
      </c>
      <c r="K151" s="142" t="b">
        <f t="shared" si="13"/>
        <v>1</v>
      </c>
      <c r="L151" s="196" t="s">
        <v>48</v>
      </c>
      <c r="M151" s="198">
        <v>23940</v>
      </c>
      <c r="N151" s="137" t="s">
        <v>4361</v>
      </c>
      <c r="O151" s="137" t="s">
        <v>4361</v>
      </c>
      <c r="P151" s="196" t="s">
        <v>774</v>
      </c>
      <c r="Q151" s="196" t="s">
        <v>50</v>
      </c>
      <c r="R151" s="195" t="s">
        <v>1000</v>
      </c>
      <c r="S151" s="147" t="s">
        <v>39</v>
      </c>
      <c r="T151" s="136" t="str">
        <f t="shared" si="14"/>
        <v>ปตรี4คศ.2</v>
      </c>
      <c r="U151" s="95">
        <f t="shared" si="15"/>
        <v>2</v>
      </c>
      <c r="V151" s="96">
        <f t="shared" ca="1" si="12"/>
        <v>24440</v>
      </c>
      <c r="AC151" s="148" t="str">
        <f t="shared" si="16"/>
        <v>ค.บ./วิทยาศาสตร์</v>
      </c>
    </row>
    <row r="152" spans="1:29" s="136" customFormat="1" ht="27" customHeight="1">
      <c r="B152" s="147" t="s">
        <v>575</v>
      </c>
      <c r="C152" s="147" t="s">
        <v>4341</v>
      </c>
      <c r="D152" s="147" t="s">
        <v>4360</v>
      </c>
      <c r="E152" s="147" t="s">
        <v>4360</v>
      </c>
      <c r="F152" s="137"/>
      <c r="G152" s="137" t="s">
        <v>32</v>
      </c>
      <c r="H152" s="137" t="s">
        <v>32</v>
      </c>
      <c r="I152" s="142" t="s">
        <v>4359</v>
      </c>
      <c r="J152" s="142" t="s">
        <v>4359</v>
      </c>
      <c r="K152" s="142" t="b">
        <f t="shared" si="13"/>
        <v>1</v>
      </c>
      <c r="L152" s="137" t="s">
        <v>781</v>
      </c>
      <c r="M152" s="138">
        <v>43080</v>
      </c>
      <c r="N152" s="137" t="s">
        <v>4358</v>
      </c>
      <c r="O152" s="137" t="s">
        <v>4358</v>
      </c>
      <c r="P152" s="137" t="s">
        <v>774</v>
      </c>
      <c r="Q152" s="137" t="s">
        <v>50</v>
      </c>
      <c r="R152" s="137" t="s">
        <v>164</v>
      </c>
      <c r="S152" s="147" t="s">
        <v>164</v>
      </c>
      <c r="T152" s="136" t="str">
        <f t="shared" si="14"/>
        <v>ปตรี4คศ.3</v>
      </c>
      <c r="U152" s="95" t="e">
        <f t="shared" si="15"/>
        <v>#N/A</v>
      </c>
      <c r="V152" s="96" t="e">
        <f t="shared" ca="1" si="12"/>
        <v>#N/A</v>
      </c>
      <c r="AC152" s="148" t="str">
        <f t="shared" si="16"/>
        <v>ค.บ./ภาษาอังกฤษ</v>
      </c>
    </row>
    <row r="153" spans="1:29" s="136" customFormat="1" ht="27" customHeight="1">
      <c r="B153" s="147" t="s">
        <v>575</v>
      </c>
      <c r="C153" s="147" t="s">
        <v>4341</v>
      </c>
      <c r="D153" s="147" t="s">
        <v>4357</v>
      </c>
      <c r="E153" s="147" t="s">
        <v>4357</v>
      </c>
      <c r="F153" s="137"/>
      <c r="G153" s="137" t="s">
        <v>32</v>
      </c>
      <c r="H153" s="137" t="s">
        <v>32</v>
      </c>
      <c r="I153" s="142" t="s">
        <v>4356</v>
      </c>
      <c r="J153" s="142" t="s">
        <v>4356</v>
      </c>
      <c r="K153" s="142" t="b">
        <f t="shared" si="13"/>
        <v>1</v>
      </c>
      <c r="L153" s="137" t="s">
        <v>48</v>
      </c>
      <c r="M153" s="138">
        <v>37830</v>
      </c>
      <c r="N153" s="137" t="s">
        <v>4355</v>
      </c>
      <c r="O153" s="137" t="s">
        <v>4355</v>
      </c>
      <c r="P153" s="137" t="s">
        <v>774</v>
      </c>
      <c r="Q153" s="137" t="s">
        <v>50</v>
      </c>
      <c r="R153" s="137" t="s">
        <v>158</v>
      </c>
      <c r="S153" s="147" t="s">
        <v>158</v>
      </c>
      <c r="T153" s="136" t="str">
        <f t="shared" si="14"/>
        <v>ปตรี4คศ.2</v>
      </c>
      <c r="U153" s="95">
        <f t="shared" si="15"/>
        <v>2</v>
      </c>
      <c r="V153" s="96" t="e">
        <f t="shared" ca="1" si="12"/>
        <v>#N/A</v>
      </c>
      <c r="AC153" s="148" t="str">
        <f t="shared" si="16"/>
        <v>ค.บ./สังคมศึกษา</v>
      </c>
    </row>
    <row r="154" spans="1:29" s="136" customFormat="1" ht="27" customHeight="1">
      <c r="B154" s="147" t="s">
        <v>575</v>
      </c>
      <c r="C154" s="147" t="s">
        <v>4341</v>
      </c>
      <c r="D154" s="147" t="s">
        <v>4354</v>
      </c>
      <c r="E154" s="147" t="s">
        <v>4354</v>
      </c>
      <c r="F154" s="137"/>
      <c r="G154" s="137" t="s">
        <v>32</v>
      </c>
      <c r="H154" s="137" t="s">
        <v>32</v>
      </c>
      <c r="I154" s="142" t="s">
        <v>4353</v>
      </c>
      <c r="J154" s="142" t="s">
        <v>4353</v>
      </c>
      <c r="K154" s="142" t="b">
        <f t="shared" si="13"/>
        <v>1</v>
      </c>
      <c r="L154" s="137" t="s">
        <v>48</v>
      </c>
      <c r="M154" s="138">
        <v>37830</v>
      </c>
      <c r="N154" s="137" t="s">
        <v>4352</v>
      </c>
      <c r="O154" s="137" t="s">
        <v>4352</v>
      </c>
      <c r="P154" s="137" t="s">
        <v>774</v>
      </c>
      <c r="Q154" s="137" t="s">
        <v>43</v>
      </c>
      <c r="R154" s="137" t="s">
        <v>855</v>
      </c>
      <c r="S154" s="147" t="s">
        <v>855</v>
      </c>
      <c r="T154" s="136" t="str">
        <f t="shared" si="14"/>
        <v>ปตรี4คศ.2</v>
      </c>
      <c r="U154" s="95">
        <f t="shared" si="15"/>
        <v>2</v>
      </c>
      <c r="V154" s="96" t="e">
        <f t="shared" ca="1" si="12"/>
        <v>#N/A</v>
      </c>
      <c r="AC154" s="148" t="str">
        <f t="shared" si="16"/>
        <v>ศษ.บ./บริหารการศึกษา</v>
      </c>
    </row>
    <row r="155" spans="1:29" s="136" customFormat="1" ht="27" customHeight="1">
      <c r="B155" s="147" t="s">
        <v>575</v>
      </c>
      <c r="C155" s="147" t="s">
        <v>4341</v>
      </c>
      <c r="D155" s="147" t="s">
        <v>4351</v>
      </c>
      <c r="E155" s="147" t="s">
        <v>4351</v>
      </c>
      <c r="F155" s="137"/>
      <c r="G155" s="137" t="s">
        <v>32</v>
      </c>
      <c r="H155" s="137" t="s">
        <v>32</v>
      </c>
      <c r="I155" s="142" t="s">
        <v>4350</v>
      </c>
      <c r="J155" s="142" t="s">
        <v>4350</v>
      </c>
      <c r="K155" s="142" t="b">
        <f t="shared" si="13"/>
        <v>1</v>
      </c>
      <c r="L155" s="137" t="s">
        <v>781</v>
      </c>
      <c r="M155" s="138">
        <v>42330</v>
      </c>
      <c r="N155" s="137" t="s">
        <v>4349</v>
      </c>
      <c r="O155" s="137" t="s">
        <v>4349</v>
      </c>
      <c r="P155" s="137" t="s">
        <v>774</v>
      </c>
      <c r="Q155" s="137" t="s">
        <v>61</v>
      </c>
      <c r="R155" s="137" t="s">
        <v>912</v>
      </c>
      <c r="S155" s="147" t="s">
        <v>912</v>
      </c>
      <c r="T155" s="136" t="str">
        <f t="shared" si="14"/>
        <v>ปตรี4คศ.3</v>
      </c>
      <c r="U155" s="95" t="e">
        <f t="shared" si="15"/>
        <v>#N/A</v>
      </c>
      <c r="V155" s="96" t="e">
        <f t="shared" ref="V155:V218" ca="1" si="17">VLOOKUP(M155,INDIRECT("_k"&amp;U155),2,FALSE)</f>
        <v>#N/A</v>
      </c>
      <c r="AC155" s="148" t="str">
        <f t="shared" si="16"/>
        <v>กศ.บ./ประวัติศาสตร์</v>
      </c>
    </row>
    <row r="156" spans="1:29" s="136" customFormat="1" ht="27" customHeight="1">
      <c r="B156" s="147" t="s">
        <v>575</v>
      </c>
      <c r="C156" s="147" t="s">
        <v>4341</v>
      </c>
      <c r="D156" s="147" t="s">
        <v>4348</v>
      </c>
      <c r="E156" s="147" t="s">
        <v>4348</v>
      </c>
      <c r="F156" s="137"/>
      <c r="G156" s="137" t="s">
        <v>32</v>
      </c>
      <c r="H156" s="137" t="s">
        <v>32</v>
      </c>
      <c r="I156" s="142" t="s">
        <v>4347</v>
      </c>
      <c r="J156" s="142" t="s">
        <v>4347</v>
      </c>
      <c r="K156" s="142" t="b">
        <f t="shared" si="13"/>
        <v>1</v>
      </c>
      <c r="L156" s="137" t="s">
        <v>48</v>
      </c>
      <c r="M156" s="138">
        <v>37830</v>
      </c>
      <c r="N156" s="137" t="s">
        <v>4346</v>
      </c>
      <c r="O156" s="137" t="s">
        <v>4346</v>
      </c>
      <c r="P156" s="137" t="s">
        <v>774</v>
      </c>
      <c r="Q156" s="137" t="s">
        <v>50</v>
      </c>
      <c r="R156" s="137" t="s">
        <v>62</v>
      </c>
      <c r="S156" s="147" t="s">
        <v>62</v>
      </c>
      <c r="T156" s="136" t="str">
        <f t="shared" si="14"/>
        <v>ปตรี4คศ.2</v>
      </c>
      <c r="U156" s="95">
        <f t="shared" si="15"/>
        <v>2</v>
      </c>
      <c r="V156" s="96" t="e">
        <f t="shared" ca="1" si="17"/>
        <v>#N/A</v>
      </c>
      <c r="AC156" s="148" t="str">
        <f t="shared" si="16"/>
        <v>ค.บ./การประถมศึกษา</v>
      </c>
    </row>
    <row r="157" spans="1:29" s="136" customFormat="1" ht="27" customHeight="1">
      <c r="B157" s="183" t="s">
        <v>575</v>
      </c>
      <c r="C157" s="183" t="s">
        <v>4341</v>
      </c>
      <c r="D157" s="183" t="s">
        <v>4345</v>
      </c>
      <c r="E157" s="147" t="s">
        <v>4344</v>
      </c>
      <c r="F157" s="137"/>
      <c r="G157" s="184" t="s">
        <v>32</v>
      </c>
      <c r="H157" s="137" t="s">
        <v>32</v>
      </c>
      <c r="I157" s="142" t="s">
        <v>4343</v>
      </c>
      <c r="J157" s="185" t="s">
        <v>4343</v>
      </c>
      <c r="K157" s="142" t="b">
        <f t="shared" si="13"/>
        <v>1</v>
      </c>
      <c r="L157" s="184" t="s">
        <v>48</v>
      </c>
      <c r="M157" s="186">
        <v>30280</v>
      </c>
      <c r="N157" s="137" t="s">
        <v>4342</v>
      </c>
      <c r="O157" s="137" t="s">
        <v>4342</v>
      </c>
      <c r="P157" s="184" t="s">
        <v>774</v>
      </c>
      <c r="Q157" s="184" t="s">
        <v>50</v>
      </c>
      <c r="R157" s="184" t="s">
        <v>863</v>
      </c>
      <c r="S157" s="147" t="s">
        <v>1384</v>
      </c>
      <c r="T157" s="136" t="str">
        <f t="shared" si="14"/>
        <v>ปตรี4คศ.2</v>
      </c>
      <c r="U157" s="95">
        <f t="shared" si="15"/>
        <v>2</v>
      </c>
      <c r="V157" s="96" t="e">
        <f t="shared" ca="1" si="17"/>
        <v>#N/A</v>
      </c>
      <c r="AC157" s="148" t="str">
        <f t="shared" si="16"/>
        <v>ค.บ./การอนุบาล</v>
      </c>
    </row>
    <row r="158" spans="1:29" ht="27" customHeight="1">
      <c r="A158" s="148">
        <v>1</v>
      </c>
      <c r="B158" s="206" t="s">
        <v>575</v>
      </c>
      <c r="C158" s="207" t="s">
        <v>4341</v>
      </c>
      <c r="D158" s="208" t="s">
        <v>574</v>
      </c>
      <c r="E158" s="177" t="s">
        <v>574</v>
      </c>
      <c r="F158" s="172"/>
      <c r="G158" s="209" t="s">
        <v>32</v>
      </c>
      <c r="H158" s="178" t="s">
        <v>32</v>
      </c>
      <c r="I158" s="173" t="s">
        <v>576</v>
      </c>
      <c r="J158" s="210" t="s">
        <v>576</v>
      </c>
      <c r="K158" s="179" t="b">
        <f t="shared" si="13"/>
        <v>1</v>
      </c>
      <c r="L158" s="206" t="s">
        <v>36</v>
      </c>
      <c r="M158" s="211">
        <v>22450</v>
      </c>
      <c r="N158" s="178" t="s">
        <v>4340</v>
      </c>
      <c r="O158" s="172" t="s">
        <v>4340</v>
      </c>
      <c r="P158" s="206" t="s">
        <v>774</v>
      </c>
      <c r="Q158" s="207" t="s">
        <v>50</v>
      </c>
      <c r="R158" s="177" t="s">
        <v>395</v>
      </c>
      <c r="S158" s="177" t="s">
        <v>395</v>
      </c>
      <c r="T158" s="136" t="str">
        <f t="shared" si="14"/>
        <v>ปตรี4คศ.1</v>
      </c>
      <c r="U158" s="95">
        <f t="shared" si="15"/>
        <v>1</v>
      </c>
      <c r="V158" s="174">
        <f t="shared" ca="1" si="17"/>
        <v>22890</v>
      </c>
      <c r="W158" s="212"/>
      <c r="AC158" s="148" t="str">
        <f t="shared" si="16"/>
        <v>ค.บ./สุขศึกษา</v>
      </c>
    </row>
    <row r="159" spans="1:29" s="136" customFormat="1" ht="27" customHeight="1">
      <c r="B159" s="195" t="s">
        <v>4326</v>
      </c>
      <c r="C159" s="195" t="s">
        <v>4325</v>
      </c>
      <c r="D159" s="195" t="s">
        <v>4339</v>
      </c>
      <c r="E159" s="147" t="s">
        <v>4339</v>
      </c>
      <c r="F159" s="137"/>
      <c r="G159" s="196" t="s">
        <v>146</v>
      </c>
      <c r="H159" s="137" t="s">
        <v>861</v>
      </c>
      <c r="I159" s="142" t="s">
        <v>4338</v>
      </c>
      <c r="J159" s="197" t="s">
        <v>4338</v>
      </c>
      <c r="K159" s="142" t="b">
        <f t="shared" si="13"/>
        <v>1</v>
      </c>
      <c r="L159" s="196" t="s">
        <v>48</v>
      </c>
      <c r="M159" s="198">
        <v>37830</v>
      </c>
      <c r="N159" s="137" t="s">
        <v>4337</v>
      </c>
      <c r="O159" s="137" t="s">
        <v>4337</v>
      </c>
      <c r="P159" s="196" t="s">
        <v>90</v>
      </c>
      <c r="Q159" s="196" t="s">
        <v>94</v>
      </c>
      <c r="R159" s="196" t="s">
        <v>855</v>
      </c>
      <c r="S159" s="147" t="s">
        <v>855</v>
      </c>
      <c r="T159" s="136" t="str">
        <f t="shared" si="14"/>
        <v>ปโทคศ.2</v>
      </c>
      <c r="U159" s="95">
        <f t="shared" si="15"/>
        <v>12</v>
      </c>
      <c r="V159" s="96" t="e">
        <f t="shared" ca="1" si="17"/>
        <v>#N/A</v>
      </c>
      <c r="AC159" s="148" t="str">
        <f t="shared" si="16"/>
        <v>กศ.ม./บริหารการศึกษา</v>
      </c>
    </row>
    <row r="160" spans="1:29" s="136" customFormat="1" ht="27" customHeight="1">
      <c r="B160" s="147" t="s">
        <v>4326</v>
      </c>
      <c r="C160" s="147" t="s">
        <v>4325</v>
      </c>
      <c r="D160" s="147" t="s">
        <v>4336</v>
      </c>
      <c r="E160" s="147" t="s">
        <v>4336</v>
      </c>
      <c r="F160" s="137"/>
      <c r="G160" s="137" t="s">
        <v>32</v>
      </c>
      <c r="H160" s="137" t="s">
        <v>32</v>
      </c>
      <c r="I160" s="142" t="s">
        <v>4335</v>
      </c>
      <c r="J160" s="142" t="s">
        <v>4335</v>
      </c>
      <c r="K160" s="142" t="b">
        <f t="shared" si="13"/>
        <v>1</v>
      </c>
      <c r="L160" s="137" t="s">
        <v>781</v>
      </c>
      <c r="M160" s="138">
        <v>50290</v>
      </c>
      <c r="N160" s="137" t="s">
        <v>4334</v>
      </c>
      <c r="O160" s="137" t="s">
        <v>4334</v>
      </c>
      <c r="P160" s="137" t="s">
        <v>774</v>
      </c>
      <c r="Q160" s="137" t="s">
        <v>50</v>
      </c>
      <c r="R160" s="137" t="s">
        <v>62</v>
      </c>
      <c r="S160" s="147" t="s">
        <v>62</v>
      </c>
      <c r="T160" s="136" t="str">
        <f t="shared" si="14"/>
        <v>ปตรี4คศ.3</v>
      </c>
      <c r="U160" s="95" t="e">
        <f t="shared" si="15"/>
        <v>#N/A</v>
      </c>
      <c r="V160" s="96" t="e">
        <f t="shared" ca="1" si="17"/>
        <v>#N/A</v>
      </c>
      <c r="AC160" s="148" t="str">
        <f t="shared" si="16"/>
        <v>ค.บ./การประถมศึกษา</v>
      </c>
    </row>
    <row r="161" spans="1:29" s="136" customFormat="1" ht="27" customHeight="1">
      <c r="B161" s="147" t="s">
        <v>4326</v>
      </c>
      <c r="C161" s="147" t="s">
        <v>4325</v>
      </c>
      <c r="D161" s="147" t="s">
        <v>4333</v>
      </c>
      <c r="E161" s="147" t="s">
        <v>4333</v>
      </c>
      <c r="F161" s="137"/>
      <c r="G161" s="137" t="s">
        <v>32</v>
      </c>
      <c r="H161" s="137" t="s">
        <v>32</v>
      </c>
      <c r="I161" s="142" t="s">
        <v>4332</v>
      </c>
      <c r="J161" s="142" t="s">
        <v>4332</v>
      </c>
      <c r="K161" s="142" t="b">
        <f t="shared" si="13"/>
        <v>1</v>
      </c>
      <c r="L161" s="137" t="s">
        <v>48</v>
      </c>
      <c r="M161" s="138">
        <v>37830</v>
      </c>
      <c r="N161" s="137" t="s">
        <v>4331</v>
      </c>
      <c r="O161" s="137" t="s">
        <v>4331</v>
      </c>
      <c r="P161" s="137" t="s">
        <v>774</v>
      </c>
      <c r="Q161" s="137" t="s">
        <v>50</v>
      </c>
      <c r="R161" s="137" t="s">
        <v>62</v>
      </c>
      <c r="S161" s="147" t="s">
        <v>62</v>
      </c>
      <c r="T161" s="136" t="str">
        <f t="shared" si="14"/>
        <v>ปตรี4คศ.2</v>
      </c>
      <c r="U161" s="95">
        <f t="shared" si="15"/>
        <v>2</v>
      </c>
      <c r="V161" s="96" t="e">
        <f t="shared" ca="1" si="17"/>
        <v>#N/A</v>
      </c>
      <c r="AC161" s="148" t="str">
        <f t="shared" si="16"/>
        <v>ค.บ./การประถมศึกษา</v>
      </c>
    </row>
    <row r="162" spans="1:29" s="136" customFormat="1" ht="27" customHeight="1">
      <c r="B162" s="147" t="s">
        <v>4326</v>
      </c>
      <c r="C162" s="147" t="s">
        <v>4325</v>
      </c>
      <c r="D162" s="147" t="s">
        <v>4330</v>
      </c>
      <c r="E162" s="147" t="s">
        <v>4330</v>
      </c>
      <c r="F162" s="137"/>
      <c r="G162" s="137" t="s">
        <v>32</v>
      </c>
      <c r="H162" s="137" t="s">
        <v>32</v>
      </c>
      <c r="I162" s="142" t="s">
        <v>4329</v>
      </c>
      <c r="J162" s="142" t="s">
        <v>4329</v>
      </c>
      <c r="K162" s="142" t="b">
        <f t="shared" si="13"/>
        <v>1</v>
      </c>
      <c r="L162" s="137" t="s">
        <v>48</v>
      </c>
      <c r="M162" s="138">
        <v>37830</v>
      </c>
      <c r="N162" s="137" t="s">
        <v>4328</v>
      </c>
      <c r="O162" s="137" t="s">
        <v>4328</v>
      </c>
      <c r="P162" s="137" t="s">
        <v>774</v>
      </c>
      <c r="Q162" s="137" t="s">
        <v>1970</v>
      </c>
      <c r="R162" s="137" t="s">
        <v>1358</v>
      </c>
      <c r="S162" s="147" t="s">
        <v>4327</v>
      </c>
      <c r="T162" s="136" t="str">
        <f t="shared" si="14"/>
        <v>ปตรี4คศ.2</v>
      </c>
      <c r="U162" s="95">
        <f t="shared" si="15"/>
        <v>2</v>
      </c>
      <c r="V162" s="96" t="e">
        <f t="shared" ca="1" si="17"/>
        <v>#N/A</v>
      </c>
      <c r="AC162" s="148" t="str">
        <f t="shared" si="16"/>
        <v>บธ.บ./ไม่ใช่วุฒิครู</v>
      </c>
    </row>
    <row r="163" spans="1:29" s="136" customFormat="1" ht="27" customHeight="1">
      <c r="B163" s="147" t="s">
        <v>4326</v>
      </c>
      <c r="C163" s="147" t="s">
        <v>4325</v>
      </c>
      <c r="D163" s="147" t="s">
        <v>4324</v>
      </c>
      <c r="E163" s="147" t="s">
        <v>4324</v>
      </c>
      <c r="F163" s="137"/>
      <c r="G163" s="137" t="s">
        <v>32</v>
      </c>
      <c r="H163" s="137" t="s">
        <v>32</v>
      </c>
      <c r="I163" s="142" t="s">
        <v>4323</v>
      </c>
      <c r="J163" s="142" t="s">
        <v>4323</v>
      </c>
      <c r="K163" s="142" t="b">
        <f t="shared" si="13"/>
        <v>1</v>
      </c>
      <c r="L163" s="137" t="s">
        <v>48</v>
      </c>
      <c r="M163" s="138">
        <v>37830</v>
      </c>
      <c r="N163" s="137" t="s">
        <v>4322</v>
      </c>
      <c r="O163" s="137" t="s">
        <v>4322</v>
      </c>
      <c r="P163" s="137" t="s">
        <v>774</v>
      </c>
      <c r="Q163" s="137" t="s">
        <v>50</v>
      </c>
      <c r="R163" s="137" t="s">
        <v>62</v>
      </c>
      <c r="S163" s="147" t="s">
        <v>62</v>
      </c>
      <c r="T163" s="136" t="str">
        <f t="shared" si="14"/>
        <v>ปตรี4คศ.2</v>
      </c>
      <c r="U163" s="95">
        <f t="shared" si="15"/>
        <v>2</v>
      </c>
      <c r="V163" s="96" t="e">
        <f t="shared" ca="1" si="17"/>
        <v>#N/A</v>
      </c>
      <c r="AC163" s="148" t="str">
        <f t="shared" si="16"/>
        <v>ค.บ./การประถมศึกษา</v>
      </c>
    </row>
    <row r="164" spans="1:29" s="136" customFormat="1" ht="27" customHeight="1">
      <c r="B164" s="147" t="s">
        <v>4306</v>
      </c>
      <c r="C164" s="147" t="s">
        <v>4305</v>
      </c>
      <c r="D164" s="147" t="s">
        <v>4321</v>
      </c>
      <c r="E164" s="147" t="s">
        <v>4321</v>
      </c>
      <c r="F164" s="137"/>
      <c r="G164" s="137" t="s">
        <v>32</v>
      </c>
      <c r="H164" s="137" t="s">
        <v>32</v>
      </c>
      <c r="I164" s="142" t="s">
        <v>4320</v>
      </c>
      <c r="J164" s="142" t="s">
        <v>4320</v>
      </c>
      <c r="K164" s="142" t="b">
        <f t="shared" si="13"/>
        <v>1</v>
      </c>
      <c r="L164" s="137" t="s">
        <v>48</v>
      </c>
      <c r="M164" s="138">
        <v>37830</v>
      </c>
      <c r="N164" s="137" t="s">
        <v>4319</v>
      </c>
      <c r="O164" s="137" t="s">
        <v>4319</v>
      </c>
      <c r="P164" s="137" t="s">
        <v>774</v>
      </c>
      <c r="Q164" s="137" t="s">
        <v>61</v>
      </c>
      <c r="R164" s="137" t="s">
        <v>44</v>
      </c>
      <c r="S164" s="147" t="s">
        <v>44</v>
      </c>
      <c r="T164" s="136" t="str">
        <f t="shared" si="14"/>
        <v>ปตรี4คศ.2</v>
      </c>
      <c r="U164" s="95">
        <f t="shared" si="15"/>
        <v>2</v>
      </c>
      <c r="V164" s="96" t="e">
        <f t="shared" ca="1" si="17"/>
        <v>#N/A</v>
      </c>
      <c r="AC164" s="148" t="str">
        <f t="shared" si="16"/>
        <v>กศ.บ./ภาษาไทย</v>
      </c>
    </row>
    <row r="165" spans="1:29" s="136" customFormat="1" ht="27" customHeight="1">
      <c r="B165" s="147" t="s">
        <v>4306</v>
      </c>
      <c r="C165" s="147" t="s">
        <v>4305</v>
      </c>
      <c r="D165" s="147" t="s">
        <v>4318</v>
      </c>
      <c r="E165" s="147" t="s">
        <v>4318</v>
      </c>
      <c r="F165" s="137"/>
      <c r="G165" s="137" t="s">
        <v>32</v>
      </c>
      <c r="H165" s="137" t="s">
        <v>32</v>
      </c>
      <c r="I165" s="142" t="s">
        <v>4317</v>
      </c>
      <c r="J165" s="142" t="s">
        <v>4317</v>
      </c>
      <c r="K165" s="142" t="b">
        <f t="shared" si="13"/>
        <v>1</v>
      </c>
      <c r="L165" s="137" t="s">
        <v>48</v>
      </c>
      <c r="M165" s="138">
        <v>36840</v>
      </c>
      <c r="N165" s="137" t="s">
        <v>4316</v>
      </c>
      <c r="O165" s="137" t="s">
        <v>4316</v>
      </c>
      <c r="P165" s="137" t="s">
        <v>774</v>
      </c>
      <c r="Q165" s="137" t="s">
        <v>50</v>
      </c>
      <c r="R165" s="137" t="s">
        <v>62</v>
      </c>
      <c r="S165" s="147" t="s">
        <v>62</v>
      </c>
      <c r="T165" s="136" t="str">
        <f t="shared" si="14"/>
        <v>ปตรี4คศ.2</v>
      </c>
      <c r="U165" s="95">
        <f t="shared" si="15"/>
        <v>2</v>
      </c>
      <c r="V165" s="96" t="e">
        <f t="shared" ca="1" si="17"/>
        <v>#N/A</v>
      </c>
      <c r="AC165" s="148" t="str">
        <f t="shared" si="16"/>
        <v>ค.บ./การประถมศึกษา</v>
      </c>
    </row>
    <row r="166" spans="1:29" s="136" customFormat="1" ht="27" customHeight="1">
      <c r="B166" s="147" t="s">
        <v>4306</v>
      </c>
      <c r="C166" s="147" t="s">
        <v>4305</v>
      </c>
      <c r="D166" s="147" t="s">
        <v>4315</v>
      </c>
      <c r="E166" s="147" t="s">
        <v>4315</v>
      </c>
      <c r="F166" s="137"/>
      <c r="G166" s="137" t="s">
        <v>32</v>
      </c>
      <c r="H166" s="137" t="s">
        <v>32</v>
      </c>
      <c r="I166" s="142" t="s">
        <v>4314</v>
      </c>
      <c r="J166" s="142" t="s">
        <v>4314</v>
      </c>
      <c r="K166" s="142" t="b">
        <f t="shared" si="13"/>
        <v>1</v>
      </c>
      <c r="L166" s="137" t="s">
        <v>48</v>
      </c>
      <c r="M166" s="138">
        <v>37830</v>
      </c>
      <c r="N166" s="137" t="s">
        <v>4313</v>
      </c>
      <c r="O166" s="137" t="s">
        <v>4313</v>
      </c>
      <c r="P166" s="137" t="s">
        <v>774</v>
      </c>
      <c r="Q166" s="137" t="s">
        <v>61</v>
      </c>
      <c r="R166" s="137" t="s">
        <v>158</v>
      </c>
      <c r="S166" s="147" t="s">
        <v>158</v>
      </c>
      <c r="T166" s="136" t="str">
        <f t="shared" si="14"/>
        <v>ปตรี4คศ.2</v>
      </c>
      <c r="U166" s="95">
        <f t="shared" si="15"/>
        <v>2</v>
      </c>
      <c r="V166" s="96" t="e">
        <f t="shared" ca="1" si="17"/>
        <v>#N/A</v>
      </c>
      <c r="AC166" s="148" t="str">
        <f t="shared" si="16"/>
        <v>กศ.บ./สังคมศึกษา</v>
      </c>
    </row>
    <row r="167" spans="1:29" s="136" customFormat="1" ht="27" customHeight="1">
      <c r="B167" s="147" t="s">
        <v>4306</v>
      </c>
      <c r="C167" s="147" t="s">
        <v>4305</v>
      </c>
      <c r="D167" s="147" t="s">
        <v>4312</v>
      </c>
      <c r="E167" s="147" t="s">
        <v>4312</v>
      </c>
      <c r="F167" s="137"/>
      <c r="G167" s="137" t="s">
        <v>32</v>
      </c>
      <c r="H167" s="137" t="s">
        <v>32</v>
      </c>
      <c r="I167" s="142" t="s">
        <v>4311</v>
      </c>
      <c r="J167" s="142" t="s">
        <v>4311</v>
      </c>
      <c r="K167" s="142" t="b">
        <f t="shared" si="13"/>
        <v>1</v>
      </c>
      <c r="L167" s="137" t="s">
        <v>48</v>
      </c>
      <c r="M167" s="138">
        <v>37830</v>
      </c>
      <c r="N167" s="137" t="s">
        <v>4310</v>
      </c>
      <c r="O167" s="137" t="s">
        <v>4310</v>
      </c>
      <c r="P167" s="137" t="s">
        <v>774</v>
      </c>
      <c r="Q167" s="137" t="s">
        <v>50</v>
      </c>
      <c r="R167" s="137" t="s">
        <v>657</v>
      </c>
      <c r="S167" s="147" t="s">
        <v>657</v>
      </c>
      <c r="T167" s="136" t="str">
        <f t="shared" si="14"/>
        <v>ปตรี4คศ.2</v>
      </c>
      <c r="U167" s="95">
        <f t="shared" si="15"/>
        <v>2</v>
      </c>
      <c r="V167" s="96" t="e">
        <f t="shared" ca="1" si="17"/>
        <v>#N/A</v>
      </c>
      <c r="AC167" s="148" t="str">
        <f t="shared" si="16"/>
        <v>ค.บ./พลศึกษา</v>
      </c>
    </row>
    <row r="168" spans="1:29" s="136" customFormat="1" ht="27" customHeight="1">
      <c r="B168" s="147" t="s">
        <v>4306</v>
      </c>
      <c r="C168" s="147" t="s">
        <v>4305</v>
      </c>
      <c r="D168" s="147" t="s">
        <v>4309</v>
      </c>
      <c r="E168" s="147" t="s">
        <v>4309</v>
      </c>
      <c r="F168" s="137"/>
      <c r="G168" s="137" t="s">
        <v>32</v>
      </c>
      <c r="H168" s="137" t="s">
        <v>32</v>
      </c>
      <c r="I168" s="142" t="s">
        <v>4308</v>
      </c>
      <c r="J168" s="142" t="s">
        <v>4308</v>
      </c>
      <c r="K168" s="142" t="b">
        <f t="shared" si="13"/>
        <v>1</v>
      </c>
      <c r="L168" s="137" t="s">
        <v>48</v>
      </c>
      <c r="M168" s="138">
        <v>37830</v>
      </c>
      <c r="N168" s="137" t="s">
        <v>4307</v>
      </c>
      <c r="O168" s="137" t="s">
        <v>4307</v>
      </c>
      <c r="P168" s="137" t="s">
        <v>774</v>
      </c>
      <c r="Q168" s="137" t="s">
        <v>50</v>
      </c>
      <c r="R168" s="137" t="s">
        <v>657</v>
      </c>
      <c r="S168" s="147" t="s">
        <v>657</v>
      </c>
      <c r="T168" s="136" t="str">
        <f t="shared" si="14"/>
        <v>ปตรี4คศ.2</v>
      </c>
      <c r="U168" s="95">
        <f t="shared" si="15"/>
        <v>2</v>
      </c>
      <c r="V168" s="96" t="e">
        <f t="shared" ca="1" si="17"/>
        <v>#N/A</v>
      </c>
      <c r="AC168" s="148" t="str">
        <f t="shared" si="16"/>
        <v>ค.บ./พลศึกษา</v>
      </c>
    </row>
    <row r="169" spans="1:29" s="136" customFormat="1" ht="27" customHeight="1">
      <c r="B169" s="147" t="s">
        <v>4306</v>
      </c>
      <c r="C169" s="147" t="s">
        <v>4305</v>
      </c>
      <c r="D169" s="147" t="s">
        <v>4304</v>
      </c>
      <c r="E169" s="147" t="s">
        <v>4304</v>
      </c>
      <c r="F169" s="137"/>
      <c r="G169" s="137" t="s">
        <v>32</v>
      </c>
      <c r="H169" s="137" t="s">
        <v>32</v>
      </c>
      <c r="I169" s="142" t="s">
        <v>4303</v>
      </c>
      <c r="J169" s="142" t="s">
        <v>4303</v>
      </c>
      <c r="K169" s="142" t="b">
        <f t="shared" si="13"/>
        <v>1</v>
      </c>
      <c r="L169" s="137" t="s">
        <v>781</v>
      </c>
      <c r="M169" s="138">
        <v>45290</v>
      </c>
      <c r="N169" s="137" t="s">
        <v>4302</v>
      </c>
      <c r="O169" s="137" t="s">
        <v>4302</v>
      </c>
      <c r="P169" s="137" t="s">
        <v>774</v>
      </c>
      <c r="Q169" s="137" t="s">
        <v>50</v>
      </c>
      <c r="R169" s="137" t="s">
        <v>158</v>
      </c>
      <c r="S169" s="147" t="s">
        <v>158</v>
      </c>
      <c r="T169" s="136" t="str">
        <f t="shared" si="14"/>
        <v>ปตรี4คศ.3</v>
      </c>
      <c r="U169" s="95" t="e">
        <f t="shared" si="15"/>
        <v>#N/A</v>
      </c>
      <c r="V169" s="96" t="e">
        <f t="shared" ca="1" si="17"/>
        <v>#N/A</v>
      </c>
      <c r="AC169" s="148" t="str">
        <f t="shared" si="16"/>
        <v>ค.บ./สังคมศึกษา</v>
      </c>
    </row>
    <row r="170" spans="1:29" s="136" customFormat="1" ht="27" customHeight="1">
      <c r="B170" s="147" t="s">
        <v>579</v>
      </c>
      <c r="C170" s="147" t="s">
        <v>4277</v>
      </c>
      <c r="D170" s="147" t="s">
        <v>4301</v>
      </c>
      <c r="E170" s="147" t="s">
        <v>4301</v>
      </c>
      <c r="F170" s="137"/>
      <c r="G170" s="137" t="s">
        <v>146</v>
      </c>
      <c r="H170" s="137" t="s">
        <v>861</v>
      </c>
      <c r="I170" s="142" t="s">
        <v>4300</v>
      </c>
      <c r="J170" s="142" t="s">
        <v>4300</v>
      </c>
      <c r="K170" s="142" t="b">
        <f t="shared" si="13"/>
        <v>1</v>
      </c>
      <c r="L170" s="137" t="s">
        <v>48</v>
      </c>
      <c r="M170" s="138">
        <v>36840</v>
      </c>
      <c r="N170" s="137" t="s">
        <v>4299</v>
      </c>
      <c r="O170" s="137" t="s">
        <v>4299</v>
      </c>
      <c r="P170" s="137" t="s">
        <v>1831</v>
      </c>
      <c r="Q170" s="137" t="s">
        <v>1831</v>
      </c>
      <c r="R170" s="137" t="s">
        <v>855</v>
      </c>
      <c r="S170" s="147" t="s">
        <v>95</v>
      </c>
      <c r="T170" s="136" t="str">
        <f t="shared" si="14"/>
        <v>ป.บัณฑิตคศ.2</v>
      </c>
      <c r="U170" s="95" t="e">
        <f t="shared" si="15"/>
        <v>#N/A</v>
      </c>
      <c r="V170" s="96" t="e">
        <f t="shared" ca="1" si="17"/>
        <v>#N/A</v>
      </c>
      <c r="AC170" s="148" t="str">
        <f t="shared" si="16"/>
        <v>ป.บัณฑิต/บริหารการศึกษา</v>
      </c>
    </row>
    <row r="171" spans="1:29" s="136" customFormat="1" ht="27" customHeight="1">
      <c r="B171" s="183" t="s">
        <v>579</v>
      </c>
      <c r="C171" s="183" t="s">
        <v>4277</v>
      </c>
      <c r="D171" s="183" t="s">
        <v>4298</v>
      </c>
      <c r="E171" s="147" t="s">
        <v>4298</v>
      </c>
      <c r="F171" s="137"/>
      <c r="G171" s="184" t="s">
        <v>32</v>
      </c>
      <c r="H171" s="137" t="s">
        <v>32</v>
      </c>
      <c r="I171" s="142" t="s">
        <v>4297</v>
      </c>
      <c r="J171" s="185" t="s">
        <v>4297</v>
      </c>
      <c r="K171" s="142" t="b">
        <f t="shared" si="13"/>
        <v>1</v>
      </c>
      <c r="L171" s="184" t="s">
        <v>48</v>
      </c>
      <c r="M171" s="186">
        <v>37830</v>
      </c>
      <c r="N171" s="137" t="s">
        <v>4296</v>
      </c>
      <c r="O171" s="137" t="s">
        <v>4296</v>
      </c>
      <c r="P171" s="184" t="s">
        <v>774</v>
      </c>
      <c r="Q171" s="184" t="s">
        <v>50</v>
      </c>
      <c r="R171" s="184" t="s">
        <v>62</v>
      </c>
      <c r="S171" s="147" t="s">
        <v>62</v>
      </c>
      <c r="T171" s="136" t="str">
        <f t="shared" si="14"/>
        <v>ปตรี4คศ.2</v>
      </c>
      <c r="U171" s="95">
        <f t="shared" si="15"/>
        <v>2</v>
      </c>
      <c r="V171" s="96" t="e">
        <f t="shared" ca="1" si="17"/>
        <v>#N/A</v>
      </c>
      <c r="AC171" s="148" t="str">
        <f t="shared" si="16"/>
        <v>ค.บ./การประถมศึกษา</v>
      </c>
    </row>
    <row r="172" spans="1:29" ht="27" customHeight="1">
      <c r="A172" s="148">
        <v>1</v>
      </c>
      <c r="B172" s="213" t="s">
        <v>579</v>
      </c>
      <c r="C172" s="214" t="s">
        <v>4277</v>
      </c>
      <c r="D172" s="215" t="s">
        <v>578</v>
      </c>
      <c r="E172" s="177" t="s">
        <v>578</v>
      </c>
      <c r="F172" s="172"/>
      <c r="G172" s="219" t="s">
        <v>32</v>
      </c>
      <c r="H172" s="178" t="s">
        <v>32</v>
      </c>
      <c r="I172" s="173" t="s">
        <v>580</v>
      </c>
      <c r="J172" s="221" t="s">
        <v>580</v>
      </c>
      <c r="K172" s="179" t="b">
        <f t="shared" si="13"/>
        <v>1</v>
      </c>
      <c r="L172" s="213" t="s">
        <v>48</v>
      </c>
      <c r="M172" s="223">
        <v>19950</v>
      </c>
      <c r="N172" s="178" t="s">
        <v>4295</v>
      </c>
      <c r="O172" s="172" t="s">
        <v>4295</v>
      </c>
      <c r="P172" s="213" t="s">
        <v>90</v>
      </c>
      <c r="Q172" s="214" t="s">
        <v>94</v>
      </c>
      <c r="R172" s="177" t="s">
        <v>1995</v>
      </c>
      <c r="S172" s="177" t="s">
        <v>1995</v>
      </c>
      <c r="T172" s="136" t="str">
        <f t="shared" si="14"/>
        <v>ปโทคศ.2</v>
      </c>
      <c r="U172" s="95">
        <f t="shared" si="15"/>
        <v>12</v>
      </c>
      <c r="V172" s="174">
        <f t="shared" ca="1" si="17"/>
        <v>20960</v>
      </c>
      <c r="W172" s="225"/>
      <c r="AC172" s="148" t="str">
        <f t="shared" si="16"/>
        <v>กศ.ม./การวิจัยและประเมินผล</v>
      </c>
    </row>
    <row r="173" spans="1:29" ht="27" customHeight="1">
      <c r="A173" s="148">
        <v>1</v>
      </c>
      <c r="B173" s="216" t="s">
        <v>579</v>
      </c>
      <c r="C173" s="217" t="s">
        <v>4277</v>
      </c>
      <c r="D173" s="218" t="s">
        <v>583</v>
      </c>
      <c r="E173" s="177" t="s">
        <v>583</v>
      </c>
      <c r="F173" s="172"/>
      <c r="G173" s="220" t="s">
        <v>32</v>
      </c>
      <c r="H173" s="178" t="s">
        <v>32</v>
      </c>
      <c r="I173" s="173" t="s">
        <v>584</v>
      </c>
      <c r="J173" s="222" t="s">
        <v>584</v>
      </c>
      <c r="K173" s="179" t="b">
        <f t="shared" si="13"/>
        <v>1</v>
      </c>
      <c r="L173" s="216" t="s">
        <v>48</v>
      </c>
      <c r="M173" s="224">
        <v>23940</v>
      </c>
      <c r="N173" s="178" t="s">
        <v>4294</v>
      </c>
      <c r="O173" s="172" t="s">
        <v>4294</v>
      </c>
      <c r="P173" s="216" t="s">
        <v>90</v>
      </c>
      <c r="Q173" s="217" t="s">
        <v>76</v>
      </c>
      <c r="R173" s="177" t="s">
        <v>586</v>
      </c>
      <c r="S173" s="177" t="s">
        <v>586</v>
      </c>
      <c r="T173" s="136" t="str">
        <f t="shared" si="14"/>
        <v>ปโทคศ.2</v>
      </c>
      <c r="U173" s="95">
        <f t="shared" si="15"/>
        <v>12</v>
      </c>
      <c r="V173" s="174">
        <f t="shared" ca="1" si="17"/>
        <v>24440</v>
      </c>
      <c r="W173" s="226"/>
      <c r="AC173" s="148" t="str">
        <f t="shared" si="16"/>
        <v>ศษ.ม./เทคโนโลยีและสื่อสารการศึกษา</v>
      </c>
    </row>
    <row r="174" spans="1:29" s="136" customFormat="1" ht="27" customHeight="1">
      <c r="B174" s="195" t="s">
        <v>579</v>
      </c>
      <c r="C174" s="195" t="s">
        <v>4277</v>
      </c>
      <c r="D174" s="195" t="s">
        <v>4293</v>
      </c>
      <c r="E174" s="147" t="s">
        <v>4293</v>
      </c>
      <c r="F174" s="137"/>
      <c r="G174" s="196" t="s">
        <v>32</v>
      </c>
      <c r="H174" s="137" t="s">
        <v>32</v>
      </c>
      <c r="I174" s="142" t="s">
        <v>4292</v>
      </c>
      <c r="J174" s="197" t="s">
        <v>4292</v>
      </c>
      <c r="K174" s="142" t="b">
        <f t="shared" si="13"/>
        <v>1</v>
      </c>
      <c r="L174" s="196" t="s">
        <v>781</v>
      </c>
      <c r="M174" s="198">
        <v>39370</v>
      </c>
      <c r="N174" s="137" t="s">
        <v>4291</v>
      </c>
      <c r="O174" s="137" t="s">
        <v>4291</v>
      </c>
      <c r="P174" s="196" t="s">
        <v>774</v>
      </c>
      <c r="Q174" s="196" t="s">
        <v>50</v>
      </c>
      <c r="R174" s="196" t="s">
        <v>287</v>
      </c>
      <c r="S174" s="147" t="s">
        <v>1013</v>
      </c>
      <c r="T174" s="136" t="str">
        <f t="shared" si="14"/>
        <v>ปตรี4คศ.3</v>
      </c>
      <c r="U174" s="95" t="e">
        <f t="shared" si="15"/>
        <v>#N/A</v>
      </c>
      <c r="V174" s="96" t="e">
        <f t="shared" ca="1" si="17"/>
        <v>#N/A</v>
      </c>
      <c r="AC174" s="148" t="str">
        <f t="shared" si="16"/>
        <v>ค.บ./นาฏศิลป์</v>
      </c>
    </row>
    <row r="175" spans="1:29" s="136" customFormat="1" ht="27" customHeight="1">
      <c r="B175" s="147" t="s">
        <v>579</v>
      </c>
      <c r="C175" s="147" t="s">
        <v>4277</v>
      </c>
      <c r="D175" s="147" t="s">
        <v>4290</v>
      </c>
      <c r="E175" s="147" t="s">
        <v>4290</v>
      </c>
      <c r="F175" s="137"/>
      <c r="G175" s="137" t="s">
        <v>32</v>
      </c>
      <c r="H175" s="137" t="s">
        <v>32</v>
      </c>
      <c r="I175" s="142" t="s">
        <v>4289</v>
      </c>
      <c r="J175" s="142" t="s">
        <v>4289</v>
      </c>
      <c r="K175" s="142" t="b">
        <f t="shared" si="13"/>
        <v>1</v>
      </c>
      <c r="L175" s="137" t="s">
        <v>48</v>
      </c>
      <c r="M175" s="138">
        <v>37830</v>
      </c>
      <c r="N175" s="137" t="s">
        <v>4288</v>
      </c>
      <c r="O175" s="137" t="s">
        <v>4288</v>
      </c>
      <c r="P175" s="137" t="s">
        <v>774</v>
      </c>
      <c r="Q175" s="137" t="s">
        <v>43</v>
      </c>
      <c r="R175" s="137" t="s">
        <v>62</v>
      </c>
      <c r="S175" s="147" t="s">
        <v>215</v>
      </c>
      <c r="T175" s="136" t="str">
        <f t="shared" si="14"/>
        <v>ปตรี4คศ.2</v>
      </c>
      <c r="U175" s="95">
        <f t="shared" si="15"/>
        <v>2</v>
      </c>
      <c r="V175" s="96" t="e">
        <f t="shared" ca="1" si="17"/>
        <v>#N/A</v>
      </c>
      <c r="AC175" s="148" t="str">
        <f t="shared" si="16"/>
        <v>ศษ.บ./การประถมศึกษา</v>
      </c>
    </row>
    <row r="176" spans="1:29" s="136" customFormat="1" ht="27" customHeight="1">
      <c r="B176" s="147" t="s">
        <v>579</v>
      </c>
      <c r="C176" s="147" t="s">
        <v>4277</v>
      </c>
      <c r="D176" s="147" t="s">
        <v>4287</v>
      </c>
      <c r="E176" s="147" t="s">
        <v>4286</v>
      </c>
      <c r="F176" s="137"/>
      <c r="G176" s="137" t="s">
        <v>32</v>
      </c>
      <c r="H176" s="137" t="s">
        <v>32</v>
      </c>
      <c r="I176" s="142" t="s">
        <v>4285</v>
      </c>
      <c r="J176" s="142" t="s">
        <v>4285</v>
      </c>
      <c r="K176" s="142" t="b">
        <f t="shared" si="13"/>
        <v>1</v>
      </c>
      <c r="L176" s="137" t="s">
        <v>781</v>
      </c>
      <c r="M176" s="138">
        <v>45290</v>
      </c>
      <c r="N176" s="137" t="s">
        <v>4284</v>
      </c>
      <c r="O176" s="137" t="s">
        <v>4284</v>
      </c>
      <c r="P176" s="137" t="s">
        <v>90</v>
      </c>
      <c r="Q176" s="137" t="s">
        <v>76</v>
      </c>
      <c r="R176" s="137" t="s">
        <v>855</v>
      </c>
      <c r="S176" s="147" t="s">
        <v>95</v>
      </c>
      <c r="T176" s="136" t="str">
        <f t="shared" si="14"/>
        <v>ปโทคศ.3</v>
      </c>
      <c r="U176" s="95">
        <f t="shared" si="15"/>
        <v>16</v>
      </c>
      <c r="V176" s="96" t="e">
        <f t="shared" ca="1" si="17"/>
        <v>#N/A</v>
      </c>
      <c r="AC176" s="148" t="str">
        <f t="shared" si="16"/>
        <v>ศษ.ม./บริหารการศึกษา</v>
      </c>
    </row>
    <row r="177" spans="2:29" s="136" customFormat="1" ht="27" customHeight="1">
      <c r="B177" s="147" t="s">
        <v>579</v>
      </c>
      <c r="C177" s="147" t="s">
        <v>4277</v>
      </c>
      <c r="D177" s="147" t="s">
        <v>4283</v>
      </c>
      <c r="E177" s="147" t="s">
        <v>4283</v>
      </c>
      <c r="F177" s="137"/>
      <c r="G177" s="137" t="s">
        <v>32</v>
      </c>
      <c r="H177" s="137" t="s">
        <v>32</v>
      </c>
      <c r="I177" s="142" t="s">
        <v>4282</v>
      </c>
      <c r="J177" s="142" t="s">
        <v>4282</v>
      </c>
      <c r="K177" s="142" t="b">
        <f t="shared" si="13"/>
        <v>1</v>
      </c>
      <c r="L177" s="137" t="s">
        <v>48</v>
      </c>
      <c r="M177" s="138">
        <v>36840</v>
      </c>
      <c r="N177" s="137" t="s">
        <v>4281</v>
      </c>
      <c r="O177" s="137" t="s">
        <v>4281</v>
      </c>
      <c r="P177" s="137" t="s">
        <v>774</v>
      </c>
      <c r="Q177" s="137" t="s">
        <v>50</v>
      </c>
      <c r="R177" s="137" t="s">
        <v>693</v>
      </c>
      <c r="S177" s="147" t="s">
        <v>693</v>
      </c>
      <c r="T177" s="136" t="str">
        <f t="shared" si="14"/>
        <v>ปตรี4คศ.2</v>
      </c>
      <c r="U177" s="95">
        <f t="shared" si="15"/>
        <v>2</v>
      </c>
      <c r="V177" s="96" t="e">
        <f t="shared" ca="1" si="17"/>
        <v>#N/A</v>
      </c>
      <c r="AC177" s="148" t="str">
        <f t="shared" si="16"/>
        <v>ค.บ./เทคโนโลยีทางการศึกษา</v>
      </c>
    </row>
    <row r="178" spans="2:29" s="136" customFormat="1" ht="27" customHeight="1">
      <c r="B178" s="147" t="s">
        <v>579</v>
      </c>
      <c r="C178" s="147" t="s">
        <v>4277</v>
      </c>
      <c r="D178" s="147" t="s">
        <v>4280</v>
      </c>
      <c r="E178" s="147" t="s">
        <v>4280</v>
      </c>
      <c r="F178" s="137"/>
      <c r="G178" s="137" t="s">
        <v>32</v>
      </c>
      <c r="H178" s="137" t="s">
        <v>32</v>
      </c>
      <c r="I178" s="142" t="s">
        <v>4279</v>
      </c>
      <c r="J178" s="142" t="s">
        <v>4279</v>
      </c>
      <c r="K178" s="142" t="b">
        <f t="shared" si="13"/>
        <v>1</v>
      </c>
      <c r="L178" s="137" t="s">
        <v>48</v>
      </c>
      <c r="M178" s="138">
        <v>36250</v>
      </c>
      <c r="N178" s="137" t="s">
        <v>4278</v>
      </c>
      <c r="O178" s="137" t="s">
        <v>4278</v>
      </c>
      <c r="P178" s="137" t="s">
        <v>774</v>
      </c>
      <c r="Q178" s="137" t="s">
        <v>50</v>
      </c>
      <c r="R178" s="137" t="s">
        <v>158</v>
      </c>
      <c r="S178" s="147" t="s">
        <v>158</v>
      </c>
      <c r="T178" s="136" t="str">
        <f t="shared" si="14"/>
        <v>ปตรี4คศ.2</v>
      </c>
      <c r="U178" s="95">
        <f t="shared" si="15"/>
        <v>2</v>
      </c>
      <c r="V178" s="96" t="e">
        <f t="shared" ca="1" si="17"/>
        <v>#N/A</v>
      </c>
      <c r="AC178" s="148" t="str">
        <f t="shared" si="16"/>
        <v>ค.บ./สังคมศึกษา</v>
      </c>
    </row>
    <row r="179" spans="2:29" s="136" customFormat="1" ht="27" customHeight="1">
      <c r="B179" s="147" t="s">
        <v>579</v>
      </c>
      <c r="C179" s="147" t="s">
        <v>4277</v>
      </c>
      <c r="D179" s="147" t="s">
        <v>4276</v>
      </c>
      <c r="E179" s="147" t="s">
        <v>4276</v>
      </c>
      <c r="F179" s="137"/>
      <c r="G179" s="137" t="s">
        <v>32</v>
      </c>
      <c r="H179" s="137" t="s">
        <v>32</v>
      </c>
      <c r="I179" s="142" t="s">
        <v>4275</v>
      </c>
      <c r="J179" s="142" t="s">
        <v>4275</v>
      </c>
      <c r="K179" s="142" t="b">
        <f t="shared" si="13"/>
        <v>1</v>
      </c>
      <c r="L179" s="137" t="s">
        <v>781</v>
      </c>
      <c r="M179" s="138">
        <v>37200</v>
      </c>
      <c r="N179" s="137" t="s">
        <v>4274</v>
      </c>
      <c r="O179" s="137" t="s">
        <v>4274</v>
      </c>
      <c r="P179" s="137" t="s">
        <v>774</v>
      </c>
      <c r="Q179" s="137" t="s">
        <v>50</v>
      </c>
      <c r="R179" s="137" t="s">
        <v>935</v>
      </c>
      <c r="S179" s="147" t="s">
        <v>935</v>
      </c>
      <c r="T179" s="136" t="str">
        <f t="shared" si="14"/>
        <v>ปตรี4คศ.3</v>
      </c>
      <c r="U179" s="95" t="e">
        <f t="shared" si="15"/>
        <v>#N/A</v>
      </c>
      <c r="V179" s="96" t="e">
        <f t="shared" ca="1" si="17"/>
        <v>#N/A</v>
      </c>
      <c r="AC179" s="148" t="str">
        <f t="shared" si="16"/>
        <v>ค.บ./เกษตรศาสตร์</v>
      </c>
    </row>
    <row r="180" spans="2:29" s="136" customFormat="1" ht="27" customHeight="1">
      <c r="B180" s="147" t="s">
        <v>4255</v>
      </c>
      <c r="C180" s="147" t="s">
        <v>4254</v>
      </c>
      <c r="D180" s="147" t="s">
        <v>4273</v>
      </c>
      <c r="E180" s="147" t="s">
        <v>4273</v>
      </c>
      <c r="F180" s="137"/>
      <c r="G180" s="137" t="s">
        <v>146</v>
      </c>
      <c r="H180" s="137" t="s">
        <v>861</v>
      </c>
      <c r="I180" s="142" t="s">
        <v>4272</v>
      </c>
      <c r="J180" s="142" t="s">
        <v>4272</v>
      </c>
      <c r="K180" s="142" t="b">
        <f t="shared" si="13"/>
        <v>1</v>
      </c>
      <c r="L180" s="137" t="s">
        <v>781</v>
      </c>
      <c r="M180" s="138">
        <v>52060</v>
      </c>
      <c r="N180" s="137" t="s">
        <v>4271</v>
      </c>
      <c r="O180" s="137" t="s">
        <v>4271</v>
      </c>
      <c r="P180" s="137" t="s">
        <v>90</v>
      </c>
      <c r="Q180" s="137" t="s">
        <v>94</v>
      </c>
      <c r="R180" s="137" t="s">
        <v>855</v>
      </c>
      <c r="S180" s="147" t="s">
        <v>855</v>
      </c>
      <c r="T180" s="136" t="str">
        <f t="shared" si="14"/>
        <v>ปโทคศ.3</v>
      </c>
      <c r="U180" s="95">
        <f t="shared" si="15"/>
        <v>16</v>
      </c>
      <c r="V180" s="96" t="e">
        <f t="shared" ca="1" si="17"/>
        <v>#N/A</v>
      </c>
      <c r="AC180" s="148" t="str">
        <f t="shared" si="16"/>
        <v>กศ.ม./บริหารการศึกษา</v>
      </c>
    </row>
    <row r="181" spans="2:29" s="136" customFormat="1" ht="27" customHeight="1">
      <c r="B181" s="147" t="s">
        <v>4255</v>
      </c>
      <c r="C181" s="147" t="s">
        <v>4254</v>
      </c>
      <c r="D181" s="147" t="s">
        <v>4270</v>
      </c>
      <c r="E181" s="147" t="s">
        <v>4270</v>
      </c>
      <c r="F181" s="137"/>
      <c r="G181" s="137" t="s">
        <v>32</v>
      </c>
      <c r="H181" s="137" t="s">
        <v>32</v>
      </c>
      <c r="I181" s="142" t="s">
        <v>4269</v>
      </c>
      <c r="J181" s="142" t="s">
        <v>4269</v>
      </c>
      <c r="K181" s="142" t="b">
        <f t="shared" si="13"/>
        <v>1</v>
      </c>
      <c r="L181" s="137" t="s">
        <v>781</v>
      </c>
      <c r="M181" s="138">
        <v>41580</v>
      </c>
      <c r="N181" s="137" t="s">
        <v>4268</v>
      </c>
      <c r="O181" s="137" t="s">
        <v>4268</v>
      </c>
      <c r="P181" s="137" t="s">
        <v>774</v>
      </c>
      <c r="Q181" s="137" t="s">
        <v>1062</v>
      </c>
      <c r="R181" s="137" t="s">
        <v>44</v>
      </c>
      <c r="S181" s="147" t="s">
        <v>44</v>
      </c>
      <c r="T181" s="136" t="str">
        <f t="shared" si="14"/>
        <v>ปตรี4คศ.3</v>
      </c>
      <c r="U181" s="95" t="e">
        <f t="shared" si="15"/>
        <v>#N/A</v>
      </c>
      <c r="V181" s="96" t="e">
        <f t="shared" ca="1" si="17"/>
        <v>#N/A</v>
      </c>
      <c r="AC181" s="148" t="str">
        <f t="shared" si="16"/>
        <v>กษ.บ./ภาษาไทย</v>
      </c>
    </row>
    <row r="182" spans="2:29" s="136" customFormat="1" ht="27" customHeight="1">
      <c r="B182" s="147" t="s">
        <v>4255</v>
      </c>
      <c r="C182" s="147" t="s">
        <v>4254</v>
      </c>
      <c r="D182" s="147" t="s">
        <v>4267</v>
      </c>
      <c r="E182" s="147" t="s">
        <v>4267</v>
      </c>
      <c r="F182" s="137"/>
      <c r="G182" s="137" t="s">
        <v>32</v>
      </c>
      <c r="H182" s="137" t="s">
        <v>32</v>
      </c>
      <c r="I182" s="142" t="s">
        <v>4266</v>
      </c>
      <c r="J182" s="142" t="s">
        <v>4266</v>
      </c>
      <c r="K182" s="142" t="b">
        <f t="shared" si="13"/>
        <v>1</v>
      </c>
      <c r="L182" s="137" t="s">
        <v>781</v>
      </c>
      <c r="M182" s="138">
        <v>42330</v>
      </c>
      <c r="N182" s="137" t="s">
        <v>4265</v>
      </c>
      <c r="O182" s="137" t="s">
        <v>4265</v>
      </c>
      <c r="P182" s="137" t="s">
        <v>774</v>
      </c>
      <c r="Q182" s="137" t="s">
        <v>50</v>
      </c>
      <c r="R182" s="137" t="s">
        <v>468</v>
      </c>
      <c r="S182" s="147" t="s">
        <v>468</v>
      </c>
      <c r="T182" s="136" t="str">
        <f t="shared" si="14"/>
        <v>ปตรี4คศ.3</v>
      </c>
      <c r="U182" s="95" t="e">
        <f t="shared" si="15"/>
        <v>#N/A</v>
      </c>
      <c r="V182" s="96" t="e">
        <f t="shared" ca="1" si="17"/>
        <v>#N/A</v>
      </c>
      <c r="AC182" s="148" t="str">
        <f t="shared" si="16"/>
        <v>ค.บ./คหกรรมศาสตร์</v>
      </c>
    </row>
    <row r="183" spans="2:29" s="136" customFormat="1" ht="27" customHeight="1">
      <c r="B183" s="147" t="s">
        <v>4255</v>
      </c>
      <c r="C183" s="147" t="s">
        <v>4254</v>
      </c>
      <c r="D183" s="147" t="s">
        <v>4264</v>
      </c>
      <c r="E183" s="147" t="s">
        <v>4264</v>
      </c>
      <c r="F183" s="137"/>
      <c r="G183" s="137" t="s">
        <v>32</v>
      </c>
      <c r="H183" s="137" t="s">
        <v>32</v>
      </c>
      <c r="I183" s="142" t="s">
        <v>4263</v>
      </c>
      <c r="J183" s="142" t="s">
        <v>4263</v>
      </c>
      <c r="K183" s="142" t="b">
        <f t="shared" si="13"/>
        <v>1</v>
      </c>
      <c r="L183" s="137" t="s">
        <v>48</v>
      </c>
      <c r="M183" s="138">
        <v>36840</v>
      </c>
      <c r="N183" s="137" t="s">
        <v>4262</v>
      </c>
      <c r="O183" s="137" t="s">
        <v>4262</v>
      </c>
      <c r="P183" s="137" t="s">
        <v>774</v>
      </c>
      <c r="Q183" s="137" t="s">
        <v>50</v>
      </c>
      <c r="R183" s="137" t="s">
        <v>468</v>
      </c>
      <c r="S183" s="147" t="s">
        <v>468</v>
      </c>
      <c r="T183" s="136" t="str">
        <f t="shared" si="14"/>
        <v>ปตรี4คศ.2</v>
      </c>
      <c r="U183" s="95">
        <f t="shared" si="15"/>
        <v>2</v>
      </c>
      <c r="V183" s="96" t="e">
        <f t="shared" ca="1" si="17"/>
        <v>#N/A</v>
      </c>
      <c r="AC183" s="148" t="str">
        <f t="shared" si="16"/>
        <v>ค.บ./คหกรรมศาสตร์</v>
      </c>
    </row>
    <row r="184" spans="2:29" s="136" customFormat="1" ht="27" customHeight="1">
      <c r="B184" s="147" t="s">
        <v>4255</v>
      </c>
      <c r="C184" s="147" t="s">
        <v>4254</v>
      </c>
      <c r="D184" s="147" t="s">
        <v>4261</v>
      </c>
      <c r="E184" s="147" t="s">
        <v>4261</v>
      </c>
      <c r="F184" s="137"/>
      <c r="G184" s="137" t="s">
        <v>32</v>
      </c>
      <c r="H184" s="137" t="s">
        <v>32</v>
      </c>
      <c r="I184" s="142" t="s">
        <v>4260</v>
      </c>
      <c r="J184" s="142" t="s">
        <v>4260</v>
      </c>
      <c r="K184" s="142" t="b">
        <f t="shared" si="13"/>
        <v>1</v>
      </c>
      <c r="L184" s="137" t="s">
        <v>48</v>
      </c>
      <c r="M184" s="138">
        <v>37830</v>
      </c>
      <c r="N184" s="137" t="s">
        <v>4259</v>
      </c>
      <c r="O184" s="137" t="s">
        <v>4259</v>
      </c>
      <c r="P184" s="137" t="s">
        <v>774</v>
      </c>
      <c r="Q184" s="137" t="s">
        <v>50</v>
      </c>
      <c r="R184" s="137" t="s">
        <v>62</v>
      </c>
      <c r="S184" s="147" t="s">
        <v>62</v>
      </c>
      <c r="T184" s="136" t="str">
        <f t="shared" si="14"/>
        <v>ปตรี4คศ.2</v>
      </c>
      <c r="U184" s="95">
        <f t="shared" si="15"/>
        <v>2</v>
      </c>
      <c r="V184" s="96" t="e">
        <f t="shared" ca="1" si="17"/>
        <v>#N/A</v>
      </c>
      <c r="AC184" s="148" t="str">
        <f t="shared" si="16"/>
        <v>ค.บ./การประถมศึกษา</v>
      </c>
    </row>
    <row r="185" spans="2:29" s="136" customFormat="1" ht="27" customHeight="1">
      <c r="B185" s="147" t="s">
        <v>4255</v>
      </c>
      <c r="C185" s="147" t="s">
        <v>4254</v>
      </c>
      <c r="D185" s="147" t="s">
        <v>4258</v>
      </c>
      <c r="E185" s="147" t="s">
        <v>4258</v>
      </c>
      <c r="F185" s="137"/>
      <c r="G185" s="137" t="s">
        <v>32</v>
      </c>
      <c r="H185" s="137" t="s">
        <v>32</v>
      </c>
      <c r="I185" s="142" t="s">
        <v>4257</v>
      </c>
      <c r="J185" s="142" t="s">
        <v>4257</v>
      </c>
      <c r="K185" s="142" t="b">
        <f t="shared" si="13"/>
        <v>1</v>
      </c>
      <c r="L185" s="137" t="s">
        <v>48</v>
      </c>
      <c r="M185" s="138">
        <v>37830</v>
      </c>
      <c r="N185" s="137" t="s">
        <v>4256</v>
      </c>
      <c r="O185" s="137" t="s">
        <v>4256</v>
      </c>
      <c r="P185" s="137" t="s">
        <v>774</v>
      </c>
      <c r="Q185" s="137" t="s">
        <v>50</v>
      </c>
      <c r="R185" s="137" t="s">
        <v>855</v>
      </c>
      <c r="S185" s="147" t="s">
        <v>95</v>
      </c>
      <c r="T185" s="136" t="str">
        <f t="shared" si="14"/>
        <v>ปตรี4คศ.2</v>
      </c>
      <c r="U185" s="95">
        <f t="shared" si="15"/>
        <v>2</v>
      </c>
      <c r="V185" s="96" t="e">
        <f t="shared" ca="1" si="17"/>
        <v>#N/A</v>
      </c>
      <c r="AC185" s="148" t="str">
        <f t="shared" si="16"/>
        <v>ค.บ./บริหารการศึกษา</v>
      </c>
    </row>
    <row r="186" spans="2:29" s="136" customFormat="1" ht="27" customHeight="1">
      <c r="B186" s="147" t="s">
        <v>4255</v>
      </c>
      <c r="C186" s="147" t="s">
        <v>4254</v>
      </c>
      <c r="D186" s="147" t="s">
        <v>4253</v>
      </c>
      <c r="E186" s="147" t="s">
        <v>4253</v>
      </c>
      <c r="F186" s="137"/>
      <c r="G186" s="137" t="s">
        <v>32</v>
      </c>
      <c r="H186" s="137" t="s">
        <v>32</v>
      </c>
      <c r="I186" s="142" t="s">
        <v>4252</v>
      </c>
      <c r="J186" s="142" t="s">
        <v>4252</v>
      </c>
      <c r="K186" s="142" t="b">
        <f t="shared" si="13"/>
        <v>1</v>
      </c>
      <c r="L186" s="137" t="s">
        <v>781</v>
      </c>
      <c r="M186" s="138">
        <v>35120</v>
      </c>
      <c r="N186" s="137" t="s">
        <v>4251</v>
      </c>
      <c r="O186" s="137" t="s">
        <v>4251</v>
      </c>
      <c r="P186" s="137" t="s">
        <v>774</v>
      </c>
      <c r="Q186" s="137" t="s">
        <v>61</v>
      </c>
      <c r="R186" s="137" t="s">
        <v>158</v>
      </c>
      <c r="S186" s="147" t="s">
        <v>158</v>
      </c>
      <c r="T186" s="136" t="str">
        <f t="shared" si="14"/>
        <v>ปตรี4คศ.3</v>
      </c>
      <c r="U186" s="95" t="e">
        <f t="shared" si="15"/>
        <v>#N/A</v>
      </c>
      <c r="V186" s="96" t="e">
        <f t="shared" ca="1" si="17"/>
        <v>#N/A</v>
      </c>
      <c r="AC186" s="148" t="str">
        <f t="shared" si="16"/>
        <v>กศ.บ./สังคมศึกษา</v>
      </c>
    </row>
    <row r="187" spans="2:29" s="136" customFormat="1" ht="27" customHeight="1">
      <c r="B187" s="147" t="s">
        <v>4238</v>
      </c>
      <c r="C187" s="147" t="s">
        <v>4237</v>
      </c>
      <c r="D187" s="147" t="s">
        <v>4250</v>
      </c>
      <c r="E187" s="147" t="s">
        <v>4250</v>
      </c>
      <c r="F187" s="137"/>
      <c r="G187" s="137" t="s">
        <v>146</v>
      </c>
      <c r="H187" s="137" t="s">
        <v>861</v>
      </c>
      <c r="I187" s="142" t="s">
        <v>4249</v>
      </c>
      <c r="J187" s="142" t="s">
        <v>4249</v>
      </c>
      <c r="K187" s="142" t="b">
        <f t="shared" si="13"/>
        <v>1</v>
      </c>
      <c r="L187" s="137" t="s">
        <v>48</v>
      </c>
      <c r="M187" s="138">
        <v>33850</v>
      </c>
      <c r="N187" s="137" t="s">
        <v>4248</v>
      </c>
      <c r="O187" s="137" t="s">
        <v>4248</v>
      </c>
      <c r="P187" s="137" t="s">
        <v>90</v>
      </c>
      <c r="Q187" s="137" t="s">
        <v>94</v>
      </c>
      <c r="R187" s="137" t="s">
        <v>855</v>
      </c>
      <c r="S187" s="147" t="s">
        <v>855</v>
      </c>
      <c r="T187" s="136" t="str">
        <f t="shared" si="14"/>
        <v>ปโทคศ.2</v>
      </c>
      <c r="U187" s="95">
        <f t="shared" si="15"/>
        <v>12</v>
      </c>
      <c r="V187" s="96" t="e">
        <f t="shared" ca="1" si="17"/>
        <v>#N/A</v>
      </c>
      <c r="AC187" s="148" t="str">
        <f t="shared" si="16"/>
        <v>กศ.ม./บริหารการศึกษา</v>
      </c>
    </row>
    <row r="188" spans="2:29" s="136" customFormat="1" ht="27" customHeight="1">
      <c r="B188" s="147" t="s">
        <v>4238</v>
      </c>
      <c r="C188" s="147" t="s">
        <v>4237</v>
      </c>
      <c r="D188" s="147" t="s">
        <v>4247</v>
      </c>
      <c r="E188" s="147" t="s">
        <v>4247</v>
      </c>
      <c r="F188" s="137"/>
      <c r="G188" s="137" t="s">
        <v>32</v>
      </c>
      <c r="H188" s="137" t="s">
        <v>32</v>
      </c>
      <c r="I188" s="142" t="s">
        <v>4246</v>
      </c>
      <c r="J188" s="142" t="s">
        <v>4246</v>
      </c>
      <c r="K188" s="142" t="b">
        <f t="shared" si="13"/>
        <v>1</v>
      </c>
      <c r="L188" s="137" t="s">
        <v>781</v>
      </c>
      <c r="M188" s="138">
        <v>41580</v>
      </c>
      <c r="N188" s="137" t="s">
        <v>4245</v>
      </c>
      <c r="O188" s="137" t="s">
        <v>4245</v>
      </c>
      <c r="P188" s="137" t="s">
        <v>774</v>
      </c>
      <c r="Q188" s="137" t="s">
        <v>43</v>
      </c>
      <c r="R188" s="137" t="s">
        <v>62</v>
      </c>
      <c r="S188" s="147" t="s">
        <v>215</v>
      </c>
      <c r="T188" s="136" t="str">
        <f t="shared" si="14"/>
        <v>ปตรี4คศ.3</v>
      </c>
      <c r="U188" s="95" t="e">
        <f t="shared" si="15"/>
        <v>#N/A</v>
      </c>
      <c r="V188" s="96" t="e">
        <f t="shared" ca="1" si="17"/>
        <v>#N/A</v>
      </c>
      <c r="AC188" s="148" t="str">
        <f t="shared" si="16"/>
        <v>ศษ.บ./การประถมศึกษา</v>
      </c>
    </row>
    <row r="189" spans="2:29" s="136" customFormat="1" ht="27" customHeight="1">
      <c r="B189" s="147" t="s">
        <v>4238</v>
      </c>
      <c r="C189" s="147" t="s">
        <v>4237</v>
      </c>
      <c r="D189" s="147" t="s">
        <v>4244</v>
      </c>
      <c r="E189" s="147" t="s">
        <v>4244</v>
      </c>
      <c r="F189" s="137"/>
      <c r="G189" s="137" t="s">
        <v>32</v>
      </c>
      <c r="H189" s="137" t="s">
        <v>32</v>
      </c>
      <c r="I189" s="142" t="s">
        <v>4243</v>
      </c>
      <c r="J189" s="142" t="s">
        <v>4243</v>
      </c>
      <c r="K189" s="142" t="b">
        <f t="shared" si="13"/>
        <v>1</v>
      </c>
      <c r="L189" s="137" t="s">
        <v>781</v>
      </c>
      <c r="M189" s="138">
        <v>43080</v>
      </c>
      <c r="N189" s="137" t="s">
        <v>4242</v>
      </c>
      <c r="O189" s="137" t="s">
        <v>4242</v>
      </c>
      <c r="P189" s="137" t="s">
        <v>774</v>
      </c>
      <c r="Q189" s="137" t="s">
        <v>50</v>
      </c>
      <c r="R189" s="137" t="s">
        <v>158</v>
      </c>
      <c r="S189" s="147" t="s">
        <v>158</v>
      </c>
      <c r="T189" s="136" t="str">
        <f t="shared" si="14"/>
        <v>ปตรี4คศ.3</v>
      </c>
      <c r="U189" s="95" t="e">
        <f t="shared" si="15"/>
        <v>#N/A</v>
      </c>
      <c r="V189" s="96" t="e">
        <f t="shared" ca="1" si="17"/>
        <v>#N/A</v>
      </c>
      <c r="AC189" s="148" t="str">
        <f t="shared" si="16"/>
        <v>ค.บ./สังคมศึกษา</v>
      </c>
    </row>
    <row r="190" spans="2:29" s="136" customFormat="1" ht="27" customHeight="1">
      <c r="B190" s="147" t="s">
        <v>4238</v>
      </c>
      <c r="C190" s="147" t="s">
        <v>4237</v>
      </c>
      <c r="D190" s="147" t="s">
        <v>4241</v>
      </c>
      <c r="E190" s="147" t="s">
        <v>4241</v>
      </c>
      <c r="F190" s="137"/>
      <c r="G190" s="137" t="s">
        <v>32</v>
      </c>
      <c r="H190" s="137" t="s">
        <v>32</v>
      </c>
      <c r="I190" s="142" t="s">
        <v>4240</v>
      </c>
      <c r="J190" s="142" t="s">
        <v>4240</v>
      </c>
      <c r="K190" s="142" t="b">
        <f t="shared" si="13"/>
        <v>1</v>
      </c>
      <c r="L190" s="137" t="s">
        <v>781</v>
      </c>
      <c r="M190" s="138">
        <v>48540</v>
      </c>
      <c r="N190" s="137" t="s">
        <v>4239</v>
      </c>
      <c r="O190" s="137" t="s">
        <v>4239</v>
      </c>
      <c r="P190" s="137" t="s">
        <v>774</v>
      </c>
      <c r="Q190" s="137" t="s">
        <v>61</v>
      </c>
      <c r="R190" s="137" t="s">
        <v>62</v>
      </c>
      <c r="S190" s="147" t="s">
        <v>215</v>
      </c>
      <c r="T190" s="136" t="str">
        <f t="shared" si="14"/>
        <v>ปตรี4คศ.3</v>
      </c>
      <c r="U190" s="95" t="e">
        <f t="shared" si="15"/>
        <v>#N/A</v>
      </c>
      <c r="V190" s="96" t="e">
        <f t="shared" ca="1" si="17"/>
        <v>#N/A</v>
      </c>
      <c r="AC190" s="148" t="str">
        <f t="shared" si="16"/>
        <v>กศ.บ./การประถมศึกษา</v>
      </c>
    </row>
    <row r="191" spans="2:29" s="136" customFormat="1" ht="27" customHeight="1">
      <c r="B191" s="147" t="s">
        <v>4238</v>
      </c>
      <c r="C191" s="147" t="s">
        <v>4237</v>
      </c>
      <c r="D191" s="147" t="s">
        <v>4236</v>
      </c>
      <c r="E191" s="147" t="s">
        <v>4236</v>
      </c>
      <c r="F191" s="137"/>
      <c r="G191" s="137" t="s">
        <v>32</v>
      </c>
      <c r="H191" s="137" t="s">
        <v>32</v>
      </c>
      <c r="I191" s="142" t="s">
        <v>4235</v>
      </c>
      <c r="J191" s="142" t="s">
        <v>4235</v>
      </c>
      <c r="K191" s="142" t="b">
        <f t="shared" si="13"/>
        <v>1</v>
      </c>
      <c r="L191" s="137" t="s">
        <v>48</v>
      </c>
      <c r="M191" s="138">
        <v>37830</v>
      </c>
      <c r="N191" s="137" t="s">
        <v>4234</v>
      </c>
      <c r="O191" s="137" t="s">
        <v>4234</v>
      </c>
      <c r="P191" s="137" t="s">
        <v>774</v>
      </c>
      <c r="Q191" s="137" t="s">
        <v>50</v>
      </c>
      <c r="R191" s="137" t="s">
        <v>44</v>
      </c>
      <c r="S191" s="147" t="s">
        <v>44</v>
      </c>
      <c r="T191" s="136" t="str">
        <f t="shared" si="14"/>
        <v>ปตรี4คศ.2</v>
      </c>
      <c r="U191" s="95">
        <f t="shared" si="15"/>
        <v>2</v>
      </c>
      <c r="V191" s="96" t="e">
        <f t="shared" ca="1" si="17"/>
        <v>#N/A</v>
      </c>
      <c r="AC191" s="148" t="str">
        <f t="shared" si="16"/>
        <v>ค.บ./ภาษาไทย</v>
      </c>
    </row>
    <row r="192" spans="2:29" s="136" customFormat="1" ht="27" customHeight="1">
      <c r="B192" s="147" t="s">
        <v>4200</v>
      </c>
      <c r="C192" s="147" t="s">
        <v>4199</v>
      </c>
      <c r="D192" s="147" t="s">
        <v>4233</v>
      </c>
      <c r="E192" s="147" t="s">
        <v>4233</v>
      </c>
      <c r="F192" s="137"/>
      <c r="G192" s="137" t="s">
        <v>146</v>
      </c>
      <c r="H192" s="137" t="s">
        <v>861</v>
      </c>
      <c r="I192" s="142" t="s">
        <v>4232</v>
      </c>
      <c r="J192" s="142" t="s">
        <v>4232</v>
      </c>
      <c r="K192" s="142" t="b">
        <f t="shared" si="13"/>
        <v>1</v>
      </c>
      <c r="L192" s="137" t="s">
        <v>781</v>
      </c>
      <c r="M192" s="138">
        <v>50290</v>
      </c>
      <c r="N192" s="137" t="s">
        <v>4231</v>
      </c>
      <c r="O192" s="137" t="s">
        <v>4231</v>
      </c>
      <c r="P192" s="137" t="s">
        <v>90</v>
      </c>
      <c r="Q192" s="137" t="s">
        <v>94</v>
      </c>
      <c r="R192" s="137" t="s">
        <v>855</v>
      </c>
      <c r="S192" s="147" t="s">
        <v>95</v>
      </c>
      <c r="T192" s="136" t="str">
        <f t="shared" si="14"/>
        <v>ปโทคศ.3</v>
      </c>
      <c r="U192" s="95">
        <f t="shared" si="15"/>
        <v>16</v>
      </c>
      <c r="V192" s="96" t="e">
        <f t="shared" ca="1" si="17"/>
        <v>#N/A</v>
      </c>
      <c r="AC192" s="148" t="str">
        <f t="shared" si="16"/>
        <v>กศ.ม./บริหารการศึกษา</v>
      </c>
    </row>
    <row r="193" spans="1:29" s="136" customFormat="1" ht="27" customHeight="1">
      <c r="B193" s="147" t="s">
        <v>4200</v>
      </c>
      <c r="C193" s="147" t="s">
        <v>4199</v>
      </c>
      <c r="D193" s="147" t="s">
        <v>4230</v>
      </c>
      <c r="E193" s="147" t="s">
        <v>4230</v>
      </c>
      <c r="F193" s="137"/>
      <c r="G193" s="137" t="s">
        <v>32</v>
      </c>
      <c r="H193" s="137" t="s">
        <v>32</v>
      </c>
      <c r="I193" s="142" t="s">
        <v>4229</v>
      </c>
      <c r="J193" s="142" t="s">
        <v>4229</v>
      </c>
      <c r="K193" s="142" t="b">
        <f t="shared" si="13"/>
        <v>1</v>
      </c>
      <c r="L193" s="137" t="s">
        <v>48</v>
      </c>
      <c r="M193" s="138">
        <v>37830</v>
      </c>
      <c r="N193" s="137" t="s">
        <v>4228</v>
      </c>
      <c r="O193" s="137" t="s">
        <v>4228</v>
      </c>
      <c r="P193" s="137" t="s">
        <v>774</v>
      </c>
      <c r="Q193" s="137" t="s">
        <v>50</v>
      </c>
      <c r="R193" s="137" t="s">
        <v>62</v>
      </c>
      <c r="S193" s="147" t="s">
        <v>62</v>
      </c>
      <c r="T193" s="136" t="str">
        <f t="shared" si="14"/>
        <v>ปตรี4คศ.2</v>
      </c>
      <c r="U193" s="95">
        <f t="shared" si="15"/>
        <v>2</v>
      </c>
      <c r="V193" s="96" t="e">
        <f t="shared" ca="1" si="17"/>
        <v>#N/A</v>
      </c>
      <c r="AC193" s="148" t="str">
        <f t="shared" si="16"/>
        <v>ค.บ./การประถมศึกษา</v>
      </c>
    </row>
    <row r="194" spans="1:29" s="136" customFormat="1" ht="27" customHeight="1">
      <c r="B194" s="183" t="s">
        <v>4200</v>
      </c>
      <c r="C194" s="183" t="s">
        <v>4199</v>
      </c>
      <c r="D194" s="183" t="s">
        <v>4227</v>
      </c>
      <c r="E194" s="147" t="s">
        <v>4227</v>
      </c>
      <c r="F194" s="137"/>
      <c r="G194" s="184" t="s">
        <v>32</v>
      </c>
      <c r="H194" s="137" t="s">
        <v>32</v>
      </c>
      <c r="I194" s="142" t="s">
        <v>4226</v>
      </c>
      <c r="J194" s="185" t="s">
        <v>4226</v>
      </c>
      <c r="K194" s="142" t="b">
        <f t="shared" ref="K194:K257" si="18">EXACT(I194,J194)</f>
        <v>1</v>
      </c>
      <c r="L194" s="184" t="s">
        <v>48</v>
      </c>
      <c r="M194" s="186">
        <v>34430</v>
      </c>
      <c r="N194" s="137" t="s">
        <v>4225</v>
      </c>
      <c r="O194" s="137" t="s">
        <v>4225</v>
      </c>
      <c r="P194" s="184" t="s">
        <v>774</v>
      </c>
      <c r="Q194" s="184" t="s">
        <v>50</v>
      </c>
      <c r="R194" s="184" t="s">
        <v>62</v>
      </c>
      <c r="S194" s="147" t="s">
        <v>62</v>
      </c>
      <c r="T194" s="136" t="str">
        <f t="shared" ref="T194:T257" si="19">CONCATENATE(P194,L194)</f>
        <v>ปตรี4คศ.2</v>
      </c>
      <c r="U194" s="95">
        <f t="shared" si="15"/>
        <v>2</v>
      </c>
      <c r="V194" s="96" t="e">
        <f t="shared" ca="1" si="17"/>
        <v>#N/A</v>
      </c>
      <c r="AC194" s="148" t="str">
        <f t="shared" si="16"/>
        <v>ค.บ./การประถมศึกษา</v>
      </c>
    </row>
    <row r="195" spans="1:29" ht="27" customHeight="1">
      <c r="A195" s="148">
        <v>1</v>
      </c>
      <c r="B195" s="206"/>
      <c r="C195" s="183" t="s">
        <v>4199</v>
      </c>
      <c r="D195" s="228" t="s">
        <v>4809</v>
      </c>
      <c r="E195" s="177"/>
      <c r="F195" s="172"/>
      <c r="G195" s="209"/>
      <c r="H195" s="178"/>
      <c r="I195" s="173"/>
      <c r="J195" s="210">
        <v>1298</v>
      </c>
      <c r="K195" s="179" t="b">
        <f t="shared" si="18"/>
        <v>0</v>
      </c>
      <c r="L195" s="206" t="s">
        <v>36</v>
      </c>
      <c r="M195" s="211">
        <v>15840</v>
      </c>
      <c r="N195" s="140" t="s">
        <v>4810</v>
      </c>
      <c r="O195" s="172"/>
      <c r="P195" s="206" t="s">
        <v>774</v>
      </c>
      <c r="Q195" s="227" t="s">
        <v>50</v>
      </c>
      <c r="R195" s="228" t="s">
        <v>1168</v>
      </c>
      <c r="S195" s="177"/>
      <c r="T195" s="136" t="str">
        <f t="shared" si="19"/>
        <v>ปตรี4คศ.1</v>
      </c>
      <c r="U195" s="95">
        <f t="shared" ref="U195:U258" si="20">VLOOKUP(T195,$X$2:$Y$17,2,FALSE)</f>
        <v>1</v>
      </c>
      <c r="V195" s="174">
        <f t="shared" ca="1" si="17"/>
        <v>17490</v>
      </c>
      <c r="W195" s="212"/>
      <c r="AC195" s="148" t="str">
        <f t="shared" si="16"/>
        <v>ค.บ./ศิลปะ</v>
      </c>
    </row>
    <row r="196" spans="1:29" s="136" customFormat="1" ht="27" customHeight="1">
      <c r="B196" s="195" t="s">
        <v>4200</v>
      </c>
      <c r="C196" s="195" t="s">
        <v>4199</v>
      </c>
      <c r="D196" s="195" t="s">
        <v>4224</v>
      </c>
      <c r="E196" s="147" t="s">
        <v>4224</v>
      </c>
      <c r="F196" s="137"/>
      <c r="G196" s="196" t="s">
        <v>32</v>
      </c>
      <c r="H196" s="137" t="s">
        <v>32</v>
      </c>
      <c r="I196" s="142" t="s">
        <v>4223</v>
      </c>
      <c r="J196" s="197" t="s">
        <v>4223</v>
      </c>
      <c r="K196" s="142" t="b">
        <f t="shared" si="18"/>
        <v>1</v>
      </c>
      <c r="L196" s="196" t="s">
        <v>48</v>
      </c>
      <c r="M196" s="198">
        <v>37830</v>
      </c>
      <c r="N196" s="137" t="s">
        <v>4222</v>
      </c>
      <c r="O196" s="137" t="s">
        <v>4222</v>
      </c>
      <c r="P196" s="196" t="s">
        <v>774</v>
      </c>
      <c r="Q196" s="196" t="s">
        <v>61</v>
      </c>
      <c r="R196" s="196" t="s">
        <v>44</v>
      </c>
      <c r="S196" s="147" t="s">
        <v>44</v>
      </c>
      <c r="T196" s="136" t="str">
        <f t="shared" si="19"/>
        <v>ปตรี4คศ.2</v>
      </c>
      <c r="U196" s="95">
        <f t="shared" si="20"/>
        <v>2</v>
      </c>
      <c r="V196" s="96" t="e">
        <f t="shared" ca="1" si="17"/>
        <v>#N/A</v>
      </c>
      <c r="AC196" s="148" t="str">
        <f t="shared" si="16"/>
        <v>กศ.บ./ภาษาไทย</v>
      </c>
    </row>
    <row r="197" spans="1:29" s="136" customFormat="1" ht="27" customHeight="1">
      <c r="B197" s="147" t="s">
        <v>4200</v>
      </c>
      <c r="C197" s="147" t="s">
        <v>4199</v>
      </c>
      <c r="D197" s="147" t="s">
        <v>4221</v>
      </c>
      <c r="E197" s="147" t="s">
        <v>4221</v>
      </c>
      <c r="F197" s="137"/>
      <c r="G197" s="137" t="s">
        <v>32</v>
      </c>
      <c r="H197" s="137" t="s">
        <v>32</v>
      </c>
      <c r="I197" s="142" t="s">
        <v>4220</v>
      </c>
      <c r="J197" s="142" t="s">
        <v>4220</v>
      </c>
      <c r="K197" s="142" t="b">
        <f t="shared" si="18"/>
        <v>1</v>
      </c>
      <c r="L197" s="137" t="s">
        <v>781</v>
      </c>
      <c r="M197" s="138">
        <v>43080</v>
      </c>
      <c r="N197" s="137" t="s">
        <v>4219</v>
      </c>
      <c r="O197" s="137" t="s">
        <v>4219</v>
      </c>
      <c r="P197" s="137" t="s">
        <v>774</v>
      </c>
      <c r="Q197" s="137" t="s">
        <v>61</v>
      </c>
      <c r="R197" s="137" t="s">
        <v>1000</v>
      </c>
      <c r="S197" s="147" t="s">
        <v>492</v>
      </c>
      <c r="T197" s="136" t="str">
        <f t="shared" si="19"/>
        <v>ปตรี4คศ.3</v>
      </c>
      <c r="U197" s="95" t="e">
        <f t="shared" si="20"/>
        <v>#N/A</v>
      </c>
      <c r="V197" s="96" t="e">
        <f t="shared" ca="1" si="17"/>
        <v>#N/A</v>
      </c>
      <c r="AC197" s="148" t="str">
        <f t="shared" si="16"/>
        <v>กศ.บ./วิทยาศาสตร์</v>
      </c>
    </row>
    <row r="198" spans="1:29" s="136" customFormat="1" ht="27" customHeight="1">
      <c r="B198" s="147" t="s">
        <v>4200</v>
      </c>
      <c r="C198" s="147" t="s">
        <v>4199</v>
      </c>
      <c r="D198" s="147" t="s">
        <v>4218</v>
      </c>
      <c r="E198" s="147" t="s">
        <v>4218</v>
      </c>
      <c r="F198" s="137"/>
      <c r="G198" s="137" t="s">
        <v>32</v>
      </c>
      <c r="H198" s="137" t="s">
        <v>32</v>
      </c>
      <c r="I198" s="142" t="s">
        <v>4217</v>
      </c>
      <c r="J198" s="142" t="s">
        <v>4217</v>
      </c>
      <c r="K198" s="142" t="b">
        <f t="shared" si="18"/>
        <v>1</v>
      </c>
      <c r="L198" s="137" t="s">
        <v>781</v>
      </c>
      <c r="M198" s="138">
        <v>43080</v>
      </c>
      <c r="N198" s="137" t="s">
        <v>4216</v>
      </c>
      <c r="O198" s="137" t="s">
        <v>4216</v>
      </c>
      <c r="P198" s="137" t="s">
        <v>774</v>
      </c>
      <c r="Q198" s="137" t="s">
        <v>38</v>
      </c>
      <c r="R198" s="137" t="s">
        <v>935</v>
      </c>
      <c r="S198" s="147" t="s">
        <v>181</v>
      </c>
      <c r="T198" s="136" t="str">
        <f t="shared" si="19"/>
        <v>ปตรี4คศ.3</v>
      </c>
      <c r="U198" s="95" t="e">
        <f t="shared" si="20"/>
        <v>#N/A</v>
      </c>
      <c r="V198" s="96" t="e">
        <f t="shared" ca="1" si="17"/>
        <v>#N/A</v>
      </c>
      <c r="AC198" s="148" t="str">
        <f t="shared" si="16"/>
        <v>วท.บ./เกษตรศาสตร์</v>
      </c>
    </row>
    <row r="199" spans="1:29" s="136" customFormat="1" ht="27" customHeight="1">
      <c r="B199" s="147" t="s">
        <v>4200</v>
      </c>
      <c r="C199" s="147" t="s">
        <v>4199</v>
      </c>
      <c r="D199" s="147" t="s">
        <v>4215</v>
      </c>
      <c r="E199" s="147" t="s">
        <v>4215</v>
      </c>
      <c r="F199" s="137"/>
      <c r="G199" s="137" t="s">
        <v>32</v>
      </c>
      <c r="H199" s="137" t="s">
        <v>32</v>
      </c>
      <c r="I199" s="142" t="s">
        <v>4214</v>
      </c>
      <c r="J199" s="142" t="s">
        <v>4214</v>
      </c>
      <c r="K199" s="142" t="b">
        <f t="shared" si="18"/>
        <v>1</v>
      </c>
      <c r="L199" s="137" t="s">
        <v>781</v>
      </c>
      <c r="M199" s="138">
        <v>36480</v>
      </c>
      <c r="N199" s="137" t="s">
        <v>4213</v>
      </c>
      <c r="O199" s="137" t="s">
        <v>4213</v>
      </c>
      <c r="P199" s="137" t="s">
        <v>774</v>
      </c>
      <c r="Q199" s="137" t="s">
        <v>50</v>
      </c>
      <c r="R199" s="137" t="s">
        <v>62</v>
      </c>
      <c r="S199" s="147" t="s">
        <v>62</v>
      </c>
      <c r="T199" s="136" t="str">
        <f t="shared" si="19"/>
        <v>ปตรี4คศ.3</v>
      </c>
      <c r="U199" s="95" t="e">
        <f t="shared" si="20"/>
        <v>#N/A</v>
      </c>
      <c r="V199" s="96" t="e">
        <f t="shared" ca="1" si="17"/>
        <v>#N/A</v>
      </c>
      <c r="AC199" s="148" t="str">
        <f t="shared" ref="AC199:AC262" si="21">CONCATENATE(Q199,"/",R199)</f>
        <v>ค.บ./การประถมศึกษา</v>
      </c>
    </row>
    <row r="200" spans="1:29" s="136" customFormat="1" ht="27" customHeight="1">
      <c r="B200" s="147" t="s">
        <v>4200</v>
      </c>
      <c r="C200" s="147" t="s">
        <v>4199</v>
      </c>
      <c r="D200" s="147" t="s">
        <v>4212</v>
      </c>
      <c r="E200" s="147" t="s">
        <v>4212</v>
      </c>
      <c r="F200" s="137"/>
      <c r="G200" s="137" t="s">
        <v>32</v>
      </c>
      <c r="H200" s="137" t="s">
        <v>32</v>
      </c>
      <c r="I200" s="142" t="s">
        <v>4211</v>
      </c>
      <c r="J200" s="142" t="s">
        <v>4211</v>
      </c>
      <c r="K200" s="142" t="b">
        <f t="shared" si="18"/>
        <v>1</v>
      </c>
      <c r="L200" s="137" t="s">
        <v>781</v>
      </c>
      <c r="M200" s="138">
        <v>47660</v>
      </c>
      <c r="N200" s="137" t="s">
        <v>4210</v>
      </c>
      <c r="O200" s="137" t="s">
        <v>4210</v>
      </c>
      <c r="P200" s="137" t="s">
        <v>774</v>
      </c>
      <c r="Q200" s="137" t="s">
        <v>67</v>
      </c>
      <c r="R200" s="137" t="s">
        <v>912</v>
      </c>
      <c r="S200" s="147" t="s">
        <v>912</v>
      </c>
      <c r="T200" s="136" t="str">
        <f t="shared" si="19"/>
        <v>ปตรี4คศ.3</v>
      </c>
      <c r="U200" s="95" t="e">
        <f t="shared" si="20"/>
        <v>#N/A</v>
      </c>
      <c r="V200" s="96" t="e">
        <f t="shared" ca="1" si="17"/>
        <v>#N/A</v>
      </c>
      <c r="AC200" s="148" t="str">
        <f t="shared" si="21"/>
        <v>ศศ.บ./ประวัติศาสตร์</v>
      </c>
    </row>
    <row r="201" spans="1:29" s="136" customFormat="1" ht="27" customHeight="1">
      <c r="B201" s="147" t="s">
        <v>4200</v>
      </c>
      <c r="C201" s="147" t="s">
        <v>4199</v>
      </c>
      <c r="D201" s="147" t="s">
        <v>4209</v>
      </c>
      <c r="E201" s="147" t="s">
        <v>4209</v>
      </c>
      <c r="F201" s="137"/>
      <c r="G201" s="137" t="s">
        <v>32</v>
      </c>
      <c r="H201" s="137" t="s">
        <v>32</v>
      </c>
      <c r="I201" s="142" t="s">
        <v>4208</v>
      </c>
      <c r="J201" s="142" t="s">
        <v>4208</v>
      </c>
      <c r="K201" s="142" t="b">
        <f t="shared" si="18"/>
        <v>1</v>
      </c>
      <c r="L201" s="137" t="s">
        <v>48</v>
      </c>
      <c r="M201" s="138">
        <v>37830</v>
      </c>
      <c r="N201" s="137" t="s">
        <v>4207</v>
      </c>
      <c r="O201" s="137" t="s">
        <v>4207</v>
      </c>
      <c r="P201" s="137" t="s">
        <v>774</v>
      </c>
      <c r="Q201" s="137" t="s">
        <v>50</v>
      </c>
      <c r="R201" s="137" t="s">
        <v>44</v>
      </c>
      <c r="S201" s="147" t="s">
        <v>44</v>
      </c>
      <c r="T201" s="136" t="str">
        <f t="shared" si="19"/>
        <v>ปตรี4คศ.2</v>
      </c>
      <c r="U201" s="95">
        <f t="shared" si="20"/>
        <v>2</v>
      </c>
      <c r="V201" s="96" t="e">
        <f t="shared" ca="1" si="17"/>
        <v>#N/A</v>
      </c>
      <c r="AC201" s="148" t="str">
        <f t="shared" si="21"/>
        <v>ค.บ./ภาษาไทย</v>
      </c>
    </row>
    <row r="202" spans="1:29" s="136" customFormat="1" ht="27" customHeight="1">
      <c r="B202" s="147" t="s">
        <v>4200</v>
      </c>
      <c r="C202" s="147" t="s">
        <v>4199</v>
      </c>
      <c r="D202" s="147" t="s">
        <v>4206</v>
      </c>
      <c r="E202" s="147" t="s">
        <v>4206</v>
      </c>
      <c r="F202" s="137"/>
      <c r="G202" s="137" t="s">
        <v>32</v>
      </c>
      <c r="H202" s="137" t="s">
        <v>32</v>
      </c>
      <c r="I202" s="142" t="s">
        <v>4205</v>
      </c>
      <c r="J202" s="142" t="s">
        <v>4205</v>
      </c>
      <c r="K202" s="142" t="b">
        <f t="shared" si="18"/>
        <v>1</v>
      </c>
      <c r="L202" s="137" t="s">
        <v>48</v>
      </c>
      <c r="M202" s="138">
        <v>35050</v>
      </c>
      <c r="N202" s="137" t="s">
        <v>4204</v>
      </c>
      <c r="O202" s="137" t="s">
        <v>4204</v>
      </c>
      <c r="P202" s="137" t="s">
        <v>774</v>
      </c>
      <c r="Q202" s="137" t="s">
        <v>50</v>
      </c>
      <c r="R202" s="137" t="s">
        <v>158</v>
      </c>
      <c r="S202" s="147" t="s">
        <v>158</v>
      </c>
      <c r="T202" s="136" t="str">
        <f t="shared" si="19"/>
        <v>ปตรี4คศ.2</v>
      </c>
      <c r="U202" s="95">
        <f t="shared" si="20"/>
        <v>2</v>
      </c>
      <c r="V202" s="96" t="e">
        <f t="shared" ca="1" si="17"/>
        <v>#N/A</v>
      </c>
      <c r="AC202" s="148" t="str">
        <f t="shared" si="21"/>
        <v>ค.บ./สังคมศึกษา</v>
      </c>
    </row>
    <row r="203" spans="1:29" s="136" customFormat="1" ht="27" customHeight="1">
      <c r="B203" s="147" t="s">
        <v>4200</v>
      </c>
      <c r="C203" s="147" t="s">
        <v>4199</v>
      </c>
      <c r="D203" s="147" t="s">
        <v>4203</v>
      </c>
      <c r="E203" s="147" t="s">
        <v>4203</v>
      </c>
      <c r="F203" s="137"/>
      <c r="G203" s="137" t="s">
        <v>32</v>
      </c>
      <c r="H203" s="137" t="s">
        <v>32</v>
      </c>
      <c r="I203" s="142" t="s">
        <v>4202</v>
      </c>
      <c r="J203" s="142" t="s">
        <v>4202</v>
      </c>
      <c r="K203" s="142" t="b">
        <f t="shared" si="18"/>
        <v>1</v>
      </c>
      <c r="L203" s="137" t="s">
        <v>48</v>
      </c>
      <c r="M203" s="138">
        <v>35050</v>
      </c>
      <c r="N203" s="137" t="s">
        <v>4201</v>
      </c>
      <c r="O203" s="137" t="s">
        <v>4201</v>
      </c>
      <c r="P203" s="137" t="s">
        <v>774</v>
      </c>
      <c r="Q203" s="137" t="s">
        <v>50</v>
      </c>
      <c r="R203" s="137" t="s">
        <v>468</v>
      </c>
      <c r="S203" s="147" t="s">
        <v>468</v>
      </c>
      <c r="T203" s="136" t="str">
        <f t="shared" si="19"/>
        <v>ปตรี4คศ.2</v>
      </c>
      <c r="U203" s="95">
        <f t="shared" si="20"/>
        <v>2</v>
      </c>
      <c r="V203" s="96" t="e">
        <f t="shared" ca="1" si="17"/>
        <v>#N/A</v>
      </c>
      <c r="AC203" s="148" t="str">
        <f t="shared" si="21"/>
        <v>ค.บ./คหกรรมศาสตร์</v>
      </c>
    </row>
    <row r="204" spans="1:29" s="136" customFormat="1" ht="27" customHeight="1">
      <c r="B204" s="147" t="s">
        <v>4200</v>
      </c>
      <c r="C204" s="147" t="s">
        <v>4199</v>
      </c>
      <c r="D204" s="147" t="s">
        <v>4198</v>
      </c>
      <c r="E204" s="147" t="s">
        <v>4198</v>
      </c>
      <c r="F204" s="137"/>
      <c r="G204" s="137" t="s">
        <v>32</v>
      </c>
      <c r="H204" s="137" t="s">
        <v>32</v>
      </c>
      <c r="I204" s="142" t="s">
        <v>4197</v>
      </c>
      <c r="J204" s="142" t="s">
        <v>4197</v>
      </c>
      <c r="K204" s="142" t="b">
        <f t="shared" si="18"/>
        <v>1</v>
      </c>
      <c r="L204" s="137" t="s">
        <v>781</v>
      </c>
      <c r="M204" s="138">
        <v>43080</v>
      </c>
      <c r="N204" s="137" t="s">
        <v>4196</v>
      </c>
      <c r="O204" s="137" t="s">
        <v>4196</v>
      </c>
      <c r="P204" s="137" t="s">
        <v>774</v>
      </c>
      <c r="Q204" s="137" t="s">
        <v>50</v>
      </c>
      <c r="R204" s="137" t="s">
        <v>657</v>
      </c>
      <c r="S204" s="147" t="s">
        <v>657</v>
      </c>
      <c r="T204" s="136" t="str">
        <f t="shared" si="19"/>
        <v>ปตรี4คศ.3</v>
      </c>
      <c r="U204" s="95" t="e">
        <f t="shared" si="20"/>
        <v>#N/A</v>
      </c>
      <c r="V204" s="96" t="e">
        <f t="shared" ca="1" si="17"/>
        <v>#N/A</v>
      </c>
      <c r="AC204" s="148" t="str">
        <f t="shared" si="21"/>
        <v>ค.บ./พลศึกษา</v>
      </c>
    </row>
    <row r="205" spans="1:29" s="136" customFormat="1" ht="27" customHeight="1">
      <c r="B205" s="147" t="s">
        <v>4159</v>
      </c>
      <c r="C205" s="147" t="s">
        <v>4158</v>
      </c>
      <c r="D205" s="147" t="s">
        <v>4195</v>
      </c>
      <c r="E205" s="147" t="s">
        <v>4195</v>
      </c>
      <c r="F205" s="137"/>
      <c r="G205" s="137" t="s">
        <v>146</v>
      </c>
      <c r="H205" s="137" t="s">
        <v>861</v>
      </c>
      <c r="I205" s="142" t="s">
        <v>4194</v>
      </c>
      <c r="J205" s="142" t="s">
        <v>4194</v>
      </c>
      <c r="K205" s="142" t="b">
        <f t="shared" si="18"/>
        <v>1</v>
      </c>
      <c r="L205" s="137" t="s">
        <v>781</v>
      </c>
      <c r="M205" s="138">
        <v>44560</v>
      </c>
      <c r="N205" s="137" t="s">
        <v>4193</v>
      </c>
      <c r="O205" s="137" t="s">
        <v>4193</v>
      </c>
      <c r="P205" s="137" t="s">
        <v>90</v>
      </c>
      <c r="Q205" s="137" t="s">
        <v>94</v>
      </c>
      <c r="R205" s="137" t="s">
        <v>855</v>
      </c>
      <c r="S205" s="147" t="s">
        <v>855</v>
      </c>
      <c r="T205" s="136" t="str">
        <f t="shared" si="19"/>
        <v>ปโทคศ.3</v>
      </c>
      <c r="U205" s="95">
        <f t="shared" si="20"/>
        <v>16</v>
      </c>
      <c r="V205" s="96" t="e">
        <f t="shared" ca="1" si="17"/>
        <v>#N/A</v>
      </c>
      <c r="AC205" s="148" t="str">
        <f t="shared" si="21"/>
        <v>กศ.ม./บริหารการศึกษา</v>
      </c>
    </row>
    <row r="206" spans="1:29" s="136" customFormat="1" ht="27" customHeight="1">
      <c r="B206" s="147" t="s">
        <v>4159</v>
      </c>
      <c r="C206" s="147" t="s">
        <v>4158</v>
      </c>
      <c r="D206" s="147" t="s">
        <v>4192</v>
      </c>
      <c r="E206" s="147" t="s">
        <v>4192</v>
      </c>
      <c r="F206" s="137"/>
      <c r="G206" s="137" t="s">
        <v>32</v>
      </c>
      <c r="H206" s="137" t="s">
        <v>32</v>
      </c>
      <c r="I206" s="142" t="s">
        <v>4191</v>
      </c>
      <c r="J206" s="142" t="s">
        <v>4191</v>
      </c>
      <c r="K206" s="142" t="b">
        <f t="shared" si="18"/>
        <v>1</v>
      </c>
      <c r="L206" s="137" t="s">
        <v>781</v>
      </c>
      <c r="M206" s="138">
        <v>51170</v>
      </c>
      <c r="N206" s="137" t="s">
        <v>4190</v>
      </c>
      <c r="O206" s="137" t="s">
        <v>4190</v>
      </c>
      <c r="P206" s="137" t="s">
        <v>774</v>
      </c>
      <c r="Q206" s="137" t="s">
        <v>61</v>
      </c>
      <c r="R206" s="137" t="s">
        <v>1089</v>
      </c>
      <c r="S206" s="147" t="s">
        <v>1089</v>
      </c>
      <c r="T206" s="136" t="str">
        <f t="shared" si="19"/>
        <v>ปตรี4คศ.3</v>
      </c>
      <c r="U206" s="95" t="e">
        <f t="shared" si="20"/>
        <v>#N/A</v>
      </c>
      <c r="V206" s="96" t="e">
        <f t="shared" ca="1" si="17"/>
        <v>#N/A</v>
      </c>
      <c r="AC206" s="148" t="str">
        <f t="shared" si="21"/>
        <v>กศ.บ./วุฒิครูอื่น ๆ</v>
      </c>
    </row>
    <row r="207" spans="1:29" s="136" customFormat="1" ht="27" customHeight="1">
      <c r="B207" s="147" t="s">
        <v>4159</v>
      </c>
      <c r="C207" s="147" t="s">
        <v>4158</v>
      </c>
      <c r="D207" s="147" t="s">
        <v>4189</v>
      </c>
      <c r="E207" s="147" t="s">
        <v>4189</v>
      </c>
      <c r="F207" s="137"/>
      <c r="G207" s="137" t="s">
        <v>32</v>
      </c>
      <c r="H207" s="137" t="s">
        <v>32</v>
      </c>
      <c r="I207" s="142" t="s">
        <v>4188</v>
      </c>
      <c r="J207" s="142" t="s">
        <v>4188</v>
      </c>
      <c r="K207" s="142" t="b">
        <f t="shared" si="18"/>
        <v>1</v>
      </c>
      <c r="L207" s="137" t="s">
        <v>781</v>
      </c>
      <c r="M207" s="138">
        <v>52940</v>
      </c>
      <c r="N207" s="137" t="s">
        <v>4187</v>
      </c>
      <c r="O207" s="137" t="s">
        <v>4187</v>
      </c>
      <c r="P207" s="137" t="s">
        <v>774</v>
      </c>
      <c r="Q207" s="137" t="s">
        <v>43</v>
      </c>
      <c r="R207" s="137" t="s">
        <v>62</v>
      </c>
      <c r="S207" s="147" t="s">
        <v>62</v>
      </c>
      <c r="T207" s="136" t="str">
        <f t="shared" si="19"/>
        <v>ปตรี4คศ.3</v>
      </c>
      <c r="U207" s="95" t="e">
        <f t="shared" si="20"/>
        <v>#N/A</v>
      </c>
      <c r="V207" s="96" t="e">
        <f t="shared" ca="1" si="17"/>
        <v>#N/A</v>
      </c>
      <c r="AC207" s="148" t="str">
        <f t="shared" si="21"/>
        <v>ศษ.บ./การประถมศึกษา</v>
      </c>
    </row>
    <row r="208" spans="1:29" s="136" customFormat="1" ht="27" customHeight="1">
      <c r="B208" s="147" t="s">
        <v>4159</v>
      </c>
      <c r="C208" s="147" t="s">
        <v>4158</v>
      </c>
      <c r="D208" s="147" t="s">
        <v>4186</v>
      </c>
      <c r="E208" s="147" t="s">
        <v>4186</v>
      </c>
      <c r="F208" s="137"/>
      <c r="G208" s="137" t="s">
        <v>32</v>
      </c>
      <c r="H208" s="137" t="s">
        <v>32</v>
      </c>
      <c r="I208" s="142" t="s">
        <v>4185</v>
      </c>
      <c r="J208" s="142" t="s">
        <v>4185</v>
      </c>
      <c r="K208" s="142" t="b">
        <f t="shared" si="18"/>
        <v>1</v>
      </c>
      <c r="L208" s="137" t="s">
        <v>781</v>
      </c>
      <c r="M208" s="138">
        <v>46040</v>
      </c>
      <c r="N208" s="137" t="s">
        <v>4184</v>
      </c>
      <c r="O208" s="137" t="s">
        <v>4184</v>
      </c>
      <c r="P208" s="137" t="s">
        <v>774</v>
      </c>
      <c r="Q208" s="137" t="s">
        <v>43</v>
      </c>
      <c r="R208" s="137" t="s">
        <v>62</v>
      </c>
      <c r="S208" s="147" t="s">
        <v>62</v>
      </c>
      <c r="T208" s="136" t="str">
        <f t="shared" si="19"/>
        <v>ปตรี4คศ.3</v>
      </c>
      <c r="U208" s="95" t="e">
        <f t="shared" si="20"/>
        <v>#N/A</v>
      </c>
      <c r="V208" s="96" t="e">
        <f t="shared" ca="1" si="17"/>
        <v>#N/A</v>
      </c>
      <c r="AC208" s="148" t="str">
        <f t="shared" si="21"/>
        <v>ศษ.บ./การประถมศึกษา</v>
      </c>
    </row>
    <row r="209" spans="1:29" s="136" customFormat="1" ht="27" customHeight="1">
      <c r="B209" s="147" t="s">
        <v>4159</v>
      </c>
      <c r="C209" s="147" t="s">
        <v>4158</v>
      </c>
      <c r="D209" s="147" t="s">
        <v>4183</v>
      </c>
      <c r="E209" s="147" t="s">
        <v>4183</v>
      </c>
      <c r="F209" s="137"/>
      <c r="G209" s="137" t="s">
        <v>32</v>
      </c>
      <c r="H209" s="137" t="s">
        <v>32</v>
      </c>
      <c r="I209" s="142" t="s">
        <v>4182</v>
      </c>
      <c r="J209" s="142" t="s">
        <v>4182</v>
      </c>
      <c r="K209" s="142" t="b">
        <f t="shared" si="18"/>
        <v>1</v>
      </c>
      <c r="L209" s="137" t="s">
        <v>781</v>
      </c>
      <c r="M209" s="138">
        <v>40100</v>
      </c>
      <c r="N209" s="137" t="s">
        <v>4181</v>
      </c>
      <c r="O209" s="137" t="s">
        <v>4181</v>
      </c>
      <c r="P209" s="137" t="s">
        <v>774</v>
      </c>
      <c r="Q209" s="137" t="s">
        <v>50</v>
      </c>
      <c r="R209" s="137" t="s">
        <v>863</v>
      </c>
      <c r="S209" s="147" t="s">
        <v>56</v>
      </c>
      <c r="T209" s="136" t="str">
        <f t="shared" si="19"/>
        <v>ปตรี4คศ.3</v>
      </c>
      <c r="U209" s="95" t="e">
        <f t="shared" si="20"/>
        <v>#N/A</v>
      </c>
      <c r="V209" s="96" t="e">
        <f t="shared" ca="1" si="17"/>
        <v>#N/A</v>
      </c>
      <c r="AC209" s="148" t="str">
        <f t="shared" si="21"/>
        <v>ค.บ./การอนุบาล</v>
      </c>
    </row>
    <row r="210" spans="1:29" s="136" customFormat="1" ht="27" customHeight="1">
      <c r="B210" s="147" t="s">
        <v>4159</v>
      </c>
      <c r="C210" s="147" t="s">
        <v>4158</v>
      </c>
      <c r="D210" s="147" t="s">
        <v>4180</v>
      </c>
      <c r="E210" s="147" t="s">
        <v>4180</v>
      </c>
      <c r="F210" s="137"/>
      <c r="G210" s="137" t="s">
        <v>32</v>
      </c>
      <c r="H210" s="137" t="s">
        <v>32</v>
      </c>
      <c r="I210" s="142" t="s">
        <v>4179</v>
      </c>
      <c r="J210" s="142" t="s">
        <v>4179</v>
      </c>
      <c r="K210" s="142" t="b">
        <f t="shared" si="18"/>
        <v>1</v>
      </c>
      <c r="L210" s="137" t="s">
        <v>48</v>
      </c>
      <c r="M210" s="138">
        <v>37830</v>
      </c>
      <c r="N210" s="137" t="s">
        <v>4178</v>
      </c>
      <c r="O210" s="137" t="s">
        <v>4178</v>
      </c>
      <c r="P210" s="137" t="s">
        <v>774</v>
      </c>
      <c r="Q210" s="137" t="s">
        <v>61</v>
      </c>
      <c r="R210" s="137" t="s">
        <v>83</v>
      </c>
      <c r="S210" s="147" t="s">
        <v>83</v>
      </c>
      <c r="T210" s="136" t="str">
        <f t="shared" si="19"/>
        <v>ปตรี4คศ.2</v>
      </c>
      <c r="U210" s="95">
        <f t="shared" si="20"/>
        <v>2</v>
      </c>
      <c r="V210" s="96" t="e">
        <f t="shared" ca="1" si="17"/>
        <v>#N/A</v>
      </c>
      <c r="AC210" s="148" t="str">
        <f t="shared" si="21"/>
        <v>กศ.บ./คณิตศาสตร์</v>
      </c>
    </row>
    <row r="211" spans="1:29" s="136" customFormat="1" ht="27" customHeight="1">
      <c r="B211" s="147" t="s">
        <v>4159</v>
      </c>
      <c r="C211" s="147" t="s">
        <v>4158</v>
      </c>
      <c r="D211" s="147" t="s">
        <v>4177</v>
      </c>
      <c r="E211" s="147" t="s">
        <v>4177</v>
      </c>
      <c r="F211" s="137"/>
      <c r="G211" s="137" t="s">
        <v>32</v>
      </c>
      <c r="H211" s="137" t="s">
        <v>32</v>
      </c>
      <c r="I211" s="142" t="s">
        <v>4176</v>
      </c>
      <c r="J211" s="142" t="s">
        <v>4176</v>
      </c>
      <c r="K211" s="142" t="b">
        <f t="shared" si="18"/>
        <v>1</v>
      </c>
      <c r="L211" s="137" t="s">
        <v>48</v>
      </c>
      <c r="M211" s="138">
        <v>37830</v>
      </c>
      <c r="N211" s="137" t="s">
        <v>4175</v>
      </c>
      <c r="O211" s="137" t="s">
        <v>4175</v>
      </c>
      <c r="P211" s="137" t="s">
        <v>774</v>
      </c>
      <c r="Q211" s="137" t="s">
        <v>43</v>
      </c>
      <c r="R211" s="137" t="s">
        <v>62</v>
      </c>
      <c r="S211" s="147" t="s">
        <v>62</v>
      </c>
      <c r="T211" s="136" t="str">
        <f t="shared" si="19"/>
        <v>ปตรี4คศ.2</v>
      </c>
      <c r="U211" s="95">
        <f t="shared" si="20"/>
        <v>2</v>
      </c>
      <c r="V211" s="96" t="e">
        <f t="shared" ca="1" si="17"/>
        <v>#N/A</v>
      </c>
      <c r="AC211" s="148" t="str">
        <f t="shared" si="21"/>
        <v>ศษ.บ./การประถมศึกษา</v>
      </c>
    </row>
    <row r="212" spans="1:29" s="136" customFormat="1" ht="27" customHeight="1">
      <c r="B212" s="147" t="s">
        <v>4159</v>
      </c>
      <c r="C212" s="147" t="s">
        <v>4158</v>
      </c>
      <c r="D212" s="147" t="s">
        <v>4174</v>
      </c>
      <c r="E212" s="147" t="s">
        <v>4174</v>
      </c>
      <c r="F212" s="137"/>
      <c r="G212" s="137" t="s">
        <v>32</v>
      </c>
      <c r="H212" s="137" t="s">
        <v>32</v>
      </c>
      <c r="I212" s="142" t="s">
        <v>4173</v>
      </c>
      <c r="J212" s="142" t="s">
        <v>4173</v>
      </c>
      <c r="K212" s="142" t="b">
        <f t="shared" si="18"/>
        <v>1</v>
      </c>
      <c r="L212" s="137" t="s">
        <v>781</v>
      </c>
      <c r="M212" s="138">
        <v>53080</v>
      </c>
      <c r="N212" s="137" t="s">
        <v>4172</v>
      </c>
      <c r="O212" s="137" t="s">
        <v>4172</v>
      </c>
      <c r="P212" s="137" t="s">
        <v>774</v>
      </c>
      <c r="Q212" s="137" t="s">
        <v>50</v>
      </c>
      <c r="R212" s="137" t="s">
        <v>44</v>
      </c>
      <c r="S212" s="147" t="s">
        <v>44</v>
      </c>
      <c r="T212" s="136" t="str">
        <f t="shared" si="19"/>
        <v>ปตรี4คศ.3</v>
      </c>
      <c r="U212" s="95" t="e">
        <f t="shared" si="20"/>
        <v>#N/A</v>
      </c>
      <c r="V212" s="96" t="e">
        <f t="shared" ca="1" si="17"/>
        <v>#N/A</v>
      </c>
      <c r="AC212" s="148" t="str">
        <f t="shared" si="21"/>
        <v>ค.บ./ภาษาไทย</v>
      </c>
    </row>
    <row r="213" spans="1:29" s="136" customFormat="1" ht="27" customHeight="1">
      <c r="B213" s="147" t="s">
        <v>4159</v>
      </c>
      <c r="C213" s="147" t="s">
        <v>4158</v>
      </c>
      <c r="D213" s="147" t="s">
        <v>4171</v>
      </c>
      <c r="E213" s="147" t="s">
        <v>4171</v>
      </c>
      <c r="F213" s="137"/>
      <c r="G213" s="137" t="s">
        <v>32</v>
      </c>
      <c r="H213" s="137" t="s">
        <v>32</v>
      </c>
      <c r="I213" s="142" t="s">
        <v>4170</v>
      </c>
      <c r="J213" s="142" t="s">
        <v>4170</v>
      </c>
      <c r="K213" s="142" t="b">
        <f t="shared" si="18"/>
        <v>1</v>
      </c>
      <c r="L213" s="137" t="s">
        <v>48</v>
      </c>
      <c r="M213" s="138">
        <v>26450</v>
      </c>
      <c r="N213" s="137" t="s">
        <v>4169</v>
      </c>
      <c r="O213" s="137" t="s">
        <v>4169</v>
      </c>
      <c r="P213" s="137" t="s">
        <v>774</v>
      </c>
      <c r="Q213" s="137" t="s">
        <v>61</v>
      </c>
      <c r="R213" s="147" t="s">
        <v>62</v>
      </c>
      <c r="S213" s="147" t="s">
        <v>37</v>
      </c>
      <c r="T213" s="136" t="str">
        <f t="shared" si="19"/>
        <v>ปตรี4คศ.2</v>
      </c>
      <c r="U213" s="95">
        <f t="shared" si="20"/>
        <v>2</v>
      </c>
      <c r="V213" s="96" t="e">
        <f t="shared" ca="1" si="17"/>
        <v>#N/A</v>
      </c>
      <c r="AC213" s="148" t="str">
        <f t="shared" si="21"/>
        <v>กศ.บ./การประถมศึกษา</v>
      </c>
    </row>
    <row r="214" spans="1:29" s="136" customFormat="1" ht="27" customHeight="1">
      <c r="B214" s="147" t="s">
        <v>4159</v>
      </c>
      <c r="C214" s="147" t="s">
        <v>4158</v>
      </c>
      <c r="D214" s="147" t="s">
        <v>4168</v>
      </c>
      <c r="E214" s="147" t="s">
        <v>4168</v>
      </c>
      <c r="F214" s="137"/>
      <c r="G214" s="137" t="s">
        <v>32</v>
      </c>
      <c r="H214" s="137" t="s">
        <v>32</v>
      </c>
      <c r="I214" s="142" t="s">
        <v>4167</v>
      </c>
      <c r="J214" s="142" t="s">
        <v>4167</v>
      </c>
      <c r="K214" s="142" t="b">
        <f t="shared" si="18"/>
        <v>1</v>
      </c>
      <c r="L214" s="137" t="s">
        <v>781</v>
      </c>
      <c r="M214" s="138">
        <v>53080</v>
      </c>
      <c r="N214" s="137" t="s">
        <v>4166</v>
      </c>
      <c r="O214" s="137" t="s">
        <v>4166</v>
      </c>
      <c r="P214" s="137" t="s">
        <v>774</v>
      </c>
      <c r="Q214" s="137" t="s">
        <v>50</v>
      </c>
      <c r="R214" s="137" t="s">
        <v>62</v>
      </c>
      <c r="S214" s="147" t="s">
        <v>62</v>
      </c>
      <c r="T214" s="136" t="str">
        <f t="shared" si="19"/>
        <v>ปตรี4คศ.3</v>
      </c>
      <c r="U214" s="95" t="e">
        <f t="shared" si="20"/>
        <v>#N/A</v>
      </c>
      <c r="V214" s="96" t="e">
        <f t="shared" ca="1" si="17"/>
        <v>#N/A</v>
      </c>
      <c r="AC214" s="148" t="str">
        <f t="shared" si="21"/>
        <v>ค.บ./การประถมศึกษา</v>
      </c>
    </row>
    <row r="215" spans="1:29" s="136" customFormat="1" ht="27" customHeight="1">
      <c r="B215" s="147" t="s">
        <v>4159</v>
      </c>
      <c r="C215" s="147" t="s">
        <v>4158</v>
      </c>
      <c r="D215" s="147" t="s">
        <v>4165</v>
      </c>
      <c r="E215" s="147" t="s">
        <v>4165</v>
      </c>
      <c r="F215" s="137"/>
      <c r="G215" s="137" t="s">
        <v>32</v>
      </c>
      <c r="H215" s="137" t="s">
        <v>32</v>
      </c>
      <c r="I215" s="142" t="s">
        <v>4164</v>
      </c>
      <c r="J215" s="142" t="s">
        <v>4164</v>
      </c>
      <c r="K215" s="142" t="b">
        <f t="shared" si="18"/>
        <v>1</v>
      </c>
      <c r="L215" s="137" t="s">
        <v>781</v>
      </c>
      <c r="M215" s="138">
        <v>47660</v>
      </c>
      <c r="N215" s="137" t="s">
        <v>4163</v>
      </c>
      <c r="O215" s="137" t="s">
        <v>4163</v>
      </c>
      <c r="P215" s="137" t="s">
        <v>774</v>
      </c>
      <c r="Q215" s="137" t="s">
        <v>43</v>
      </c>
      <c r="R215" s="137" t="s">
        <v>62</v>
      </c>
      <c r="S215" s="147" t="s">
        <v>62</v>
      </c>
      <c r="T215" s="136" t="str">
        <f t="shared" si="19"/>
        <v>ปตรี4คศ.3</v>
      </c>
      <c r="U215" s="95" t="e">
        <f t="shared" si="20"/>
        <v>#N/A</v>
      </c>
      <c r="V215" s="96" t="e">
        <f t="shared" ca="1" si="17"/>
        <v>#N/A</v>
      </c>
      <c r="AC215" s="148" t="str">
        <f t="shared" si="21"/>
        <v>ศษ.บ./การประถมศึกษา</v>
      </c>
    </row>
    <row r="216" spans="1:29" s="136" customFormat="1" ht="27" customHeight="1">
      <c r="B216" s="147" t="s">
        <v>4159</v>
      </c>
      <c r="C216" s="147" t="s">
        <v>4158</v>
      </c>
      <c r="D216" s="147" t="s">
        <v>4162</v>
      </c>
      <c r="E216" s="147" t="s">
        <v>4162</v>
      </c>
      <c r="F216" s="137"/>
      <c r="G216" s="137" t="s">
        <v>32</v>
      </c>
      <c r="H216" s="137" t="s">
        <v>32</v>
      </c>
      <c r="I216" s="142" t="s">
        <v>4161</v>
      </c>
      <c r="J216" s="142" t="s">
        <v>4161</v>
      </c>
      <c r="K216" s="142" t="b">
        <f t="shared" si="18"/>
        <v>1</v>
      </c>
      <c r="L216" s="137" t="s">
        <v>48</v>
      </c>
      <c r="M216" s="138">
        <v>35640</v>
      </c>
      <c r="N216" s="137" t="s">
        <v>4160</v>
      </c>
      <c r="O216" s="137" t="s">
        <v>4160</v>
      </c>
      <c r="P216" s="137" t="s">
        <v>774</v>
      </c>
      <c r="Q216" s="137" t="s">
        <v>38</v>
      </c>
      <c r="R216" s="137" t="s">
        <v>1089</v>
      </c>
      <c r="S216" s="147" t="s">
        <v>330</v>
      </c>
      <c r="T216" s="136" t="str">
        <f t="shared" si="19"/>
        <v>ปตรี4คศ.2</v>
      </c>
      <c r="U216" s="95">
        <f t="shared" si="20"/>
        <v>2</v>
      </c>
      <c r="V216" s="96" t="e">
        <f t="shared" ca="1" si="17"/>
        <v>#N/A</v>
      </c>
      <c r="AC216" s="148" t="str">
        <f t="shared" si="21"/>
        <v>วท.บ./วุฒิครูอื่น ๆ</v>
      </c>
    </row>
    <row r="217" spans="1:29" s="136" customFormat="1" ht="27" customHeight="1">
      <c r="B217" s="183" t="s">
        <v>4159</v>
      </c>
      <c r="C217" s="183" t="s">
        <v>4158</v>
      </c>
      <c r="D217" s="183" t="s">
        <v>4157</v>
      </c>
      <c r="E217" s="147" t="s">
        <v>4157</v>
      </c>
      <c r="F217" s="137"/>
      <c r="G217" s="184" t="s">
        <v>32</v>
      </c>
      <c r="H217" s="137" t="s">
        <v>32</v>
      </c>
      <c r="I217" s="142" t="s">
        <v>4156</v>
      </c>
      <c r="J217" s="185" t="s">
        <v>4156</v>
      </c>
      <c r="K217" s="142" t="b">
        <f t="shared" si="18"/>
        <v>1</v>
      </c>
      <c r="L217" s="184" t="s">
        <v>48</v>
      </c>
      <c r="M217" s="186">
        <v>37830</v>
      </c>
      <c r="N217" s="137" t="s">
        <v>4155</v>
      </c>
      <c r="O217" s="137" t="s">
        <v>4155</v>
      </c>
      <c r="P217" s="184" t="s">
        <v>774</v>
      </c>
      <c r="Q217" s="184" t="s">
        <v>50</v>
      </c>
      <c r="R217" s="184" t="s">
        <v>855</v>
      </c>
      <c r="S217" s="147" t="s">
        <v>95</v>
      </c>
      <c r="T217" s="136" t="str">
        <f t="shared" si="19"/>
        <v>ปตรี4คศ.2</v>
      </c>
      <c r="U217" s="95">
        <f t="shared" si="20"/>
        <v>2</v>
      </c>
      <c r="V217" s="96" t="e">
        <f t="shared" ca="1" si="17"/>
        <v>#N/A</v>
      </c>
      <c r="AC217" s="148" t="str">
        <f t="shared" si="21"/>
        <v>ค.บ./บริหารการศึกษา</v>
      </c>
    </row>
    <row r="218" spans="1:29" s="301" customFormat="1" ht="27" customHeight="1">
      <c r="A218" s="301">
        <v>1</v>
      </c>
      <c r="B218" s="283" t="s">
        <v>4154</v>
      </c>
      <c r="C218" s="284"/>
      <c r="D218" s="285" t="s">
        <v>4795</v>
      </c>
      <c r="E218" s="286"/>
      <c r="F218" s="287"/>
      <c r="G218" s="288"/>
      <c r="H218" s="289"/>
      <c r="I218" s="290"/>
      <c r="J218" s="291">
        <v>1464</v>
      </c>
      <c r="K218" s="292" t="b">
        <f t="shared" si="18"/>
        <v>0</v>
      </c>
      <c r="L218" s="283" t="s">
        <v>65</v>
      </c>
      <c r="M218" s="293">
        <v>11920</v>
      </c>
      <c r="N218" s="294" t="s">
        <v>4905</v>
      </c>
      <c r="O218" s="287"/>
      <c r="P218" s="283" t="s">
        <v>774</v>
      </c>
      <c r="Q218" s="295" t="s">
        <v>1152</v>
      </c>
      <c r="R218" s="296" t="s">
        <v>4906</v>
      </c>
      <c r="S218" s="286" t="str">
        <f>CONCATENATE(Q218,"/",R218)</f>
        <v>คศ.บ./พัฒนาการครอบครัวและเด็ก</v>
      </c>
      <c r="T218" s="297" t="str">
        <f t="shared" si="19"/>
        <v>ปตรี4ครูผู้ช่วย</v>
      </c>
      <c r="U218" s="298">
        <f t="shared" si="20"/>
        <v>0</v>
      </c>
      <c r="V218" s="299" t="e">
        <f t="shared" ca="1" si="17"/>
        <v>#N/A</v>
      </c>
      <c r="W218" s="300" t="s">
        <v>5026</v>
      </c>
      <c r="X218" s="302"/>
      <c r="Y218" s="302"/>
      <c r="AC218" s="148" t="str">
        <f t="shared" si="21"/>
        <v>คศ.บ./พัฒนาการครอบครัวและเด็ก</v>
      </c>
    </row>
    <row r="219" spans="1:29" s="136" customFormat="1" ht="27" customHeight="1">
      <c r="B219" s="195" t="s">
        <v>4154</v>
      </c>
      <c r="C219" s="195" t="s">
        <v>4153</v>
      </c>
      <c r="D219" s="195" t="s">
        <v>4152</v>
      </c>
      <c r="E219" s="147" t="s">
        <v>4151</v>
      </c>
      <c r="F219" s="137"/>
      <c r="G219" s="196" t="s">
        <v>32</v>
      </c>
      <c r="H219" s="137" t="s">
        <v>32</v>
      </c>
      <c r="I219" s="142" t="s">
        <v>4150</v>
      </c>
      <c r="J219" s="197" t="s">
        <v>4150</v>
      </c>
      <c r="K219" s="142" t="b">
        <f t="shared" si="18"/>
        <v>1</v>
      </c>
      <c r="L219" s="196" t="s">
        <v>48</v>
      </c>
      <c r="M219" s="198">
        <v>37830</v>
      </c>
      <c r="N219" s="137" t="s">
        <v>4149</v>
      </c>
      <c r="O219" s="137" t="s">
        <v>4149</v>
      </c>
      <c r="P219" s="196" t="s">
        <v>774</v>
      </c>
      <c r="Q219" s="196" t="s">
        <v>50</v>
      </c>
      <c r="R219" s="196" t="s">
        <v>74</v>
      </c>
      <c r="S219" s="147" t="s">
        <v>74</v>
      </c>
      <c r="T219" s="136" t="str">
        <f t="shared" si="19"/>
        <v>ปตรี4คศ.2</v>
      </c>
      <c r="U219" s="95">
        <f t="shared" si="20"/>
        <v>2</v>
      </c>
      <c r="V219" s="96" t="e">
        <f t="shared" ref="V219:V282" ca="1" si="22">VLOOKUP(M219,INDIRECT("_k"&amp;U219),2,FALSE)</f>
        <v>#N/A</v>
      </c>
      <c r="AC219" s="148" t="str">
        <f t="shared" si="21"/>
        <v>ค.บ./การแนะแนว</v>
      </c>
    </row>
    <row r="220" spans="1:29" s="136" customFormat="1" ht="27" customHeight="1">
      <c r="B220" s="147" t="s">
        <v>4135</v>
      </c>
      <c r="C220" s="147" t="s">
        <v>4134</v>
      </c>
      <c r="D220" s="147" t="s">
        <v>4148</v>
      </c>
      <c r="E220" s="147" t="s">
        <v>4148</v>
      </c>
      <c r="F220" s="137"/>
      <c r="G220" s="137" t="s">
        <v>146</v>
      </c>
      <c r="H220" s="137" t="s">
        <v>861</v>
      </c>
      <c r="I220" s="142" t="s">
        <v>4147</v>
      </c>
      <c r="J220" s="142" t="s">
        <v>4147</v>
      </c>
      <c r="K220" s="142" t="b">
        <f t="shared" si="18"/>
        <v>1</v>
      </c>
      <c r="L220" s="137" t="s">
        <v>781</v>
      </c>
      <c r="M220" s="138">
        <v>40860</v>
      </c>
      <c r="N220" s="137" t="s">
        <v>4146</v>
      </c>
      <c r="O220" s="137" t="s">
        <v>4146</v>
      </c>
      <c r="P220" s="137" t="s">
        <v>90</v>
      </c>
      <c r="Q220" s="137" t="s">
        <v>320</v>
      </c>
      <c r="R220" s="137" t="s">
        <v>1089</v>
      </c>
      <c r="S220" s="147" t="s">
        <v>4145</v>
      </c>
      <c r="T220" s="136" t="str">
        <f t="shared" si="19"/>
        <v>ปโทคศ.3</v>
      </c>
      <c r="U220" s="95">
        <f t="shared" si="20"/>
        <v>16</v>
      </c>
      <c r="V220" s="96" t="e">
        <f t="shared" ca="1" si="22"/>
        <v>#N/A</v>
      </c>
      <c r="AC220" s="148" t="str">
        <f t="shared" si="21"/>
        <v>ศศ.ม./วุฒิครูอื่น ๆ</v>
      </c>
    </row>
    <row r="221" spans="1:29" s="136" customFormat="1" ht="27" customHeight="1">
      <c r="B221" s="147" t="s">
        <v>4135</v>
      </c>
      <c r="C221" s="147" t="s">
        <v>4134</v>
      </c>
      <c r="D221" s="147" t="s">
        <v>4144</v>
      </c>
      <c r="E221" s="147" t="s">
        <v>4144</v>
      </c>
      <c r="F221" s="137"/>
      <c r="G221" s="137" t="s">
        <v>32</v>
      </c>
      <c r="H221" s="137" t="s">
        <v>32</v>
      </c>
      <c r="I221" s="142" t="s">
        <v>4143</v>
      </c>
      <c r="J221" s="142" t="s">
        <v>4143</v>
      </c>
      <c r="K221" s="142" t="b">
        <f t="shared" si="18"/>
        <v>1</v>
      </c>
      <c r="L221" s="137" t="s">
        <v>48</v>
      </c>
      <c r="M221" s="138">
        <v>37830</v>
      </c>
      <c r="N221" s="137" t="s">
        <v>4142</v>
      </c>
      <c r="O221" s="137" t="s">
        <v>4142</v>
      </c>
      <c r="P221" s="137" t="s">
        <v>774</v>
      </c>
      <c r="Q221" s="137" t="s">
        <v>50</v>
      </c>
      <c r="R221" s="137" t="s">
        <v>657</v>
      </c>
      <c r="S221" s="147" t="s">
        <v>37</v>
      </c>
      <c r="T221" s="136" t="str">
        <f t="shared" si="19"/>
        <v>ปตรี4คศ.2</v>
      </c>
      <c r="U221" s="95">
        <f t="shared" si="20"/>
        <v>2</v>
      </c>
      <c r="V221" s="96" t="e">
        <f t="shared" ca="1" si="22"/>
        <v>#N/A</v>
      </c>
      <c r="AC221" s="148" t="str">
        <f t="shared" si="21"/>
        <v>ค.บ./พลศึกษา</v>
      </c>
    </row>
    <row r="222" spans="1:29" s="136" customFormat="1" ht="27" customHeight="1">
      <c r="B222" s="147" t="s">
        <v>4135</v>
      </c>
      <c r="C222" s="147" t="s">
        <v>4134</v>
      </c>
      <c r="D222" s="147" t="s">
        <v>4141</v>
      </c>
      <c r="E222" s="147" t="s">
        <v>4141</v>
      </c>
      <c r="F222" s="137"/>
      <c r="G222" s="137" t="s">
        <v>32</v>
      </c>
      <c r="H222" s="137" t="s">
        <v>32</v>
      </c>
      <c r="I222" s="142" t="s">
        <v>4140</v>
      </c>
      <c r="J222" s="142" t="s">
        <v>4140</v>
      </c>
      <c r="K222" s="142" t="b">
        <f t="shared" si="18"/>
        <v>1</v>
      </c>
      <c r="L222" s="137" t="s">
        <v>48</v>
      </c>
      <c r="M222" s="138">
        <v>37830</v>
      </c>
      <c r="N222" s="137" t="s">
        <v>4139</v>
      </c>
      <c r="O222" s="137" t="s">
        <v>4139</v>
      </c>
      <c r="P222" s="137" t="s">
        <v>774</v>
      </c>
      <c r="Q222" s="137" t="s">
        <v>50</v>
      </c>
      <c r="R222" s="137" t="s">
        <v>855</v>
      </c>
      <c r="S222" s="147" t="s">
        <v>37</v>
      </c>
      <c r="T222" s="136" t="str">
        <f t="shared" si="19"/>
        <v>ปตรี4คศ.2</v>
      </c>
      <c r="U222" s="95">
        <f t="shared" si="20"/>
        <v>2</v>
      </c>
      <c r="V222" s="96" t="e">
        <f t="shared" ca="1" si="22"/>
        <v>#N/A</v>
      </c>
      <c r="AC222" s="148" t="str">
        <f t="shared" si="21"/>
        <v>ค.บ./บริหารการศึกษา</v>
      </c>
    </row>
    <row r="223" spans="1:29" s="136" customFormat="1" ht="27" customHeight="1">
      <c r="A223" s="136">
        <v>1</v>
      </c>
      <c r="B223" s="147" t="s">
        <v>5106</v>
      </c>
      <c r="C223" s="147" t="s">
        <v>4134</v>
      </c>
      <c r="D223" s="145" t="s">
        <v>4811</v>
      </c>
      <c r="E223" s="147"/>
      <c r="F223" s="137"/>
      <c r="G223" s="137">
        <v>266</v>
      </c>
      <c r="H223" s="137"/>
      <c r="I223" s="142"/>
      <c r="J223" s="142">
        <v>1482</v>
      </c>
      <c r="K223" s="142" t="b">
        <f t="shared" si="18"/>
        <v>0</v>
      </c>
      <c r="L223" s="137" t="s">
        <v>36</v>
      </c>
      <c r="M223" s="138">
        <v>14620</v>
      </c>
      <c r="N223" s="140" t="s">
        <v>4907</v>
      </c>
      <c r="O223" s="137"/>
      <c r="P223" s="137" t="s">
        <v>775</v>
      </c>
      <c r="Q223" s="140" t="s">
        <v>50</v>
      </c>
      <c r="R223" s="140" t="s">
        <v>164</v>
      </c>
      <c r="S223" s="147"/>
      <c r="T223" s="136" t="str">
        <f t="shared" si="19"/>
        <v>ปตรี5คศ.1</v>
      </c>
      <c r="U223" s="95">
        <f t="shared" si="20"/>
        <v>5</v>
      </c>
      <c r="V223" s="96">
        <f t="shared" ca="1" si="22"/>
        <v>16260</v>
      </c>
      <c r="W223" s="136" t="s">
        <v>4812</v>
      </c>
      <c r="AC223" s="148" t="str">
        <f t="shared" si="21"/>
        <v>ค.บ./ภาษาอังกฤษ</v>
      </c>
    </row>
    <row r="224" spans="1:29" s="136" customFormat="1" ht="27" customHeight="1">
      <c r="B224" s="147" t="s">
        <v>4135</v>
      </c>
      <c r="C224" s="147" t="s">
        <v>4134</v>
      </c>
      <c r="D224" s="147" t="s">
        <v>4138</v>
      </c>
      <c r="E224" s="147" t="s">
        <v>4138</v>
      </c>
      <c r="F224" s="137"/>
      <c r="G224" s="137" t="s">
        <v>32</v>
      </c>
      <c r="H224" s="137" t="s">
        <v>32</v>
      </c>
      <c r="I224" s="142" t="s">
        <v>4137</v>
      </c>
      <c r="J224" s="142" t="s">
        <v>4137</v>
      </c>
      <c r="K224" s="142" t="b">
        <f t="shared" si="18"/>
        <v>1</v>
      </c>
      <c r="L224" s="137" t="s">
        <v>781</v>
      </c>
      <c r="M224" s="138">
        <v>47660</v>
      </c>
      <c r="N224" s="137" t="s">
        <v>4136</v>
      </c>
      <c r="O224" s="137" t="s">
        <v>4136</v>
      </c>
      <c r="P224" s="137" t="s">
        <v>774</v>
      </c>
      <c r="Q224" s="137" t="s">
        <v>50</v>
      </c>
      <c r="R224" s="137" t="s">
        <v>44</v>
      </c>
      <c r="S224" s="147" t="s">
        <v>37</v>
      </c>
      <c r="T224" s="136" t="str">
        <f t="shared" si="19"/>
        <v>ปตรี4คศ.3</v>
      </c>
      <c r="U224" s="95" t="e">
        <f t="shared" si="20"/>
        <v>#N/A</v>
      </c>
      <c r="V224" s="96" t="e">
        <f t="shared" ca="1" si="22"/>
        <v>#N/A</v>
      </c>
      <c r="AC224" s="148" t="str">
        <f t="shared" si="21"/>
        <v>ค.บ./ภาษาไทย</v>
      </c>
    </row>
    <row r="225" spans="1:29" s="136" customFormat="1" ht="27" customHeight="1">
      <c r="B225" s="147" t="s">
        <v>4135</v>
      </c>
      <c r="C225" s="147" t="s">
        <v>4134</v>
      </c>
      <c r="D225" s="147" t="s">
        <v>4133</v>
      </c>
      <c r="E225" s="147" t="s">
        <v>4133</v>
      </c>
      <c r="F225" s="137"/>
      <c r="G225" s="137" t="s">
        <v>32</v>
      </c>
      <c r="H225" s="137" t="s">
        <v>32</v>
      </c>
      <c r="I225" s="142" t="s">
        <v>4132</v>
      </c>
      <c r="J225" s="142" t="s">
        <v>4132</v>
      </c>
      <c r="K225" s="142" t="b">
        <f t="shared" si="18"/>
        <v>1</v>
      </c>
      <c r="L225" s="137" t="s">
        <v>48</v>
      </c>
      <c r="M225" s="138">
        <v>33260</v>
      </c>
      <c r="N225" s="137" t="s">
        <v>4131</v>
      </c>
      <c r="O225" s="137" t="s">
        <v>4131</v>
      </c>
      <c r="P225" s="137" t="s">
        <v>774</v>
      </c>
      <c r="Q225" s="137" t="s">
        <v>50</v>
      </c>
      <c r="R225" s="137" t="s">
        <v>62</v>
      </c>
      <c r="S225" s="147" t="s">
        <v>37</v>
      </c>
      <c r="T225" s="136" t="str">
        <f t="shared" si="19"/>
        <v>ปตรี4คศ.2</v>
      </c>
      <c r="U225" s="95">
        <f t="shared" si="20"/>
        <v>2</v>
      </c>
      <c r="V225" s="96" t="e">
        <f t="shared" ca="1" si="22"/>
        <v>#N/A</v>
      </c>
      <c r="AC225" s="148" t="str">
        <f t="shared" si="21"/>
        <v>ค.บ./การประถมศึกษา</v>
      </c>
    </row>
    <row r="226" spans="1:29" s="136" customFormat="1" ht="27" customHeight="1">
      <c r="B226" s="147" t="s">
        <v>589</v>
      </c>
      <c r="C226" s="147" t="s">
        <v>4093</v>
      </c>
      <c r="D226" s="147" t="s">
        <v>4130</v>
      </c>
      <c r="E226" s="147" t="s">
        <v>4130</v>
      </c>
      <c r="F226" s="137"/>
      <c r="G226" s="137" t="s">
        <v>146</v>
      </c>
      <c r="H226" s="137" t="s">
        <v>861</v>
      </c>
      <c r="I226" s="142" t="s">
        <v>4129</v>
      </c>
      <c r="J226" s="142" t="s">
        <v>4129</v>
      </c>
      <c r="K226" s="142" t="b">
        <f t="shared" si="18"/>
        <v>1</v>
      </c>
      <c r="L226" s="137" t="s">
        <v>781</v>
      </c>
      <c r="M226" s="138">
        <v>42330</v>
      </c>
      <c r="N226" s="137" t="s">
        <v>4128</v>
      </c>
      <c r="O226" s="137" t="s">
        <v>4128</v>
      </c>
      <c r="P226" s="137" t="s">
        <v>90</v>
      </c>
      <c r="Q226" s="137" t="s">
        <v>193</v>
      </c>
      <c r="R226" s="137" t="s">
        <v>855</v>
      </c>
      <c r="S226" s="147" t="s">
        <v>855</v>
      </c>
      <c r="T226" s="136" t="str">
        <f t="shared" si="19"/>
        <v>ปโทคศ.3</v>
      </c>
      <c r="U226" s="95">
        <f t="shared" si="20"/>
        <v>16</v>
      </c>
      <c r="V226" s="96" t="e">
        <f t="shared" ca="1" si="22"/>
        <v>#N/A</v>
      </c>
      <c r="AC226" s="148" t="str">
        <f t="shared" si="21"/>
        <v>ค.ม./บริหารการศึกษา</v>
      </c>
    </row>
    <row r="227" spans="1:29" s="136" customFormat="1" ht="27" customHeight="1">
      <c r="B227" s="147" t="s">
        <v>589</v>
      </c>
      <c r="C227" s="147" t="s">
        <v>4093</v>
      </c>
      <c r="D227" s="147" t="s">
        <v>4127</v>
      </c>
      <c r="E227" s="147" t="s">
        <v>4127</v>
      </c>
      <c r="F227" s="137"/>
      <c r="G227" s="137" t="s">
        <v>32</v>
      </c>
      <c r="H227" s="137" t="s">
        <v>32</v>
      </c>
      <c r="I227" s="142" t="s">
        <v>4126</v>
      </c>
      <c r="J227" s="142" t="s">
        <v>4126</v>
      </c>
      <c r="K227" s="142" t="b">
        <f t="shared" si="18"/>
        <v>1</v>
      </c>
      <c r="L227" s="137" t="s">
        <v>48</v>
      </c>
      <c r="M227" s="138">
        <v>27500</v>
      </c>
      <c r="N227" s="137" t="s">
        <v>4125</v>
      </c>
      <c r="O227" s="137" t="s">
        <v>4125</v>
      </c>
      <c r="P227" s="137" t="s">
        <v>774</v>
      </c>
      <c r="Q227" s="137" t="s">
        <v>50</v>
      </c>
      <c r="R227" s="147" t="s">
        <v>1000</v>
      </c>
      <c r="S227" s="147" t="s">
        <v>1000</v>
      </c>
      <c r="T227" s="136" t="str">
        <f t="shared" si="19"/>
        <v>ปตรี4คศ.2</v>
      </c>
      <c r="U227" s="95">
        <f t="shared" si="20"/>
        <v>2</v>
      </c>
      <c r="V227" s="96" t="e">
        <f t="shared" ca="1" si="22"/>
        <v>#N/A</v>
      </c>
      <c r="AC227" s="148" t="str">
        <f t="shared" si="21"/>
        <v>ค.บ./วิทยาศาสตร์</v>
      </c>
    </row>
    <row r="228" spans="1:29" s="136" customFormat="1" ht="27" customHeight="1">
      <c r="B228" s="147" t="s">
        <v>589</v>
      </c>
      <c r="C228" s="147" t="s">
        <v>4093</v>
      </c>
      <c r="D228" s="147" t="s">
        <v>4124</v>
      </c>
      <c r="E228" s="147" t="s">
        <v>4124</v>
      </c>
      <c r="F228" s="137"/>
      <c r="G228" s="137" t="s">
        <v>32</v>
      </c>
      <c r="H228" s="137" t="s">
        <v>32</v>
      </c>
      <c r="I228" s="142" t="s">
        <v>4123</v>
      </c>
      <c r="J228" s="142" t="s">
        <v>4123</v>
      </c>
      <c r="K228" s="142" t="b">
        <f t="shared" si="18"/>
        <v>1</v>
      </c>
      <c r="L228" s="137" t="s">
        <v>48</v>
      </c>
      <c r="M228" s="138">
        <v>29690</v>
      </c>
      <c r="N228" s="137" t="s">
        <v>4122</v>
      </c>
      <c r="O228" s="137" t="s">
        <v>4122</v>
      </c>
      <c r="P228" s="137" t="s">
        <v>774</v>
      </c>
      <c r="Q228" s="137" t="s">
        <v>50</v>
      </c>
      <c r="R228" s="137" t="s">
        <v>62</v>
      </c>
      <c r="S228" s="147" t="s">
        <v>62</v>
      </c>
      <c r="T228" s="136" t="str">
        <f t="shared" si="19"/>
        <v>ปตรี4คศ.2</v>
      </c>
      <c r="U228" s="95">
        <f t="shared" si="20"/>
        <v>2</v>
      </c>
      <c r="V228" s="96" t="e">
        <f t="shared" ca="1" si="22"/>
        <v>#N/A</v>
      </c>
      <c r="AC228" s="148" t="str">
        <f t="shared" si="21"/>
        <v>ค.บ./การประถมศึกษา</v>
      </c>
    </row>
    <row r="229" spans="1:29" s="136" customFormat="1" ht="27" customHeight="1">
      <c r="B229" s="147" t="s">
        <v>589</v>
      </c>
      <c r="C229" s="147" t="s">
        <v>4093</v>
      </c>
      <c r="D229" s="147" t="s">
        <v>4121</v>
      </c>
      <c r="E229" s="147" t="s">
        <v>4120</v>
      </c>
      <c r="F229" s="137"/>
      <c r="G229" s="137" t="s">
        <v>32</v>
      </c>
      <c r="H229" s="137" t="s">
        <v>32</v>
      </c>
      <c r="I229" s="142" t="s">
        <v>4119</v>
      </c>
      <c r="J229" s="142" t="s">
        <v>4119</v>
      </c>
      <c r="K229" s="142" t="b">
        <f t="shared" si="18"/>
        <v>1</v>
      </c>
      <c r="L229" s="137" t="s">
        <v>48</v>
      </c>
      <c r="M229" s="138">
        <v>37830</v>
      </c>
      <c r="N229" s="137" t="s">
        <v>4118</v>
      </c>
      <c r="O229" s="137" t="s">
        <v>4118</v>
      </c>
      <c r="P229" s="137" t="s">
        <v>774</v>
      </c>
      <c r="Q229" s="137" t="s">
        <v>67</v>
      </c>
      <c r="R229" s="137" t="s">
        <v>912</v>
      </c>
      <c r="S229" s="147" t="s">
        <v>912</v>
      </c>
      <c r="T229" s="136" t="str">
        <f t="shared" si="19"/>
        <v>ปตรี4คศ.2</v>
      </c>
      <c r="U229" s="95">
        <f t="shared" si="20"/>
        <v>2</v>
      </c>
      <c r="V229" s="96" t="e">
        <f t="shared" ca="1" si="22"/>
        <v>#N/A</v>
      </c>
      <c r="AC229" s="148" t="str">
        <f t="shared" si="21"/>
        <v>ศศ.บ./ประวัติศาสตร์</v>
      </c>
    </row>
    <row r="230" spans="1:29" s="136" customFormat="1" ht="27" customHeight="1">
      <c r="B230" s="147" t="s">
        <v>589</v>
      </c>
      <c r="C230" s="147" t="s">
        <v>4093</v>
      </c>
      <c r="D230" s="147" t="s">
        <v>4117</v>
      </c>
      <c r="E230" s="147" t="s">
        <v>4117</v>
      </c>
      <c r="F230" s="137"/>
      <c r="G230" s="137" t="s">
        <v>32</v>
      </c>
      <c r="H230" s="137" t="s">
        <v>32</v>
      </c>
      <c r="I230" s="142" t="s">
        <v>4116</v>
      </c>
      <c r="J230" s="142" t="s">
        <v>4116</v>
      </c>
      <c r="K230" s="142" t="b">
        <f t="shared" si="18"/>
        <v>1</v>
      </c>
      <c r="L230" s="137" t="s">
        <v>781</v>
      </c>
      <c r="M230" s="138">
        <v>31870</v>
      </c>
      <c r="N230" s="137" t="s">
        <v>4115</v>
      </c>
      <c r="O230" s="137" t="s">
        <v>4115</v>
      </c>
      <c r="P230" s="137" t="s">
        <v>90</v>
      </c>
      <c r="Q230" s="137" t="s">
        <v>94</v>
      </c>
      <c r="R230" s="137" t="s">
        <v>299</v>
      </c>
      <c r="S230" s="147" t="s">
        <v>37</v>
      </c>
      <c r="T230" s="136" t="str">
        <f t="shared" si="19"/>
        <v>ปโทคศ.3</v>
      </c>
      <c r="U230" s="95">
        <f t="shared" si="20"/>
        <v>16</v>
      </c>
      <c r="V230" s="96" t="e">
        <f t="shared" ca="1" si="22"/>
        <v>#N/A</v>
      </c>
      <c r="AC230" s="148" t="str">
        <f t="shared" si="21"/>
        <v>กศ.ม./หลักสูตรและการสอน</v>
      </c>
    </row>
    <row r="231" spans="1:29" s="136" customFormat="1" ht="27" customHeight="1">
      <c r="B231" s="147" t="s">
        <v>589</v>
      </c>
      <c r="C231" s="147" t="s">
        <v>4093</v>
      </c>
      <c r="D231" s="147" t="s">
        <v>4114</v>
      </c>
      <c r="E231" s="147" t="s">
        <v>4114</v>
      </c>
      <c r="F231" s="137"/>
      <c r="G231" s="137" t="s">
        <v>32</v>
      </c>
      <c r="H231" s="137" t="s">
        <v>32</v>
      </c>
      <c r="I231" s="142" t="s">
        <v>4113</v>
      </c>
      <c r="J231" s="142" t="s">
        <v>4113</v>
      </c>
      <c r="K231" s="142" t="b">
        <f t="shared" si="18"/>
        <v>1</v>
      </c>
      <c r="L231" s="137" t="s">
        <v>48</v>
      </c>
      <c r="M231" s="138">
        <v>37830</v>
      </c>
      <c r="N231" s="137" t="s">
        <v>4112</v>
      </c>
      <c r="O231" s="137" t="s">
        <v>4112</v>
      </c>
      <c r="P231" s="137" t="s">
        <v>774</v>
      </c>
      <c r="Q231" s="137" t="s">
        <v>50</v>
      </c>
      <c r="R231" s="137" t="s">
        <v>287</v>
      </c>
      <c r="S231" s="147" t="s">
        <v>287</v>
      </c>
      <c r="T231" s="136" t="str">
        <f t="shared" si="19"/>
        <v>ปตรี4คศ.2</v>
      </c>
      <c r="U231" s="95">
        <f t="shared" si="20"/>
        <v>2</v>
      </c>
      <c r="V231" s="96" t="e">
        <f t="shared" ca="1" si="22"/>
        <v>#N/A</v>
      </c>
      <c r="AC231" s="148" t="str">
        <f t="shared" si="21"/>
        <v>ค.บ./นาฏศิลป์</v>
      </c>
    </row>
    <row r="232" spans="1:29" s="136" customFormat="1" ht="27" customHeight="1">
      <c r="B232" s="147" t="s">
        <v>589</v>
      </c>
      <c r="C232" s="147" t="s">
        <v>4093</v>
      </c>
      <c r="D232" s="147" t="s">
        <v>4111</v>
      </c>
      <c r="E232" s="147" t="s">
        <v>4111</v>
      </c>
      <c r="F232" s="137"/>
      <c r="G232" s="137" t="s">
        <v>32</v>
      </c>
      <c r="H232" s="137" t="s">
        <v>32</v>
      </c>
      <c r="I232" s="142" t="s">
        <v>4110</v>
      </c>
      <c r="J232" s="142" t="s">
        <v>4110</v>
      </c>
      <c r="K232" s="142" t="b">
        <f t="shared" si="18"/>
        <v>1</v>
      </c>
      <c r="L232" s="137" t="s">
        <v>48</v>
      </c>
      <c r="M232" s="138">
        <v>32650</v>
      </c>
      <c r="N232" s="137" t="s">
        <v>4109</v>
      </c>
      <c r="O232" s="137" t="s">
        <v>4109</v>
      </c>
      <c r="P232" s="137" t="s">
        <v>774</v>
      </c>
      <c r="Q232" s="137" t="s">
        <v>50</v>
      </c>
      <c r="R232" s="137" t="s">
        <v>44</v>
      </c>
      <c r="S232" s="147" t="s">
        <v>44</v>
      </c>
      <c r="T232" s="136" t="str">
        <f t="shared" si="19"/>
        <v>ปตรี4คศ.2</v>
      </c>
      <c r="U232" s="95">
        <f t="shared" si="20"/>
        <v>2</v>
      </c>
      <c r="V232" s="96" t="e">
        <f t="shared" ca="1" si="22"/>
        <v>#N/A</v>
      </c>
      <c r="AC232" s="148" t="str">
        <f t="shared" si="21"/>
        <v>ค.บ./ภาษาไทย</v>
      </c>
    </row>
    <row r="233" spans="1:29" s="136" customFormat="1" ht="27" customHeight="1">
      <c r="B233" s="183" t="s">
        <v>589</v>
      </c>
      <c r="C233" s="183" t="s">
        <v>4093</v>
      </c>
      <c r="D233" s="183" t="s">
        <v>4108</v>
      </c>
      <c r="E233" s="147" t="s">
        <v>4108</v>
      </c>
      <c r="F233" s="137"/>
      <c r="G233" s="184" t="s">
        <v>32</v>
      </c>
      <c r="H233" s="137" t="s">
        <v>32</v>
      </c>
      <c r="I233" s="142" t="s">
        <v>4107</v>
      </c>
      <c r="J233" s="185" t="s">
        <v>4107</v>
      </c>
      <c r="K233" s="142" t="b">
        <f t="shared" si="18"/>
        <v>1</v>
      </c>
      <c r="L233" s="184" t="s">
        <v>48</v>
      </c>
      <c r="M233" s="186">
        <v>37830</v>
      </c>
      <c r="N233" s="137" t="s">
        <v>4106</v>
      </c>
      <c r="O233" s="137" t="s">
        <v>4106</v>
      </c>
      <c r="P233" s="184" t="s">
        <v>774</v>
      </c>
      <c r="Q233" s="184" t="s">
        <v>61</v>
      </c>
      <c r="R233" s="184" t="s">
        <v>912</v>
      </c>
      <c r="S233" s="147" t="s">
        <v>912</v>
      </c>
      <c r="T233" s="136" t="str">
        <f t="shared" si="19"/>
        <v>ปตรี4คศ.2</v>
      </c>
      <c r="U233" s="95">
        <f t="shared" si="20"/>
        <v>2</v>
      </c>
      <c r="V233" s="96" t="e">
        <f t="shared" ca="1" si="22"/>
        <v>#N/A</v>
      </c>
      <c r="AC233" s="148" t="str">
        <f t="shared" si="21"/>
        <v>กศ.บ./ประวัติศาสตร์</v>
      </c>
    </row>
    <row r="234" spans="1:29" ht="27" customHeight="1">
      <c r="A234" s="148">
        <v>1</v>
      </c>
      <c r="B234" s="213" t="s">
        <v>589</v>
      </c>
      <c r="C234" s="214" t="s">
        <v>4093</v>
      </c>
      <c r="D234" s="215" t="s">
        <v>588</v>
      </c>
      <c r="E234" s="177" t="s">
        <v>588</v>
      </c>
      <c r="F234" s="172"/>
      <c r="G234" s="219" t="s">
        <v>32</v>
      </c>
      <c r="H234" s="178" t="s">
        <v>32</v>
      </c>
      <c r="I234" s="173" t="s">
        <v>590</v>
      </c>
      <c r="J234" s="221" t="s">
        <v>590</v>
      </c>
      <c r="K234" s="179" t="b">
        <f t="shared" si="18"/>
        <v>1</v>
      </c>
      <c r="L234" s="213" t="s">
        <v>48</v>
      </c>
      <c r="M234" s="223">
        <v>25930</v>
      </c>
      <c r="N234" s="178" t="s">
        <v>4105</v>
      </c>
      <c r="O234" s="172" t="s">
        <v>4105</v>
      </c>
      <c r="P234" s="213" t="s">
        <v>90</v>
      </c>
      <c r="Q234" s="214" t="s">
        <v>94</v>
      </c>
      <c r="R234" s="215" t="s">
        <v>1388</v>
      </c>
      <c r="S234" s="177" t="s">
        <v>591</v>
      </c>
      <c r="T234" s="136" t="str">
        <f t="shared" si="19"/>
        <v>ปโทคศ.2</v>
      </c>
      <c r="U234" s="95">
        <f t="shared" si="20"/>
        <v>12</v>
      </c>
      <c r="V234" s="174">
        <f t="shared" ca="1" si="22"/>
        <v>26450</v>
      </c>
      <c r="W234" s="225"/>
      <c r="AC234" s="148" t="str">
        <f t="shared" si="21"/>
        <v>กศ.ม./วัดผล/ประเมินผลการศึกษา</v>
      </c>
    </row>
    <row r="235" spans="1:29" ht="27" customHeight="1">
      <c r="A235" s="148">
        <v>1</v>
      </c>
      <c r="B235" s="216" t="s">
        <v>589</v>
      </c>
      <c r="C235" s="217" t="s">
        <v>4093</v>
      </c>
      <c r="D235" s="218" t="s">
        <v>593</v>
      </c>
      <c r="E235" s="177" t="s">
        <v>593</v>
      </c>
      <c r="F235" s="172"/>
      <c r="G235" s="220" t="s">
        <v>32</v>
      </c>
      <c r="H235" s="178" t="s">
        <v>32</v>
      </c>
      <c r="I235" s="173" t="s">
        <v>594</v>
      </c>
      <c r="J235" s="222" t="s">
        <v>594</v>
      </c>
      <c r="K235" s="179" t="b">
        <f t="shared" si="18"/>
        <v>1</v>
      </c>
      <c r="L235" s="216" t="s">
        <v>48</v>
      </c>
      <c r="M235" s="224">
        <v>20960</v>
      </c>
      <c r="N235" s="178" t="s">
        <v>4104</v>
      </c>
      <c r="O235" s="172" t="s">
        <v>4104</v>
      </c>
      <c r="P235" s="216" t="s">
        <v>774</v>
      </c>
      <c r="Q235" s="217" t="s">
        <v>67</v>
      </c>
      <c r="R235" s="218" t="s">
        <v>164</v>
      </c>
      <c r="S235" s="177" t="s">
        <v>164</v>
      </c>
      <c r="T235" s="136" t="str">
        <f t="shared" si="19"/>
        <v>ปตรี4คศ.2</v>
      </c>
      <c r="U235" s="95">
        <f t="shared" si="20"/>
        <v>2</v>
      </c>
      <c r="V235" s="174">
        <f t="shared" ca="1" si="22"/>
        <v>21460</v>
      </c>
      <c r="W235" s="226"/>
      <c r="AC235" s="148" t="str">
        <f t="shared" si="21"/>
        <v>ศศ.บ./ภาษาอังกฤษ</v>
      </c>
    </row>
    <row r="236" spans="1:29" s="136" customFormat="1" ht="27" customHeight="1">
      <c r="B236" s="195" t="s">
        <v>589</v>
      </c>
      <c r="C236" s="195" t="s">
        <v>4093</v>
      </c>
      <c r="D236" s="195" t="s">
        <v>4103</v>
      </c>
      <c r="E236" s="147" t="s">
        <v>4103</v>
      </c>
      <c r="F236" s="137"/>
      <c r="G236" s="196" t="s">
        <v>32</v>
      </c>
      <c r="H236" s="137" t="s">
        <v>32</v>
      </c>
      <c r="I236" s="142" t="s">
        <v>4102</v>
      </c>
      <c r="J236" s="197" t="s">
        <v>4102</v>
      </c>
      <c r="K236" s="142" t="b">
        <f t="shared" si="18"/>
        <v>1</v>
      </c>
      <c r="L236" s="196" t="s">
        <v>48</v>
      </c>
      <c r="M236" s="198">
        <v>36840</v>
      </c>
      <c r="N236" s="137" t="s">
        <v>4101</v>
      </c>
      <c r="O236" s="137" t="s">
        <v>4101</v>
      </c>
      <c r="P236" s="196" t="s">
        <v>774</v>
      </c>
      <c r="Q236" s="196" t="s">
        <v>50</v>
      </c>
      <c r="R236" s="196" t="s">
        <v>62</v>
      </c>
      <c r="S236" s="147" t="s">
        <v>62</v>
      </c>
      <c r="T236" s="136" t="str">
        <f t="shared" si="19"/>
        <v>ปตรี4คศ.2</v>
      </c>
      <c r="U236" s="95">
        <f t="shared" si="20"/>
        <v>2</v>
      </c>
      <c r="V236" s="96" t="e">
        <f t="shared" ca="1" si="22"/>
        <v>#N/A</v>
      </c>
      <c r="AC236" s="148" t="str">
        <f t="shared" si="21"/>
        <v>ค.บ./การประถมศึกษา</v>
      </c>
    </row>
    <row r="237" spans="1:29" s="136" customFormat="1" ht="27" customHeight="1">
      <c r="B237" s="147" t="s">
        <v>589</v>
      </c>
      <c r="C237" s="147" t="s">
        <v>4093</v>
      </c>
      <c r="D237" s="147" t="s">
        <v>4100</v>
      </c>
      <c r="E237" s="147" t="s">
        <v>4100</v>
      </c>
      <c r="F237" s="137"/>
      <c r="G237" s="137" t="s">
        <v>32</v>
      </c>
      <c r="H237" s="137" t="s">
        <v>32</v>
      </c>
      <c r="I237" s="142" t="s">
        <v>4099</v>
      </c>
      <c r="J237" s="142" t="s">
        <v>4099</v>
      </c>
      <c r="K237" s="142" t="b">
        <f t="shared" si="18"/>
        <v>1</v>
      </c>
      <c r="L237" s="137" t="s">
        <v>48</v>
      </c>
      <c r="M237" s="138">
        <v>34430</v>
      </c>
      <c r="N237" s="137" t="s">
        <v>4098</v>
      </c>
      <c r="O237" s="137" t="s">
        <v>4098</v>
      </c>
      <c r="P237" s="137" t="s">
        <v>774</v>
      </c>
      <c r="Q237" s="137" t="s">
        <v>50</v>
      </c>
      <c r="R237" s="137" t="s">
        <v>943</v>
      </c>
      <c r="S237" s="147" t="s">
        <v>943</v>
      </c>
      <c r="T237" s="136" t="str">
        <f t="shared" si="19"/>
        <v>ปตรี4คศ.2</v>
      </c>
      <c r="U237" s="95">
        <f t="shared" si="20"/>
        <v>2</v>
      </c>
      <c r="V237" s="96" t="e">
        <f t="shared" ca="1" si="22"/>
        <v>#N/A</v>
      </c>
      <c r="AC237" s="148" t="str">
        <f t="shared" si="21"/>
        <v>ค.บ./บรรณารักษ์ศาสตร์</v>
      </c>
    </row>
    <row r="238" spans="1:29" s="136" customFormat="1" ht="27" customHeight="1">
      <c r="B238" s="183" t="s">
        <v>589</v>
      </c>
      <c r="C238" s="183" t="s">
        <v>4093</v>
      </c>
      <c r="D238" s="183" t="s">
        <v>4097</v>
      </c>
      <c r="E238" s="147" t="s">
        <v>4097</v>
      </c>
      <c r="F238" s="137"/>
      <c r="G238" s="184" t="s">
        <v>32</v>
      </c>
      <c r="H238" s="137" t="s">
        <v>32</v>
      </c>
      <c r="I238" s="142" t="s">
        <v>4096</v>
      </c>
      <c r="J238" s="185" t="s">
        <v>4096</v>
      </c>
      <c r="K238" s="142" t="b">
        <f t="shared" si="18"/>
        <v>1</v>
      </c>
      <c r="L238" s="184" t="s">
        <v>781</v>
      </c>
      <c r="M238" s="186">
        <v>29420</v>
      </c>
      <c r="N238" s="137" t="s">
        <v>4095</v>
      </c>
      <c r="O238" s="137" t="s">
        <v>4095</v>
      </c>
      <c r="P238" s="184" t="s">
        <v>774</v>
      </c>
      <c r="Q238" s="184" t="s">
        <v>50</v>
      </c>
      <c r="R238" s="184" t="s">
        <v>863</v>
      </c>
      <c r="S238" s="147" t="s">
        <v>56</v>
      </c>
      <c r="T238" s="136" t="str">
        <f t="shared" si="19"/>
        <v>ปตรี4คศ.3</v>
      </c>
      <c r="U238" s="95" t="e">
        <f t="shared" si="20"/>
        <v>#N/A</v>
      </c>
      <c r="V238" s="96" t="e">
        <f t="shared" ca="1" si="22"/>
        <v>#N/A</v>
      </c>
      <c r="AC238" s="148" t="str">
        <f t="shared" si="21"/>
        <v>ค.บ./การอนุบาล</v>
      </c>
    </row>
    <row r="239" spans="1:29" ht="27" customHeight="1">
      <c r="A239" s="148">
        <v>1</v>
      </c>
      <c r="B239" s="213" t="s">
        <v>589</v>
      </c>
      <c r="C239" s="214" t="s">
        <v>4093</v>
      </c>
      <c r="D239" s="215" t="s">
        <v>595</v>
      </c>
      <c r="E239" s="177" t="s">
        <v>595</v>
      </c>
      <c r="F239" s="172"/>
      <c r="G239" s="219" t="s">
        <v>32</v>
      </c>
      <c r="H239" s="178" t="s">
        <v>32</v>
      </c>
      <c r="I239" s="173" t="s">
        <v>596</v>
      </c>
      <c r="J239" s="221" t="s">
        <v>596</v>
      </c>
      <c r="K239" s="179" t="b">
        <f t="shared" si="18"/>
        <v>1</v>
      </c>
      <c r="L239" s="213" t="s">
        <v>48</v>
      </c>
      <c r="M239" s="223">
        <v>19460</v>
      </c>
      <c r="N239" s="178" t="s">
        <v>4094</v>
      </c>
      <c r="O239" s="172" t="s">
        <v>4094</v>
      </c>
      <c r="P239" s="213" t="s">
        <v>774</v>
      </c>
      <c r="Q239" s="214" t="s">
        <v>50</v>
      </c>
      <c r="R239" s="215" t="s">
        <v>44</v>
      </c>
      <c r="S239" s="177" t="s">
        <v>37</v>
      </c>
      <c r="T239" s="136" t="str">
        <f t="shared" si="19"/>
        <v>ปตรี4คศ.2</v>
      </c>
      <c r="U239" s="95">
        <f t="shared" si="20"/>
        <v>2</v>
      </c>
      <c r="V239" s="174">
        <f t="shared" ca="1" si="22"/>
        <v>20470</v>
      </c>
      <c r="W239" s="225"/>
      <c r="AC239" s="148" t="str">
        <f t="shared" si="21"/>
        <v>ค.บ./ภาษาไทย</v>
      </c>
    </row>
    <row r="240" spans="1:29" ht="27" customHeight="1">
      <c r="A240" s="148">
        <v>1</v>
      </c>
      <c r="B240" s="216" t="s">
        <v>589</v>
      </c>
      <c r="C240" s="217" t="s">
        <v>4093</v>
      </c>
      <c r="D240" s="218" t="s">
        <v>597</v>
      </c>
      <c r="E240" s="177" t="s">
        <v>597</v>
      </c>
      <c r="F240" s="172"/>
      <c r="G240" s="220" t="s">
        <v>32</v>
      </c>
      <c r="H240" s="178" t="s">
        <v>32</v>
      </c>
      <c r="I240" s="173" t="s">
        <v>598</v>
      </c>
      <c r="J240" s="222" t="s">
        <v>598</v>
      </c>
      <c r="K240" s="179" t="b">
        <f t="shared" si="18"/>
        <v>1</v>
      </c>
      <c r="L240" s="216" t="s">
        <v>48</v>
      </c>
      <c r="M240" s="224">
        <v>19460</v>
      </c>
      <c r="N240" s="178" t="s">
        <v>4092</v>
      </c>
      <c r="O240" s="172" t="s">
        <v>4092</v>
      </c>
      <c r="P240" s="216" t="s">
        <v>774</v>
      </c>
      <c r="Q240" s="217" t="s">
        <v>50</v>
      </c>
      <c r="R240" s="218" t="s">
        <v>44</v>
      </c>
      <c r="S240" s="177" t="s">
        <v>37</v>
      </c>
      <c r="T240" s="136" t="str">
        <f t="shared" si="19"/>
        <v>ปตรี4คศ.2</v>
      </c>
      <c r="U240" s="95">
        <f t="shared" si="20"/>
        <v>2</v>
      </c>
      <c r="V240" s="174">
        <f t="shared" ca="1" si="22"/>
        <v>20470</v>
      </c>
      <c r="W240" s="226"/>
      <c r="AC240" s="148" t="str">
        <f t="shared" si="21"/>
        <v>ค.บ./ภาษาไทย</v>
      </c>
    </row>
    <row r="241" spans="2:29" s="136" customFormat="1" ht="27" customHeight="1">
      <c r="B241" s="195" t="s">
        <v>4070</v>
      </c>
      <c r="C241" s="195" t="s">
        <v>2205</v>
      </c>
      <c r="D241" s="195" t="s">
        <v>4091</v>
      </c>
      <c r="E241" s="147" t="s">
        <v>4091</v>
      </c>
      <c r="F241" s="137"/>
      <c r="G241" s="196" t="s">
        <v>32</v>
      </c>
      <c r="H241" s="137" t="s">
        <v>32</v>
      </c>
      <c r="I241" s="142" t="s">
        <v>4090</v>
      </c>
      <c r="J241" s="197" t="s">
        <v>4090</v>
      </c>
      <c r="K241" s="142" t="b">
        <f t="shared" si="18"/>
        <v>1</v>
      </c>
      <c r="L241" s="196" t="s">
        <v>781</v>
      </c>
      <c r="M241" s="198">
        <v>48540</v>
      </c>
      <c r="N241" s="137" t="s">
        <v>4089</v>
      </c>
      <c r="O241" s="137" t="s">
        <v>4089</v>
      </c>
      <c r="P241" s="196" t="s">
        <v>774</v>
      </c>
      <c r="Q241" s="196" t="s">
        <v>43</v>
      </c>
      <c r="R241" s="196" t="s">
        <v>44</v>
      </c>
      <c r="S241" s="147" t="s">
        <v>44</v>
      </c>
      <c r="T241" s="136" t="str">
        <f t="shared" si="19"/>
        <v>ปตรี4คศ.3</v>
      </c>
      <c r="U241" s="95" t="e">
        <f t="shared" si="20"/>
        <v>#N/A</v>
      </c>
      <c r="V241" s="96" t="e">
        <f t="shared" ca="1" si="22"/>
        <v>#N/A</v>
      </c>
      <c r="AC241" s="148" t="str">
        <f t="shared" si="21"/>
        <v>ศษ.บ./ภาษาไทย</v>
      </c>
    </row>
    <row r="242" spans="2:29" s="136" customFormat="1" ht="27" customHeight="1">
      <c r="B242" s="147" t="s">
        <v>4070</v>
      </c>
      <c r="C242" s="147" t="s">
        <v>2205</v>
      </c>
      <c r="D242" s="147" t="s">
        <v>4088</v>
      </c>
      <c r="E242" s="147" t="s">
        <v>4088</v>
      </c>
      <c r="F242" s="137"/>
      <c r="G242" s="137" t="s">
        <v>32</v>
      </c>
      <c r="H242" s="137" t="s">
        <v>32</v>
      </c>
      <c r="I242" s="142" t="s">
        <v>4087</v>
      </c>
      <c r="J242" s="142" t="s">
        <v>4087</v>
      </c>
      <c r="K242" s="142" t="b">
        <f t="shared" si="18"/>
        <v>1</v>
      </c>
      <c r="L242" s="137" t="s">
        <v>48</v>
      </c>
      <c r="M242" s="138">
        <v>37830</v>
      </c>
      <c r="N242" s="137" t="s">
        <v>4086</v>
      </c>
      <c r="O242" s="137" t="s">
        <v>4086</v>
      </c>
      <c r="P242" s="137" t="s">
        <v>774</v>
      </c>
      <c r="Q242" s="137" t="s">
        <v>50</v>
      </c>
      <c r="R242" s="137" t="s">
        <v>855</v>
      </c>
      <c r="S242" s="147" t="s">
        <v>95</v>
      </c>
      <c r="T242" s="136" t="str">
        <f t="shared" si="19"/>
        <v>ปตรี4คศ.2</v>
      </c>
      <c r="U242" s="95">
        <f t="shared" si="20"/>
        <v>2</v>
      </c>
      <c r="V242" s="96" t="e">
        <f t="shared" ca="1" si="22"/>
        <v>#N/A</v>
      </c>
      <c r="AC242" s="148" t="str">
        <f t="shared" si="21"/>
        <v>ค.บ./บริหารการศึกษา</v>
      </c>
    </row>
    <row r="243" spans="2:29" s="136" customFormat="1" ht="27" customHeight="1">
      <c r="B243" s="147" t="s">
        <v>4070</v>
      </c>
      <c r="C243" s="147" t="s">
        <v>2205</v>
      </c>
      <c r="D243" s="147" t="s">
        <v>4085</v>
      </c>
      <c r="E243" s="147" t="s">
        <v>4085</v>
      </c>
      <c r="F243" s="137"/>
      <c r="G243" s="137" t="s">
        <v>32</v>
      </c>
      <c r="H243" s="137" t="s">
        <v>32</v>
      </c>
      <c r="I243" s="142" t="s">
        <v>4084</v>
      </c>
      <c r="J243" s="142" t="s">
        <v>4084</v>
      </c>
      <c r="K243" s="142" t="b">
        <f t="shared" si="18"/>
        <v>1</v>
      </c>
      <c r="L243" s="137" t="s">
        <v>48</v>
      </c>
      <c r="M243" s="138">
        <v>37830</v>
      </c>
      <c r="N243" s="137" t="s">
        <v>4083</v>
      </c>
      <c r="O243" s="137" t="s">
        <v>4083</v>
      </c>
      <c r="P243" s="137" t="s">
        <v>774</v>
      </c>
      <c r="Q243" s="137" t="s">
        <v>50</v>
      </c>
      <c r="R243" s="137" t="s">
        <v>158</v>
      </c>
      <c r="S243" s="147" t="s">
        <v>158</v>
      </c>
      <c r="T243" s="136" t="str">
        <f t="shared" si="19"/>
        <v>ปตรี4คศ.2</v>
      </c>
      <c r="U243" s="95">
        <f t="shared" si="20"/>
        <v>2</v>
      </c>
      <c r="V243" s="96" t="e">
        <f t="shared" ca="1" si="22"/>
        <v>#N/A</v>
      </c>
      <c r="AC243" s="148" t="str">
        <f t="shared" si="21"/>
        <v>ค.บ./สังคมศึกษา</v>
      </c>
    </row>
    <row r="244" spans="2:29" s="136" customFormat="1" ht="27" customHeight="1">
      <c r="B244" s="147" t="s">
        <v>4070</v>
      </c>
      <c r="C244" s="147" t="s">
        <v>2205</v>
      </c>
      <c r="D244" s="147" t="s">
        <v>4082</v>
      </c>
      <c r="E244" s="147" t="s">
        <v>4082</v>
      </c>
      <c r="F244" s="137"/>
      <c r="G244" s="137" t="s">
        <v>32</v>
      </c>
      <c r="H244" s="137" t="s">
        <v>32</v>
      </c>
      <c r="I244" s="142" t="s">
        <v>4081</v>
      </c>
      <c r="J244" s="142" t="s">
        <v>4081</v>
      </c>
      <c r="K244" s="142" t="b">
        <f t="shared" si="18"/>
        <v>1</v>
      </c>
      <c r="L244" s="137" t="s">
        <v>48</v>
      </c>
      <c r="M244" s="138">
        <v>37830</v>
      </c>
      <c r="N244" s="137" t="s">
        <v>4080</v>
      </c>
      <c r="O244" s="137" t="s">
        <v>4080</v>
      </c>
      <c r="P244" s="137" t="s">
        <v>774</v>
      </c>
      <c r="Q244" s="137" t="s">
        <v>61</v>
      </c>
      <c r="R244" s="137" t="s">
        <v>44</v>
      </c>
      <c r="S244" s="147" t="s">
        <v>44</v>
      </c>
      <c r="T244" s="136" t="str">
        <f t="shared" si="19"/>
        <v>ปตรี4คศ.2</v>
      </c>
      <c r="U244" s="95">
        <f t="shared" si="20"/>
        <v>2</v>
      </c>
      <c r="V244" s="96" t="e">
        <f t="shared" ca="1" si="22"/>
        <v>#N/A</v>
      </c>
      <c r="AC244" s="148" t="str">
        <f t="shared" si="21"/>
        <v>กศ.บ./ภาษาไทย</v>
      </c>
    </row>
    <row r="245" spans="2:29" s="136" customFormat="1" ht="27" customHeight="1">
      <c r="B245" s="147" t="s">
        <v>4070</v>
      </c>
      <c r="C245" s="147" t="s">
        <v>2205</v>
      </c>
      <c r="D245" s="147" t="s">
        <v>4079</v>
      </c>
      <c r="E245" s="147" t="s">
        <v>4079</v>
      </c>
      <c r="F245" s="137"/>
      <c r="G245" s="137" t="s">
        <v>32</v>
      </c>
      <c r="H245" s="137" t="s">
        <v>32</v>
      </c>
      <c r="I245" s="142" t="s">
        <v>4078</v>
      </c>
      <c r="J245" s="142" t="s">
        <v>4078</v>
      </c>
      <c r="K245" s="142" t="b">
        <f t="shared" si="18"/>
        <v>1</v>
      </c>
      <c r="L245" s="137" t="s">
        <v>781</v>
      </c>
      <c r="M245" s="138">
        <v>45290</v>
      </c>
      <c r="N245" s="137" t="s">
        <v>4077</v>
      </c>
      <c r="O245" s="137" t="s">
        <v>4077</v>
      </c>
      <c r="P245" s="137" t="s">
        <v>774</v>
      </c>
      <c r="Q245" s="137" t="s">
        <v>67</v>
      </c>
      <c r="R245" s="137" t="s">
        <v>1988</v>
      </c>
      <c r="S245" s="147" t="s">
        <v>1988</v>
      </c>
      <c r="T245" s="136" t="str">
        <f t="shared" si="19"/>
        <v>ปตรี4คศ.3</v>
      </c>
      <c r="U245" s="95" t="e">
        <f t="shared" si="20"/>
        <v>#N/A</v>
      </c>
      <c r="V245" s="96" t="e">
        <f t="shared" ca="1" si="22"/>
        <v>#N/A</v>
      </c>
      <c r="AC245" s="148" t="str">
        <f t="shared" si="21"/>
        <v>ศศ.บ./พัฒนาชุมชน</v>
      </c>
    </row>
    <row r="246" spans="2:29" s="136" customFormat="1" ht="27" customHeight="1">
      <c r="B246" s="147" t="s">
        <v>4070</v>
      </c>
      <c r="C246" s="147" t="s">
        <v>2205</v>
      </c>
      <c r="D246" s="147" t="s">
        <v>4076</v>
      </c>
      <c r="E246" s="147" t="s">
        <v>4076</v>
      </c>
      <c r="F246" s="137"/>
      <c r="G246" s="137" t="s">
        <v>32</v>
      </c>
      <c r="H246" s="137" t="s">
        <v>32</v>
      </c>
      <c r="I246" s="142" t="s">
        <v>4075</v>
      </c>
      <c r="J246" s="142" t="s">
        <v>4075</v>
      </c>
      <c r="K246" s="142" t="b">
        <f t="shared" si="18"/>
        <v>1</v>
      </c>
      <c r="L246" s="137" t="s">
        <v>781</v>
      </c>
      <c r="M246" s="138">
        <v>41580</v>
      </c>
      <c r="N246" s="137" t="s">
        <v>4074</v>
      </c>
      <c r="O246" s="137" t="s">
        <v>4074</v>
      </c>
      <c r="P246" s="137" t="s">
        <v>774</v>
      </c>
      <c r="Q246" s="137" t="s">
        <v>61</v>
      </c>
      <c r="R246" s="137" t="s">
        <v>62</v>
      </c>
      <c r="S246" s="147" t="s">
        <v>62</v>
      </c>
      <c r="T246" s="136" t="str">
        <f t="shared" si="19"/>
        <v>ปตรี4คศ.3</v>
      </c>
      <c r="U246" s="95" t="e">
        <f t="shared" si="20"/>
        <v>#N/A</v>
      </c>
      <c r="V246" s="96" t="e">
        <f t="shared" ca="1" si="22"/>
        <v>#N/A</v>
      </c>
      <c r="AC246" s="148" t="str">
        <f t="shared" si="21"/>
        <v>กศ.บ./การประถมศึกษา</v>
      </c>
    </row>
    <row r="247" spans="2:29" s="136" customFormat="1" ht="27" customHeight="1">
      <c r="B247" s="147" t="s">
        <v>4070</v>
      </c>
      <c r="C247" s="147" t="s">
        <v>2205</v>
      </c>
      <c r="D247" s="147" t="s">
        <v>4073</v>
      </c>
      <c r="E247" s="147" t="s">
        <v>4073</v>
      </c>
      <c r="F247" s="137"/>
      <c r="G247" s="137" t="s">
        <v>32</v>
      </c>
      <c r="H247" s="137" t="s">
        <v>32</v>
      </c>
      <c r="I247" s="142" t="s">
        <v>4072</v>
      </c>
      <c r="J247" s="142" t="s">
        <v>4072</v>
      </c>
      <c r="K247" s="142" t="b">
        <f t="shared" si="18"/>
        <v>1</v>
      </c>
      <c r="L247" s="137" t="s">
        <v>48</v>
      </c>
      <c r="M247" s="138">
        <v>37460</v>
      </c>
      <c r="N247" s="137" t="s">
        <v>4071</v>
      </c>
      <c r="O247" s="137" t="s">
        <v>4071</v>
      </c>
      <c r="P247" s="137" t="s">
        <v>774</v>
      </c>
      <c r="Q247" s="137" t="s">
        <v>50</v>
      </c>
      <c r="R247" s="137" t="s">
        <v>657</v>
      </c>
      <c r="S247" s="147" t="s">
        <v>657</v>
      </c>
      <c r="T247" s="136" t="str">
        <f t="shared" si="19"/>
        <v>ปตรี4คศ.2</v>
      </c>
      <c r="U247" s="95">
        <f t="shared" si="20"/>
        <v>2</v>
      </c>
      <c r="V247" s="96" t="e">
        <f t="shared" ca="1" si="22"/>
        <v>#N/A</v>
      </c>
      <c r="AC247" s="148" t="str">
        <f t="shared" si="21"/>
        <v>ค.บ./พลศึกษา</v>
      </c>
    </row>
    <row r="248" spans="2:29" s="136" customFormat="1" ht="27" customHeight="1">
      <c r="B248" s="147" t="s">
        <v>4070</v>
      </c>
      <c r="C248" s="147" t="s">
        <v>2205</v>
      </c>
      <c r="D248" s="147" t="s">
        <v>4069</v>
      </c>
      <c r="E248" s="147" t="s">
        <v>4069</v>
      </c>
      <c r="F248" s="137"/>
      <c r="G248" s="137" t="s">
        <v>32</v>
      </c>
      <c r="H248" s="137" t="s">
        <v>32</v>
      </c>
      <c r="I248" s="142" t="s">
        <v>4068</v>
      </c>
      <c r="J248" s="142" t="s">
        <v>4068</v>
      </c>
      <c r="K248" s="142" t="b">
        <f t="shared" si="18"/>
        <v>1</v>
      </c>
      <c r="L248" s="137" t="s">
        <v>48</v>
      </c>
      <c r="M248" s="138">
        <v>37830</v>
      </c>
      <c r="N248" s="137" t="s">
        <v>4067</v>
      </c>
      <c r="O248" s="137" t="s">
        <v>4067</v>
      </c>
      <c r="P248" s="137" t="s">
        <v>774</v>
      </c>
      <c r="Q248" s="137" t="s">
        <v>50</v>
      </c>
      <c r="R248" s="137" t="s">
        <v>62</v>
      </c>
      <c r="S248" s="147" t="s">
        <v>62</v>
      </c>
      <c r="T248" s="136" t="str">
        <f t="shared" si="19"/>
        <v>ปตรี4คศ.2</v>
      </c>
      <c r="U248" s="95">
        <f t="shared" si="20"/>
        <v>2</v>
      </c>
      <c r="V248" s="96" t="e">
        <f t="shared" ca="1" si="22"/>
        <v>#N/A</v>
      </c>
      <c r="AC248" s="148" t="str">
        <f t="shared" si="21"/>
        <v>ค.บ./การประถมศึกษา</v>
      </c>
    </row>
    <row r="249" spans="2:29" s="136" customFormat="1" ht="27" customHeight="1">
      <c r="B249" s="147" t="s">
        <v>4041</v>
      </c>
      <c r="C249" s="147" t="s">
        <v>4040</v>
      </c>
      <c r="D249" s="147" t="s">
        <v>4066</v>
      </c>
      <c r="E249" s="147" t="s">
        <v>4066</v>
      </c>
      <c r="F249" s="137"/>
      <c r="G249" s="137" t="s">
        <v>146</v>
      </c>
      <c r="H249" s="137" t="s">
        <v>861</v>
      </c>
      <c r="I249" s="142" t="s">
        <v>4065</v>
      </c>
      <c r="J249" s="142" t="s">
        <v>4065</v>
      </c>
      <c r="K249" s="142" t="b">
        <f t="shared" si="18"/>
        <v>1</v>
      </c>
      <c r="L249" s="137" t="s">
        <v>781</v>
      </c>
      <c r="M249" s="138">
        <v>53080</v>
      </c>
      <c r="N249" s="137" t="s">
        <v>4064</v>
      </c>
      <c r="O249" s="137" t="s">
        <v>4064</v>
      </c>
      <c r="P249" s="137" t="s">
        <v>90</v>
      </c>
      <c r="Q249" s="137" t="s">
        <v>76</v>
      </c>
      <c r="R249" s="137" t="s">
        <v>855</v>
      </c>
      <c r="S249" s="147" t="s">
        <v>95</v>
      </c>
      <c r="T249" s="136" t="str">
        <f t="shared" si="19"/>
        <v>ปโทคศ.3</v>
      </c>
      <c r="U249" s="95">
        <f t="shared" si="20"/>
        <v>16</v>
      </c>
      <c r="V249" s="96" t="e">
        <f t="shared" ca="1" si="22"/>
        <v>#N/A</v>
      </c>
      <c r="AC249" s="148" t="str">
        <f t="shared" si="21"/>
        <v>ศษ.ม./บริหารการศึกษา</v>
      </c>
    </row>
    <row r="250" spans="2:29" s="136" customFormat="1" ht="27" customHeight="1">
      <c r="B250" s="147" t="s">
        <v>4041</v>
      </c>
      <c r="C250" s="147" t="s">
        <v>4040</v>
      </c>
      <c r="D250" s="147" t="s">
        <v>4063</v>
      </c>
      <c r="E250" s="147" t="s">
        <v>4063</v>
      </c>
      <c r="F250" s="137"/>
      <c r="G250" s="137" t="s">
        <v>32</v>
      </c>
      <c r="H250" s="137" t="s">
        <v>32</v>
      </c>
      <c r="I250" s="142" t="s">
        <v>4062</v>
      </c>
      <c r="J250" s="142" t="s">
        <v>4062</v>
      </c>
      <c r="K250" s="142" t="b">
        <f t="shared" si="18"/>
        <v>1</v>
      </c>
      <c r="L250" s="137" t="s">
        <v>48</v>
      </c>
      <c r="M250" s="138">
        <v>37460</v>
      </c>
      <c r="N250" s="137" t="s">
        <v>4061</v>
      </c>
      <c r="O250" s="137" t="s">
        <v>4061</v>
      </c>
      <c r="P250" s="137" t="s">
        <v>774</v>
      </c>
      <c r="Q250" s="137" t="s">
        <v>50</v>
      </c>
      <c r="R250" s="137" t="s">
        <v>657</v>
      </c>
      <c r="S250" s="147" t="s">
        <v>4060</v>
      </c>
      <c r="T250" s="136" t="str">
        <f t="shared" si="19"/>
        <v>ปตรี4คศ.2</v>
      </c>
      <c r="U250" s="95">
        <f t="shared" si="20"/>
        <v>2</v>
      </c>
      <c r="V250" s="96" t="e">
        <f t="shared" ca="1" si="22"/>
        <v>#N/A</v>
      </c>
      <c r="AC250" s="148" t="str">
        <f t="shared" si="21"/>
        <v>ค.บ./พลศึกษา</v>
      </c>
    </row>
    <row r="251" spans="2:29" s="136" customFormat="1" ht="27" customHeight="1">
      <c r="B251" s="147" t="s">
        <v>4041</v>
      </c>
      <c r="C251" s="147" t="s">
        <v>4040</v>
      </c>
      <c r="D251" s="147" t="s">
        <v>4059</v>
      </c>
      <c r="E251" s="147" t="s">
        <v>4059</v>
      </c>
      <c r="F251" s="137"/>
      <c r="G251" s="137" t="s">
        <v>32</v>
      </c>
      <c r="H251" s="137" t="s">
        <v>32</v>
      </c>
      <c r="I251" s="142" t="s">
        <v>4058</v>
      </c>
      <c r="J251" s="142" t="s">
        <v>4058</v>
      </c>
      <c r="K251" s="142" t="b">
        <f t="shared" si="18"/>
        <v>1</v>
      </c>
      <c r="L251" s="137" t="s">
        <v>781</v>
      </c>
      <c r="M251" s="138">
        <v>43800</v>
      </c>
      <c r="N251" s="137" t="s">
        <v>4057</v>
      </c>
      <c r="O251" s="137" t="s">
        <v>4057</v>
      </c>
      <c r="P251" s="137" t="s">
        <v>774</v>
      </c>
      <c r="Q251" s="137" t="s">
        <v>67</v>
      </c>
      <c r="R251" s="137" t="s">
        <v>657</v>
      </c>
      <c r="S251" s="147" t="s">
        <v>657</v>
      </c>
      <c r="T251" s="136" t="str">
        <f t="shared" si="19"/>
        <v>ปตรี4คศ.3</v>
      </c>
      <c r="U251" s="95" t="e">
        <f t="shared" si="20"/>
        <v>#N/A</v>
      </c>
      <c r="V251" s="96" t="e">
        <f t="shared" ca="1" si="22"/>
        <v>#N/A</v>
      </c>
      <c r="AC251" s="148" t="str">
        <f t="shared" si="21"/>
        <v>ศศ.บ./พลศึกษา</v>
      </c>
    </row>
    <row r="252" spans="2:29" s="136" customFormat="1" ht="27" customHeight="1">
      <c r="B252" s="147" t="s">
        <v>4041</v>
      </c>
      <c r="C252" s="147" t="s">
        <v>4040</v>
      </c>
      <c r="D252" s="147" t="s">
        <v>4056</v>
      </c>
      <c r="E252" s="147" t="s">
        <v>4056</v>
      </c>
      <c r="F252" s="137"/>
      <c r="G252" s="137" t="s">
        <v>32</v>
      </c>
      <c r="H252" s="137" t="s">
        <v>32</v>
      </c>
      <c r="I252" s="142" t="s">
        <v>4055</v>
      </c>
      <c r="J252" s="142" t="s">
        <v>4055</v>
      </c>
      <c r="K252" s="142" t="b">
        <f t="shared" si="18"/>
        <v>1</v>
      </c>
      <c r="L252" s="137" t="s">
        <v>48</v>
      </c>
      <c r="M252" s="138">
        <v>26980</v>
      </c>
      <c r="N252" s="137" t="s">
        <v>4054</v>
      </c>
      <c r="O252" s="137" t="s">
        <v>4054</v>
      </c>
      <c r="P252" s="137" t="s">
        <v>774</v>
      </c>
      <c r="Q252" s="137" t="s">
        <v>43</v>
      </c>
      <c r="R252" s="147" t="s">
        <v>1089</v>
      </c>
      <c r="S252" s="147" t="s">
        <v>2234</v>
      </c>
      <c r="T252" s="136" t="str">
        <f t="shared" si="19"/>
        <v>ปตรี4คศ.2</v>
      </c>
      <c r="U252" s="95">
        <f t="shared" si="20"/>
        <v>2</v>
      </c>
      <c r="V252" s="96" t="e">
        <f t="shared" ca="1" si="22"/>
        <v>#N/A</v>
      </c>
      <c r="AC252" s="148" t="str">
        <f t="shared" si="21"/>
        <v>ศษ.บ./วุฒิครูอื่น ๆ</v>
      </c>
    </row>
    <row r="253" spans="2:29" s="136" customFormat="1" ht="27" customHeight="1">
      <c r="B253" s="147" t="s">
        <v>4041</v>
      </c>
      <c r="C253" s="147" t="s">
        <v>4040</v>
      </c>
      <c r="D253" s="147" t="s">
        <v>4053</v>
      </c>
      <c r="E253" s="147" t="s">
        <v>4053</v>
      </c>
      <c r="F253" s="137"/>
      <c r="G253" s="137" t="s">
        <v>32</v>
      </c>
      <c r="H253" s="137" t="s">
        <v>32</v>
      </c>
      <c r="I253" s="142" t="s">
        <v>4052</v>
      </c>
      <c r="J253" s="142" t="s">
        <v>4052</v>
      </c>
      <c r="K253" s="142" t="b">
        <f t="shared" si="18"/>
        <v>1</v>
      </c>
      <c r="L253" s="137" t="s">
        <v>781</v>
      </c>
      <c r="M253" s="138">
        <v>46760</v>
      </c>
      <c r="N253" s="137" t="s">
        <v>4051</v>
      </c>
      <c r="O253" s="137" t="s">
        <v>4051</v>
      </c>
      <c r="P253" s="137" t="s">
        <v>774</v>
      </c>
      <c r="Q253" s="137" t="s">
        <v>43</v>
      </c>
      <c r="R253" s="137" t="s">
        <v>158</v>
      </c>
      <c r="S253" s="147" t="s">
        <v>158</v>
      </c>
      <c r="T253" s="136" t="str">
        <f t="shared" si="19"/>
        <v>ปตรี4คศ.3</v>
      </c>
      <c r="U253" s="95" t="e">
        <f t="shared" si="20"/>
        <v>#N/A</v>
      </c>
      <c r="V253" s="96" t="e">
        <f t="shared" ca="1" si="22"/>
        <v>#N/A</v>
      </c>
      <c r="AC253" s="148" t="str">
        <f t="shared" si="21"/>
        <v>ศษ.บ./สังคมศึกษา</v>
      </c>
    </row>
    <row r="254" spans="2:29" s="136" customFormat="1" ht="27" customHeight="1">
      <c r="B254" s="147" t="s">
        <v>4041</v>
      </c>
      <c r="C254" s="147" t="s">
        <v>4040</v>
      </c>
      <c r="D254" s="147" t="s">
        <v>4050</v>
      </c>
      <c r="E254" s="147" t="s">
        <v>4050</v>
      </c>
      <c r="F254" s="137"/>
      <c r="G254" s="137" t="s">
        <v>32</v>
      </c>
      <c r="H254" s="137" t="s">
        <v>32</v>
      </c>
      <c r="I254" s="142" t="s">
        <v>4049</v>
      </c>
      <c r="J254" s="142" t="s">
        <v>4049</v>
      </c>
      <c r="K254" s="142" t="b">
        <f t="shared" si="18"/>
        <v>1</v>
      </c>
      <c r="L254" s="137" t="s">
        <v>48</v>
      </c>
      <c r="M254" s="138">
        <v>31440</v>
      </c>
      <c r="N254" s="137" t="s">
        <v>4048</v>
      </c>
      <c r="O254" s="137" t="s">
        <v>4048</v>
      </c>
      <c r="P254" s="137" t="s">
        <v>774</v>
      </c>
      <c r="Q254" s="137" t="s">
        <v>50</v>
      </c>
      <c r="R254" s="137" t="s">
        <v>62</v>
      </c>
      <c r="S254" s="147" t="s">
        <v>62</v>
      </c>
      <c r="T254" s="136" t="str">
        <f t="shared" si="19"/>
        <v>ปตรี4คศ.2</v>
      </c>
      <c r="U254" s="95">
        <f t="shared" si="20"/>
        <v>2</v>
      </c>
      <c r="V254" s="96" t="e">
        <f t="shared" ca="1" si="22"/>
        <v>#N/A</v>
      </c>
      <c r="AC254" s="148" t="str">
        <f t="shared" si="21"/>
        <v>ค.บ./การประถมศึกษา</v>
      </c>
    </row>
    <row r="255" spans="2:29" s="136" customFormat="1" ht="27" customHeight="1">
      <c r="B255" s="147" t="s">
        <v>4041</v>
      </c>
      <c r="C255" s="147" t="s">
        <v>4040</v>
      </c>
      <c r="D255" s="147" t="s">
        <v>4047</v>
      </c>
      <c r="E255" s="147" t="s">
        <v>4047</v>
      </c>
      <c r="F255" s="137"/>
      <c r="G255" s="137" t="s">
        <v>32</v>
      </c>
      <c r="H255" s="137" t="s">
        <v>32</v>
      </c>
      <c r="I255" s="142" t="s">
        <v>4046</v>
      </c>
      <c r="J255" s="142" t="s">
        <v>4046</v>
      </c>
      <c r="K255" s="142" t="b">
        <f t="shared" si="18"/>
        <v>1</v>
      </c>
      <c r="L255" s="137" t="s">
        <v>48</v>
      </c>
      <c r="M255" s="138">
        <v>35640</v>
      </c>
      <c r="N255" s="137" t="s">
        <v>4045</v>
      </c>
      <c r="O255" s="137" t="s">
        <v>4045</v>
      </c>
      <c r="P255" s="137" t="s">
        <v>774</v>
      </c>
      <c r="Q255" s="137" t="s">
        <v>50</v>
      </c>
      <c r="R255" s="137" t="s">
        <v>863</v>
      </c>
      <c r="S255" s="147" t="s">
        <v>863</v>
      </c>
      <c r="T255" s="136" t="str">
        <f t="shared" si="19"/>
        <v>ปตรี4คศ.2</v>
      </c>
      <c r="U255" s="95">
        <f t="shared" si="20"/>
        <v>2</v>
      </c>
      <c r="V255" s="96" t="e">
        <f t="shared" ca="1" si="22"/>
        <v>#N/A</v>
      </c>
      <c r="AC255" s="148" t="str">
        <f t="shared" si="21"/>
        <v>ค.บ./การอนุบาล</v>
      </c>
    </row>
    <row r="256" spans="2:29" s="136" customFormat="1" ht="27" customHeight="1">
      <c r="B256" s="147" t="s">
        <v>4041</v>
      </c>
      <c r="C256" s="147" t="s">
        <v>4040</v>
      </c>
      <c r="D256" s="147" t="s">
        <v>4044</v>
      </c>
      <c r="E256" s="147" t="s">
        <v>4044</v>
      </c>
      <c r="F256" s="137"/>
      <c r="G256" s="137" t="s">
        <v>32</v>
      </c>
      <c r="H256" s="137" t="s">
        <v>32</v>
      </c>
      <c r="I256" s="142" t="s">
        <v>4043</v>
      </c>
      <c r="J256" s="142" t="s">
        <v>4043</v>
      </c>
      <c r="K256" s="142" t="b">
        <f t="shared" si="18"/>
        <v>1</v>
      </c>
      <c r="L256" s="137" t="s">
        <v>48</v>
      </c>
      <c r="M256" s="138">
        <v>25440</v>
      </c>
      <c r="N256" s="137" t="s">
        <v>4042</v>
      </c>
      <c r="O256" s="137" t="s">
        <v>4042</v>
      </c>
      <c r="P256" s="137" t="s">
        <v>774</v>
      </c>
      <c r="Q256" s="137" t="s">
        <v>50</v>
      </c>
      <c r="R256" s="147" t="s">
        <v>863</v>
      </c>
      <c r="S256" s="147" t="s">
        <v>863</v>
      </c>
      <c r="T256" s="136" t="str">
        <f t="shared" si="19"/>
        <v>ปตรี4คศ.2</v>
      </c>
      <c r="U256" s="95">
        <f t="shared" si="20"/>
        <v>2</v>
      </c>
      <c r="V256" s="96" t="e">
        <f t="shared" ca="1" si="22"/>
        <v>#N/A</v>
      </c>
      <c r="AC256" s="148" t="str">
        <f t="shared" si="21"/>
        <v>ค.บ./การอนุบาล</v>
      </c>
    </row>
    <row r="257" spans="1:29" s="136" customFormat="1" ht="27" customHeight="1">
      <c r="B257" s="147" t="s">
        <v>4041</v>
      </c>
      <c r="C257" s="147" t="s">
        <v>4040</v>
      </c>
      <c r="D257" s="147" t="s">
        <v>4039</v>
      </c>
      <c r="E257" s="147" t="s">
        <v>4039</v>
      </c>
      <c r="F257" s="137"/>
      <c r="G257" s="137" t="s">
        <v>32</v>
      </c>
      <c r="H257" s="137" t="s">
        <v>32</v>
      </c>
      <c r="I257" s="142" t="s">
        <v>4038</v>
      </c>
      <c r="J257" s="142" t="s">
        <v>4038</v>
      </c>
      <c r="K257" s="142" t="b">
        <f t="shared" si="18"/>
        <v>1</v>
      </c>
      <c r="L257" s="137" t="s">
        <v>48</v>
      </c>
      <c r="M257" s="138">
        <v>36250</v>
      </c>
      <c r="N257" s="137" t="s">
        <v>4037</v>
      </c>
      <c r="O257" s="137" t="s">
        <v>4037</v>
      </c>
      <c r="P257" s="137" t="s">
        <v>919</v>
      </c>
      <c r="Q257" s="137" t="s">
        <v>3090</v>
      </c>
      <c r="R257" s="137" t="s">
        <v>935</v>
      </c>
      <c r="S257" s="147" t="s">
        <v>935</v>
      </c>
      <c r="T257" s="136" t="str">
        <f t="shared" si="19"/>
        <v>ต่ำคศ.2</v>
      </c>
      <c r="U257" s="95" t="e">
        <f t="shared" si="20"/>
        <v>#N/A</v>
      </c>
      <c r="V257" s="96" t="e">
        <f t="shared" ca="1" si="22"/>
        <v>#N/A</v>
      </c>
      <c r="AC257" s="148" t="str">
        <f t="shared" si="21"/>
        <v>ปวช./เกษตรศาสตร์</v>
      </c>
    </row>
    <row r="258" spans="1:29" s="136" customFormat="1" ht="27" customHeight="1">
      <c r="B258" s="147" t="s">
        <v>538</v>
      </c>
      <c r="C258" s="147" t="s">
        <v>4019</v>
      </c>
      <c r="D258" s="147" t="s">
        <v>4036</v>
      </c>
      <c r="E258" s="147" t="s">
        <v>4036</v>
      </c>
      <c r="F258" s="137"/>
      <c r="G258" s="137" t="s">
        <v>146</v>
      </c>
      <c r="H258" s="137" t="s">
        <v>861</v>
      </c>
      <c r="I258" s="142" t="s">
        <v>4035</v>
      </c>
      <c r="J258" s="142" t="s">
        <v>4035</v>
      </c>
      <c r="K258" s="142" t="b">
        <f t="shared" ref="K258:K321" si="23">EXACT(I258,J258)</f>
        <v>1</v>
      </c>
      <c r="L258" s="137" t="s">
        <v>781</v>
      </c>
      <c r="M258" s="138">
        <v>41580</v>
      </c>
      <c r="N258" s="137" t="s">
        <v>4034</v>
      </c>
      <c r="O258" s="137" t="s">
        <v>4034</v>
      </c>
      <c r="P258" s="137" t="s">
        <v>90</v>
      </c>
      <c r="Q258" s="137" t="s">
        <v>94</v>
      </c>
      <c r="R258" s="137" t="s">
        <v>855</v>
      </c>
      <c r="S258" s="147" t="s">
        <v>855</v>
      </c>
      <c r="T258" s="136" t="str">
        <f t="shared" ref="T258:T321" si="24">CONCATENATE(P258,L258)</f>
        <v>ปโทคศ.3</v>
      </c>
      <c r="U258" s="95">
        <f t="shared" si="20"/>
        <v>16</v>
      </c>
      <c r="V258" s="96" t="e">
        <f t="shared" ca="1" si="22"/>
        <v>#N/A</v>
      </c>
      <c r="AC258" s="148" t="str">
        <f t="shared" si="21"/>
        <v>กศ.ม./บริหารการศึกษา</v>
      </c>
    </row>
    <row r="259" spans="1:29" s="136" customFormat="1" ht="27" customHeight="1">
      <c r="B259" s="147" t="s">
        <v>538</v>
      </c>
      <c r="C259" s="147" t="s">
        <v>4019</v>
      </c>
      <c r="D259" s="147" t="s">
        <v>4033</v>
      </c>
      <c r="E259" s="147" t="s">
        <v>4033</v>
      </c>
      <c r="F259" s="137"/>
      <c r="G259" s="137" t="s">
        <v>32</v>
      </c>
      <c r="H259" s="137" t="s">
        <v>32</v>
      </c>
      <c r="I259" s="142" t="s">
        <v>4032</v>
      </c>
      <c r="J259" s="142" t="s">
        <v>4032</v>
      </c>
      <c r="K259" s="142" t="b">
        <f t="shared" si="23"/>
        <v>1</v>
      </c>
      <c r="L259" s="137" t="s">
        <v>781</v>
      </c>
      <c r="M259" s="138">
        <v>40100</v>
      </c>
      <c r="N259" s="137" t="s">
        <v>4031</v>
      </c>
      <c r="O259" s="137" t="s">
        <v>4031</v>
      </c>
      <c r="P259" s="137" t="s">
        <v>774</v>
      </c>
      <c r="Q259" s="137" t="s">
        <v>50</v>
      </c>
      <c r="R259" s="137" t="s">
        <v>1000</v>
      </c>
      <c r="S259" s="147" t="s">
        <v>39</v>
      </c>
      <c r="T259" s="136" t="str">
        <f t="shared" si="24"/>
        <v>ปตรี4คศ.3</v>
      </c>
      <c r="U259" s="95" t="e">
        <f t="shared" ref="U259:U322" si="25">VLOOKUP(T259,$X$2:$Y$17,2,FALSE)</f>
        <v>#N/A</v>
      </c>
      <c r="V259" s="96" t="e">
        <f t="shared" ca="1" si="22"/>
        <v>#N/A</v>
      </c>
      <c r="AC259" s="148" t="str">
        <f t="shared" si="21"/>
        <v>ค.บ./วิทยาศาสตร์</v>
      </c>
    </row>
    <row r="260" spans="1:29" s="136" customFormat="1" ht="27" customHeight="1">
      <c r="B260" s="147" t="s">
        <v>538</v>
      </c>
      <c r="C260" s="147" t="s">
        <v>4019</v>
      </c>
      <c r="D260" s="147" t="s">
        <v>4030</v>
      </c>
      <c r="E260" s="147" t="s">
        <v>4030</v>
      </c>
      <c r="F260" s="137"/>
      <c r="G260" s="137" t="s">
        <v>32</v>
      </c>
      <c r="H260" s="137" t="s">
        <v>32</v>
      </c>
      <c r="I260" s="142" t="s">
        <v>4029</v>
      </c>
      <c r="J260" s="142" t="s">
        <v>4029</v>
      </c>
      <c r="K260" s="142" t="b">
        <f t="shared" si="23"/>
        <v>1</v>
      </c>
      <c r="L260" s="137" t="s">
        <v>48</v>
      </c>
      <c r="M260" s="138">
        <v>29140</v>
      </c>
      <c r="N260" s="137" t="s">
        <v>4028</v>
      </c>
      <c r="O260" s="137" t="s">
        <v>4028</v>
      </c>
      <c r="P260" s="137" t="s">
        <v>774</v>
      </c>
      <c r="Q260" s="137" t="s">
        <v>50</v>
      </c>
      <c r="R260" s="137" t="s">
        <v>62</v>
      </c>
      <c r="S260" s="147" t="s">
        <v>62</v>
      </c>
      <c r="T260" s="136" t="str">
        <f t="shared" si="24"/>
        <v>ปตรี4คศ.2</v>
      </c>
      <c r="U260" s="95">
        <f t="shared" si="25"/>
        <v>2</v>
      </c>
      <c r="V260" s="96" t="e">
        <f t="shared" ca="1" si="22"/>
        <v>#N/A</v>
      </c>
      <c r="AC260" s="148" t="str">
        <f t="shared" si="21"/>
        <v>ค.บ./การประถมศึกษา</v>
      </c>
    </row>
    <row r="261" spans="1:29" s="136" customFormat="1" ht="27" customHeight="1">
      <c r="B261" s="147" t="s">
        <v>538</v>
      </c>
      <c r="C261" s="147" t="s">
        <v>4019</v>
      </c>
      <c r="D261" s="147" t="s">
        <v>4027</v>
      </c>
      <c r="E261" s="147" t="s">
        <v>4027</v>
      </c>
      <c r="F261" s="137"/>
      <c r="G261" s="137" t="s">
        <v>32</v>
      </c>
      <c r="H261" s="137" t="s">
        <v>32</v>
      </c>
      <c r="I261" s="142" t="s">
        <v>4026</v>
      </c>
      <c r="J261" s="142" t="s">
        <v>4026</v>
      </c>
      <c r="K261" s="142" t="b">
        <f t="shared" si="23"/>
        <v>1</v>
      </c>
      <c r="L261" s="137" t="s">
        <v>48</v>
      </c>
      <c r="M261" s="138">
        <v>35640</v>
      </c>
      <c r="N261" s="137" t="s">
        <v>4025</v>
      </c>
      <c r="O261" s="137" t="s">
        <v>4025</v>
      </c>
      <c r="P261" s="137" t="s">
        <v>774</v>
      </c>
      <c r="Q261" s="137" t="s">
        <v>43</v>
      </c>
      <c r="R261" s="137" t="s">
        <v>44</v>
      </c>
      <c r="S261" s="147" t="s">
        <v>44</v>
      </c>
      <c r="T261" s="136" t="str">
        <f t="shared" si="24"/>
        <v>ปตรี4คศ.2</v>
      </c>
      <c r="U261" s="95">
        <f t="shared" si="25"/>
        <v>2</v>
      </c>
      <c r="V261" s="96" t="e">
        <f t="shared" ca="1" si="22"/>
        <v>#N/A</v>
      </c>
      <c r="AC261" s="148" t="str">
        <f t="shared" si="21"/>
        <v>ศษ.บ./ภาษาไทย</v>
      </c>
    </row>
    <row r="262" spans="1:29" s="136" customFormat="1" ht="27" customHeight="1">
      <c r="B262" s="147" t="s">
        <v>538</v>
      </c>
      <c r="C262" s="147" t="s">
        <v>4019</v>
      </c>
      <c r="D262" s="147" t="s">
        <v>537</v>
      </c>
      <c r="E262" s="147" t="s">
        <v>537</v>
      </c>
      <c r="F262" s="137"/>
      <c r="G262" s="137" t="s">
        <v>32</v>
      </c>
      <c r="H262" s="137" t="s">
        <v>32</v>
      </c>
      <c r="I262" s="142" t="s">
        <v>539</v>
      </c>
      <c r="J262" s="142" t="s">
        <v>4024</v>
      </c>
      <c r="K262" s="142" t="b">
        <f t="shared" si="23"/>
        <v>0</v>
      </c>
      <c r="L262" s="137" t="s">
        <v>48</v>
      </c>
      <c r="M262" s="138">
        <v>28050</v>
      </c>
      <c r="N262" s="137" t="s">
        <v>4023</v>
      </c>
      <c r="O262" s="137" t="s">
        <v>4023</v>
      </c>
      <c r="P262" s="137" t="s">
        <v>90</v>
      </c>
      <c r="Q262" s="137" t="s">
        <v>94</v>
      </c>
      <c r="R262" s="137" t="s">
        <v>855</v>
      </c>
      <c r="S262" s="147" t="s">
        <v>37</v>
      </c>
      <c r="T262" s="136" t="str">
        <f t="shared" si="24"/>
        <v>ปโทคศ.2</v>
      </c>
      <c r="U262" s="95">
        <f t="shared" si="25"/>
        <v>12</v>
      </c>
      <c r="V262" s="96">
        <f t="shared" ca="1" si="22"/>
        <v>28590</v>
      </c>
      <c r="AC262" s="148" t="str">
        <f t="shared" si="21"/>
        <v>กศ.ม./บริหารการศึกษา</v>
      </c>
    </row>
    <row r="263" spans="1:29" s="136" customFormat="1" ht="27" customHeight="1">
      <c r="B263" s="147" t="s">
        <v>538</v>
      </c>
      <c r="C263" s="147" t="s">
        <v>4019</v>
      </c>
      <c r="D263" s="147" t="s">
        <v>4022</v>
      </c>
      <c r="E263" s="147" t="s">
        <v>4022</v>
      </c>
      <c r="F263" s="137"/>
      <c r="G263" s="137" t="s">
        <v>32</v>
      </c>
      <c r="H263" s="137" t="s">
        <v>32</v>
      </c>
      <c r="I263" s="142" t="s">
        <v>4021</v>
      </c>
      <c r="J263" s="142" t="s">
        <v>4021</v>
      </c>
      <c r="K263" s="142" t="b">
        <f t="shared" si="23"/>
        <v>1</v>
      </c>
      <c r="L263" s="137" t="s">
        <v>48</v>
      </c>
      <c r="M263" s="138">
        <v>37830</v>
      </c>
      <c r="N263" s="137" t="s">
        <v>4020</v>
      </c>
      <c r="O263" s="137" t="s">
        <v>4020</v>
      </c>
      <c r="P263" s="137" t="s">
        <v>774</v>
      </c>
      <c r="Q263" s="137" t="s">
        <v>61</v>
      </c>
      <c r="R263" s="137" t="s">
        <v>44</v>
      </c>
      <c r="S263" s="147" t="s">
        <v>44</v>
      </c>
      <c r="T263" s="136" t="str">
        <f t="shared" si="24"/>
        <v>ปตรี4คศ.2</v>
      </c>
      <c r="U263" s="95">
        <f t="shared" si="25"/>
        <v>2</v>
      </c>
      <c r="V263" s="96" t="e">
        <f t="shared" ca="1" si="22"/>
        <v>#N/A</v>
      </c>
      <c r="AC263" s="148" t="str">
        <f t="shared" ref="AC263:AC326" si="26">CONCATENATE(Q263,"/",R263)</f>
        <v>กศ.บ./ภาษาไทย</v>
      </c>
    </row>
    <row r="264" spans="1:29" s="165" customFormat="1" ht="27" customHeight="1">
      <c r="A264" s="165">
        <v>1</v>
      </c>
      <c r="B264" s="161" t="s">
        <v>538</v>
      </c>
      <c r="C264" s="161" t="s">
        <v>4019</v>
      </c>
      <c r="D264" s="161" t="s">
        <v>4018</v>
      </c>
      <c r="E264" s="161" t="s">
        <v>4018</v>
      </c>
      <c r="F264" s="162"/>
      <c r="G264" s="162" t="s">
        <v>32</v>
      </c>
      <c r="H264" s="162" t="s">
        <v>32</v>
      </c>
      <c r="I264" s="163" t="s">
        <v>4017</v>
      </c>
      <c r="J264" s="163" t="s">
        <v>4017</v>
      </c>
      <c r="K264" s="163" t="b">
        <f t="shared" si="23"/>
        <v>1</v>
      </c>
      <c r="L264" s="162" t="s">
        <v>36</v>
      </c>
      <c r="M264" s="164">
        <v>22460</v>
      </c>
      <c r="N264" s="162" t="s">
        <v>4016</v>
      </c>
      <c r="O264" s="162" t="s">
        <v>4016</v>
      </c>
      <c r="P264" s="162" t="s">
        <v>774</v>
      </c>
      <c r="Q264" s="162" t="s">
        <v>50</v>
      </c>
      <c r="R264" s="161" t="s">
        <v>1478</v>
      </c>
      <c r="S264" s="161" t="s">
        <v>1478</v>
      </c>
      <c r="T264" s="165" t="str">
        <f t="shared" si="24"/>
        <v>ปตรี4คศ.1</v>
      </c>
      <c r="U264" s="95">
        <f t="shared" si="25"/>
        <v>1</v>
      </c>
      <c r="V264" s="96" t="e">
        <f t="shared" ca="1" si="22"/>
        <v>#N/A</v>
      </c>
      <c r="W264" s="165" t="s">
        <v>5050</v>
      </c>
      <c r="AC264" s="148" t="str">
        <f t="shared" si="26"/>
        <v>ค.บ./เกษตรกรรม</v>
      </c>
    </row>
    <row r="265" spans="1:29" s="136" customFormat="1" ht="27" customHeight="1">
      <c r="B265" s="147" t="s">
        <v>600</v>
      </c>
      <c r="C265" s="147" t="s">
        <v>4015</v>
      </c>
      <c r="D265" s="147" t="s">
        <v>4014</v>
      </c>
      <c r="E265" s="147" t="s">
        <v>4014</v>
      </c>
      <c r="F265" s="137"/>
      <c r="G265" s="137" t="s">
        <v>146</v>
      </c>
      <c r="H265" s="137" t="s">
        <v>861</v>
      </c>
      <c r="I265" s="142" t="s">
        <v>4013</v>
      </c>
      <c r="J265" s="142" t="s">
        <v>4012</v>
      </c>
      <c r="K265" s="142" t="b">
        <f t="shared" si="23"/>
        <v>0</v>
      </c>
      <c r="L265" s="137" t="s">
        <v>781</v>
      </c>
      <c r="M265" s="138">
        <v>43800</v>
      </c>
      <c r="N265" s="137" t="s">
        <v>4011</v>
      </c>
      <c r="O265" s="137" t="s">
        <v>4011</v>
      </c>
      <c r="P265" s="137" t="s">
        <v>90</v>
      </c>
      <c r="Q265" s="137" t="s">
        <v>193</v>
      </c>
      <c r="R265" s="137" t="s">
        <v>855</v>
      </c>
      <c r="S265" s="147" t="s">
        <v>37</v>
      </c>
      <c r="T265" s="136" t="str">
        <f t="shared" si="24"/>
        <v>ปโทคศ.3</v>
      </c>
      <c r="U265" s="95">
        <f t="shared" si="25"/>
        <v>16</v>
      </c>
      <c r="V265" s="96" t="e">
        <f t="shared" ca="1" si="22"/>
        <v>#N/A</v>
      </c>
      <c r="AC265" s="148" t="str">
        <f t="shared" si="26"/>
        <v>ค.ม./บริหารการศึกษา</v>
      </c>
    </row>
    <row r="266" spans="1:29" s="136" customFormat="1" ht="27" customHeight="1">
      <c r="B266" s="147" t="s">
        <v>600</v>
      </c>
      <c r="C266" s="147" t="s">
        <v>3977</v>
      </c>
      <c r="D266" s="147" t="s">
        <v>4010</v>
      </c>
      <c r="E266" s="147" t="s">
        <v>4010</v>
      </c>
      <c r="F266" s="137"/>
      <c r="G266" s="137" t="s">
        <v>32</v>
      </c>
      <c r="H266" s="137" t="s">
        <v>32</v>
      </c>
      <c r="I266" s="142" t="s">
        <v>4009</v>
      </c>
      <c r="J266" s="142" t="s">
        <v>4009</v>
      </c>
      <c r="K266" s="142" t="b">
        <f t="shared" si="23"/>
        <v>1</v>
      </c>
      <c r="L266" s="137" t="s">
        <v>781</v>
      </c>
      <c r="M266" s="138">
        <v>53080</v>
      </c>
      <c r="N266" s="137" t="s">
        <v>4008</v>
      </c>
      <c r="O266" s="137" t="s">
        <v>4008</v>
      </c>
      <c r="P266" s="137" t="s">
        <v>774</v>
      </c>
      <c r="Q266" s="137" t="s">
        <v>43</v>
      </c>
      <c r="R266" s="137" t="s">
        <v>62</v>
      </c>
      <c r="S266" s="147" t="s">
        <v>215</v>
      </c>
      <c r="T266" s="136" t="str">
        <f t="shared" si="24"/>
        <v>ปตรี4คศ.3</v>
      </c>
      <c r="U266" s="95" t="e">
        <f t="shared" si="25"/>
        <v>#N/A</v>
      </c>
      <c r="V266" s="96" t="e">
        <f t="shared" ca="1" si="22"/>
        <v>#N/A</v>
      </c>
      <c r="AC266" s="148" t="str">
        <f t="shared" si="26"/>
        <v>ศษ.บ./การประถมศึกษา</v>
      </c>
    </row>
    <row r="267" spans="1:29" s="136" customFormat="1" ht="27" customHeight="1">
      <c r="B267" s="147" t="s">
        <v>600</v>
      </c>
      <c r="C267" s="147" t="s">
        <v>3977</v>
      </c>
      <c r="D267" s="147" t="s">
        <v>4007</v>
      </c>
      <c r="E267" s="147" t="s">
        <v>4007</v>
      </c>
      <c r="F267" s="137"/>
      <c r="G267" s="137" t="s">
        <v>32</v>
      </c>
      <c r="H267" s="137" t="s">
        <v>32</v>
      </c>
      <c r="I267" s="142" t="s">
        <v>4006</v>
      </c>
      <c r="J267" s="142" t="s">
        <v>4006</v>
      </c>
      <c r="K267" s="142" t="b">
        <f t="shared" si="23"/>
        <v>1</v>
      </c>
      <c r="L267" s="137" t="s">
        <v>48</v>
      </c>
      <c r="M267" s="138">
        <v>30850</v>
      </c>
      <c r="N267" s="137" t="s">
        <v>4005</v>
      </c>
      <c r="O267" s="137" t="s">
        <v>4005</v>
      </c>
      <c r="P267" s="137" t="s">
        <v>774</v>
      </c>
      <c r="Q267" s="137" t="s">
        <v>61</v>
      </c>
      <c r="R267" s="137" t="s">
        <v>44</v>
      </c>
      <c r="S267" s="147" t="s">
        <v>44</v>
      </c>
      <c r="T267" s="136" t="str">
        <f t="shared" si="24"/>
        <v>ปตรี4คศ.2</v>
      </c>
      <c r="U267" s="95">
        <f t="shared" si="25"/>
        <v>2</v>
      </c>
      <c r="V267" s="96" t="e">
        <f t="shared" ca="1" si="22"/>
        <v>#N/A</v>
      </c>
      <c r="AC267" s="148" t="str">
        <f t="shared" si="26"/>
        <v>กศ.บ./ภาษาไทย</v>
      </c>
    </row>
    <row r="268" spans="1:29" s="136" customFormat="1" ht="27" customHeight="1">
      <c r="B268" s="147" t="s">
        <v>600</v>
      </c>
      <c r="C268" s="147" t="s">
        <v>3977</v>
      </c>
      <c r="D268" s="147" t="s">
        <v>4004</v>
      </c>
      <c r="E268" s="147" t="s">
        <v>4004</v>
      </c>
      <c r="F268" s="137"/>
      <c r="G268" s="137" t="s">
        <v>32</v>
      </c>
      <c r="H268" s="137" t="s">
        <v>32</v>
      </c>
      <c r="I268" s="142" t="s">
        <v>4003</v>
      </c>
      <c r="J268" s="142" t="s">
        <v>4003</v>
      </c>
      <c r="K268" s="142" t="b">
        <f t="shared" si="23"/>
        <v>1</v>
      </c>
      <c r="L268" s="137" t="s">
        <v>781</v>
      </c>
      <c r="M268" s="138">
        <v>50290</v>
      </c>
      <c r="N268" s="137" t="s">
        <v>4002</v>
      </c>
      <c r="O268" s="137" t="s">
        <v>4002</v>
      </c>
      <c r="P268" s="137" t="s">
        <v>774</v>
      </c>
      <c r="Q268" s="137" t="s">
        <v>43</v>
      </c>
      <c r="R268" s="137" t="s">
        <v>395</v>
      </c>
      <c r="S268" s="147" t="s">
        <v>395</v>
      </c>
      <c r="T268" s="136" t="str">
        <f t="shared" si="24"/>
        <v>ปตรี4คศ.3</v>
      </c>
      <c r="U268" s="95" t="e">
        <f t="shared" si="25"/>
        <v>#N/A</v>
      </c>
      <c r="V268" s="96" t="e">
        <f t="shared" ca="1" si="22"/>
        <v>#N/A</v>
      </c>
      <c r="AC268" s="148" t="str">
        <f t="shared" si="26"/>
        <v>ศษ.บ./สุขศึกษา</v>
      </c>
    </row>
    <row r="269" spans="1:29" s="136" customFormat="1" ht="27" customHeight="1">
      <c r="B269" s="183" t="s">
        <v>600</v>
      </c>
      <c r="C269" s="183" t="s">
        <v>3977</v>
      </c>
      <c r="D269" s="183" t="s">
        <v>4001</v>
      </c>
      <c r="E269" s="147" t="s">
        <v>4001</v>
      </c>
      <c r="F269" s="137"/>
      <c r="G269" s="184" t="s">
        <v>32</v>
      </c>
      <c r="H269" s="137" t="s">
        <v>32</v>
      </c>
      <c r="I269" s="142" t="s">
        <v>4000</v>
      </c>
      <c r="J269" s="185" t="s">
        <v>4000</v>
      </c>
      <c r="K269" s="142" t="b">
        <f t="shared" si="23"/>
        <v>1</v>
      </c>
      <c r="L269" s="184" t="s">
        <v>781</v>
      </c>
      <c r="M269" s="186">
        <v>40100</v>
      </c>
      <c r="N269" s="137" t="s">
        <v>3999</v>
      </c>
      <c r="O269" s="137" t="s">
        <v>3999</v>
      </c>
      <c r="P269" s="184" t="s">
        <v>774</v>
      </c>
      <c r="Q269" s="184" t="s">
        <v>43</v>
      </c>
      <c r="R269" s="184" t="s">
        <v>62</v>
      </c>
      <c r="S269" s="147" t="s">
        <v>62</v>
      </c>
      <c r="T269" s="136" t="str">
        <f t="shared" si="24"/>
        <v>ปตรี4คศ.3</v>
      </c>
      <c r="U269" s="95" t="e">
        <f t="shared" si="25"/>
        <v>#N/A</v>
      </c>
      <c r="V269" s="96" t="e">
        <f t="shared" ca="1" si="22"/>
        <v>#N/A</v>
      </c>
      <c r="AC269" s="148" t="str">
        <f t="shared" si="26"/>
        <v>ศษ.บ./การประถมศึกษา</v>
      </c>
    </row>
    <row r="270" spans="1:29" ht="27" customHeight="1">
      <c r="A270" s="148">
        <v>1</v>
      </c>
      <c r="B270" s="206" t="s">
        <v>600</v>
      </c>
      <c r="C270" s="207" t="s">
        <v>3977</v>
      </c>
      <c r="D270" s="208" t="s">
        <v>599</v>
      </c>
      <c r="E270" s="177" t="s">
        <v>599</v>
      </c>
      <c r="F270" s="172"/>
      <c r="G270" s="209" t="s">
        <v>32</v>
      </c>
      <c r="H270" s="178" t="s">
        <v>32</v>
      </c>
      <c r="I270" s="173" t="s">
        <v>601</v>
      </c>
      <c r="J270" s="210" t="s">
        <v>601</v>
      </c>
      <c r="K270" s="179" t="b">
        <f t="shared" si="23"/>
        <v>1</v>
      </c>
      <c r="L270" s="206" t="s">
        <v>48</v>
      </c>
      <c r="M270" s="211">
        <v>19950</v>
      </c>
      <c r="N270" s="178" t="s">
        <v>3998</v>
      </c>
      <c r="O270" s="172" t="s">
        <v>3998</v>
      </c>
      <c r="P270" s="206" t="s">
        <v>774</v>
      </c>
      <c r="Q270" s="207" t="s">
        <v>67</v>
      </c>
      <c r="R270" s="208" t="s">
        <v>164</v>
      </c>
      <c r="S270" s="177" t="s">
        <v>164</v>
      </c>
      <c r="T270" s="136" t="str">
        <f t="shared" si="24"/>
        <v>ปตรี4คศ.2</v>
      </c>
      <c r="U270" s="95">
        <f t="shared" si="25"/>
        <v>2</v>
      </c>
      <c r="V270" s="174">
        <f t="shared" ca="1" si="22"/>
        <v>20960</v>
      </c>
      <c r="W270" s="212"/>
      <c r="AC270" s="148" t="str">
        <f t="shared" si="26"/>
        <v>ศศ.บ./ภาษาอังกฤษ</v>
      </c>
    </row>
    <row r="271" spans="1:29" s="136" customFormat="1" ht="27" customHeight="1">
      <c r="B271" s="195" t="s">
        <v>600</v>
      </c>
      <c r="C271" s="195" t="s">
        <v>3977</v>
      </c>
      <c r="D271" s="195" t="s">
        <v>3997</v>
      </c>
      <c r="E271" s="147" t="s">
        <v>3997</v>
      </c>
      <c r="F271" s="137"/>
      <c r="G271" s="196" t="s">
        <v>32</v>
      </c>
      <c r="H271" s="137" t="s">
        <v>32</v>
      </c>
      <c r="I271" s="142" t="s">
        <v>3996</v>
      </c>
      <c r="J271" s="197" t="s">
        <v>3996</v>
      </c>
      <c r="K271" s="142" t="b">
        <f t="shared" si="23"/>
        <v>1</v>
      </c>
      <c r="L271" s="196" t="s">
        <v>48</v>
      </c>
      <c r="M271" s="198">
        <v>37830</v>
      </c>
      <c r="N271" s="137" t="s">
        <v>3995</v>
      </c>
      <c r="O271" s="137" t="s">
        <v>3995</v>
      </c>
      <c r="P271" s="196" t="s">
        <v>774</v>
      </c>
      <c r="Q271" s="196" t="s">
        <v>50</v>
      </c>
      <c r="R271" s="196" t="s">
        <v>1000</v>
      </c>
      <c r="S271" s="147" t="s">
        <v>1000</v>
      </c>
      <c r="T271" s="136" t="str">
        <f t="shared" si="24"/>
        <v>ปตรี4คศ.2</v>
      </c>
      <c r="U271" s="95">
        <f t="shared" si="25"/>
        <v>2</v>
      </c>
      <c r="V271" s="96" t="e">
        <f t="shared" ca="1" si="22"/>
        <v>#N/A</v>
      </c>
      <c r="AC271" s="148" t="str">
        <f t="shared" si="26"/>
        <v>ค.บ./วิทยาศาสตร์</v>
      </c>
    </row>
    <row r="272" spans="1:29" s="136" customFormat="1" ht="27" customHeight="1">
      <c r="B272" s="147" t="s">
        <v>600</v>
      </c>
      <c r="C272" s="147" t="s">
        <v>3977</v>
      </c>
      <c r="D272" s="147" t="s">
        <v>3994</v>
      </c>
      <c r="E272" s="147" t="s">
        <v>3993</v>
      </c>
      <c r="F272" s="137"/>
      <c r="G272" s="137" t="s">
        <v>32</v>
      </c>
      <c r="H272" s="137" t="s">
        <v>32</v>
      </c>
      <c r="I272" s="142" t="s">
        <v>3992</v>
      </c>
      <c r="J272" s="142" t="s">
        <v>3992</v>
      </c>
      <c r="K272" s="142" t="b">
        <f t="shared" si="23"/>
        <v>1</v>
      </c>
      <c r="L272" s="137" t="s">
        <v>48</v>
      </c>
      <c r="M272" s="138">
        <v>37830</v>
      </c>
      <c r="N272" s="137" t="s">
        <v>3991</v>
      </c>
      <c r="O272" s="137" t="s">
        <v>3991</v>
      </c>
      <c r="P272" s="137" t="s">
        <v>774</v>
      </c>
      <c r="Q272" s="137" t="s">
        <v>43</v>
      </c>
      <c r="R272" s="137" t="s">
        <v>62</v>
      </c>
      <c r="S272" s="147" t="s">
        <v>62</v>
      </c>
      <c r="T272" s="136" t="str">
        <f t="shared" si="24"/>
        <v>ปตรี4คศ.2</v>
      </c>
      <c r="U272" s="95">
        <f t="shared" si="25"/>
        <v>2</v>
      </c>
      <c r="V272" s="96" t="e">
        <f t="shared" ca="1" si="22"/>
        <v>#N/A</v>
      </c>
      <c r="AC272" s="148" t="str">
        <f t="shared" si="26"/>
        <v>ศษ.บ./การประถมศึกษา</v>
      </c>
    </row>
    <row r="273" spans="1:29" s="136" customFormat="1" ht="27" customHeight="1">
      <c r="B273" s="147" t="s">
        <v>600</v>
      </c>
      <c r="C273" s="147" t="s">
        <v>3977</v>
      </c>
      <c r="D273" s="147" t="s">
        <v>3990</v>
      </c>
      <c r="E273" s="147" t="s">
        <v>3990</v>
      </c>
      <c r="F273" s="137"/>
      <c r="G273" s="137" t="s">
        <v>32</v>
      </c>
      <c r="H273" s="137" t="s">
        <v>32</v>
      </c>
      <c r="I273" s="142" t="s">
        <v>3989</v>
      </c>
      <c r="J273" s="142" t="s">
        <v>3989</v>
      </c>
      <c r="K273" s="142" t="b">
        <f t="shared" si="23"/>
        <v>1</v>
      </c>
      <c r="L273" s="137" t="s">
        <v>48</v>
      </c>
      <c r="M273" s="138">
        <v>37830</v>
      </c>
      <c r="N273" s="137" t="s">
        <v>3988</v>
      </c>
      <c r="O273" s="137" t="s">
        <v>3988</v>
      </c>
      <c r="P273" s="137" t="s">
        <v>774</v>
      </c>
      <c r="Q273" s="137" t="s">
        <v>50</v>
      </c>
      <c r="R273" s="137" t="s">
        <v>62</v>
      </c>
      <c r="S273" s="147" t="s">
        <v>62</v>
      </c>
      <c r="T273" s="136" t="str">
        <f t="shared" si="24"/>
        <v>ปตรี4คศ.2</v>
      </c>
      <c r="U273" s="95">
        <f t="shared" si="25"/>
        <v>2</v>
      </c>
      <c r="V273" s="96" t="e">
        <f t="shared" ca="1" si="22"/>
        <v>#N/A</v>
      </c>
      <c r="AC273" s="148" t="str">
        <f t="shared" si="26"/>
        <v>ค.บ./การประถมศึกษา</v>
      </c>
    </row>
    <row r="274" spans="1:29" s="136" customFormat="1" ht="27" customHeight="1">
      <c r="B274" s="147" t="s">
        <v>600</v>
      </c>
      <c r="C274" s="147" t="s">
        <v>3977</v>
      </c>
      <c r="D274" s="147" t="s">
        <v>3987</v>
      </c>
      <c r="E274" s="147" t="s">
        <v>3987</v>
      </c>
      <c r="F274" s="137"/>
      <c r="G274" s="137" t="s">
        <v>32</v>
      </c>
      <c r="H274" s="137" t="s">
        <v>32</v>
      </c>
      <c r="I274" s="142" t="s">
        <v>3986</v>
      </c>
      <c r="J274" s="142" t="s">
        <v>3986</v>
      </c>
      <c r="K274" s="142" t="b">
        <f t="shared" si="23"/>
        <v>1</v>
      </c>
      <c r="L274" s="137" t="s">
        <v>781</v>
      </c>
      <c r="M274" s="138">
        <v>45290</v>
      </c>
      <c r="N274" s="137" t="s">
        <v>3985</v>
      </c>
      <c r="O274" s="137" t="s">
        <v>3985</v>
      </c>
      <c r="P274" s="137" t="s">
        <v>774</v>
      </c>
      <c r="Q274" s="137" t="s">
        <v>50</v>
      </c>
      <c r="R274" s="137" t="s">
        <v>158</v>
      </c>
      <c r="S274" s="147" t="s">
        <v>158</v>
      </c>
      <c r="T274" s="136" t="str">
        <f t="shared" si="24"/>
        <v>ปตรี4คศ.3</v>
      </c>
      <c r="U274" s="95" t="e">
        <f t="shared" si="25"/>
        <v>#N/A</v>
      </c>
      <c r="V274" s="96" t="e">
        <f t="shared" ca="1" si="22"/>
        <v>#N/A</v>
      </c>
      <c r="AC274" s="148" t="str">
        <f t="shared" si="26"/>
        <v>ค.บ./สังคมศึกษา</v>
      </c>
    </row>
    <row r="275" spans="1:29" s="136" customFormat="1" ht="27" customHeight="1">
      <c r="B275" s="183" t="s">
        <v>600</v>
      </c>
      <c r="C275" s="183" t="s">
        <v>3977</v>
      </c>
      <c r="D275" s="183" t="s">
        <v>3984</v>
      </c>
      <c r="E275" s="147" t="s">
        <v>3984</v>
      </c>
      <c r="F275" s="137"/>
      <c r="G275" s="184" t="s">
        <v>32</v>
      </c>
      <c r="H275" s="137" t="s">
        <v>32</v>
      </c>
      <c r="I275" s="142" t="s">
        <v>3983</v>
      </c>
      <c r="J275" s="185" t="s">
        <v>3983</v>
      </c>
      <c r="K275" s="142" t="b">
        <f t="shared" si="23"/>
        <v>1</v>
      </c>
      <c r="L275" s="184" t="s">
        <v>781</v>
      </c>
      <c r="M275" s="186">
        <v>31870</v>
      </c>
      <c r="N275" s="137" t="s">
        <v>3982</v>
      </c>
      <c r="O275" s="137" t="s">
        <v>3982</v>
      </c>
      <c r="P275" s="184" t="s">
        <v>774</v>
      </c>
      <c r="Q275" s="184" t="s">
        <v>50</v>
      </c>
      <c r="R275" s="184" t="s">
        <v>935</v>
      </c>
      <c r="S275" s="147" t="s">
        <v>935</v>
      </c>
      <c r="T275" s="136" t="str">
        <f t="shared" si="24"/>
        <v>ปตรี4คศ.3</v>
      </c>
      <c r="U275" s="95" t="e">
        <f t="shared" si="25"/>
        <v>#N/A</v>
      </c>
      <c r="V275" s="96" t="e">
        <f t="shared" ca="1" si="22"/>
        <v>#N/A</v>
      </c>
      <c r="AC275" s="148" t="str">
        <f t="shared" si="26"/>
        <v>ค.บ./เกษตรศาสตร์</v>
      </c>
    </row>
    <row r="276" spans="1:29" ht="27" customHeight="1">
      <c r="A276" s="148">
        <v>1</v>
      </c>
      <c r="B276" s="206" t="s">
        <v>600</v>
      </c>
      <c r="C276" s="207" t="s">
        <v>3977</v>
      </c>
      <c r="D276" s="208" t="s">
        <v>604</v>
      </c>
      <c r="E276" s="177" t="s">
        <v>604</v>
      </c>
      <c r="F276" s="172"/>
      <c r="G276" s="209" t="s">
        <v>32</v>
      </c>
      <c r="H276" s="178" t="s">
        <v>32</v>
      </c>
      <c r="I276" s="173" t="s">
        <v>605</v>
      </c>
      <c r="J276" s="210" t="s">
        <v>605</v>
      </c>
      <c r="K276" s="179" t="b">
        <f t="shared" si="23"/>
        <v>1</v>
      </c>
      <c r="L276" s="206" t="s">
        <v>48</v>
      </c>
      <c r="M276" s="211">
        <v>19460</v>
      </c>
      <c r="N276" s="178" t="s">
        <v>3981</v>
      </c>
      <c r="O276" s="172" t="s">
        <v>3981</v>
      </c>
      <c r="P276" s="206" t="s">
        <v>90</v>
      </c>
      <c r="Q276" s="207" t="s">
        <v>76</v>
      </c>
      <c r="R276" s="177" t="s">
        <v>1935</v>
      </c>
      <c r="S276" s="177" t="s">
        <v>1935</v>
      </c>
      <c r="T276" s="136" t="str">
        <f t="shared" si="24"/>
        <v>ปโทคศ.2</v>
      </c>
      <c r="U276" s="95">
        <f t="shared" si="25"/>
        <v>12</v>
      </c>
      <c r="V276" s="174">
        <f t="shared" ca="1" si="22"/>
        <v>20470</v>
      </c>
      <c r="W276" s="212"/>
      <c r="AC276" s="148" t="str">
        <f t="shared" si="26"/>
        <v>ศษ.ม./การบริหารการสึกษา</v>
      </c>
    </row>
    <row r="277" spans="1:29" s="136" customFormat="1" ht="27" customHeight="1">
      <c r="B277" s="191" t="s">
        <v>600</v>
      </c>
      <c r="C277" s="191" t="s">
        <v>3977</v>
      </c>
      <c r="D277" s="191" t="s">
        <v>3980</v>
      </c>
      <c r="E277" s="147" t="s">
        <v>3980</v>
      </c>
      <c r="F277" s="137"/>
      <c r="G277" s="192" t="s">
        <v>32</v>
      </c>
      <c r="H277" s="137" t="s">
        <v>32</v>
      </c>
      <c r="I277" s="142" t="s">
        <v>3979</v>
      </c>
      <c r="J277" s="193" t="s">
        <v>3979</v>
      </c>
      <c r="K277" s="142" t="b">
        <f t="shared" si="23"/>
        <v>1</v>
      </c>
      <c r="L277" s="192" t="s">
        <v>48</v>
      </c>
      <c r="M277" s="194">
        <v>37830</v>
      </c>
      <c r="N277" s="137" t="s">
        <v>3978</v>
      </c>
      <c r="O277" s="137" t="s">
        <v>3978</v>
      </c>
      <c r="P277" s="192" t="s">
        <v>774</v>
      </c>
      <c r="Q277" s="192" t="s">
        <v>50</v>
      </c>
      <c r="R277" s="192" t="s">
        <v>62</v>
      </c>
      <c r="S277" s="147" t="s">
        <v>62</v>
      </c>
      <c r="T277" s="136" t="str">
        <f t="shared" si="24"/>
        <v>ปตรี4คศ.2</v>
      </c>
      <c r="U277" s="95">
        <f t="shared" si="25"/>
        <v>2</v>
      </c>
      <c r="V277" s="96" t="e">
        <f t="shared" ca="1" si="22"/>
        <v>#N/A</v>
      </c>
      <c r="AC277" s="148" t="str">
        <f t="shared" si="26"/>
        <v>ค.บ./การประถมศึกษา</v>
      </c>
    </row>
    <row r="278" spans="1:29" ht="27" customHeight="1">
      <c r="A278" s="148">
        <v>1</v>
      </c>
      <c r="B278" s="206" t="s">
        <v>600</v>
      </c>
      <c r="C278" s="207" t="s">
        <v>3977</v>
      </c>
      <c r="D278" s="208" t="s">
        <v>3976</v>
      </c>
      <c r="E278" s="177" t="s">
        <v>3976</v>
      </c>
      <c r="F278" s="172"/>
      <c r="G278" s="209" t="s">
        <v>32</v>
      </c>
      <c r="H278" s="178" t="s">
        <v>32</v>
      </c>
      <c r="I278" s="173" t="s">
        <v>3975</v>
      </c>
      <c r="J278" s="210" t="s">
        <v>3975</v>
      </c>
      <c r="K278" s="179" t="b">
        <f t="shared" si="23"/>
        <v>1</v>
      </c>
      <c r="L278" s="206" t="s">
        <v>48</v>
      </c>
      <c r="M278" s="211">
        <v>23450</v>
      </c>
      <c r="N278" s="178" t="s">
        <v>3974</v>
      </c>
      <c r="O278" s="172" t="s">
        <v>3974</v>
      </c>
      <c r="P278" s="206" t="s">
        <v>774</v>
      </c>
      <c r="Q278" s="207" t="s">
        <v>50</v>
      </c>
      <c r="R278" s="208" t="s">
        <v>83</v>
      </c>
      <c r="S278" s="177" t="s">
        <v>83</v>
      </c>
      <c r="T278" s="136" t="str">
        <f t="shared" si="24"/>
        <v>ปตรี4คศ.2</v>
      </c>
      <c r="U278" s="95">
        <f t="shared" si="25"/>
        <v>2</v>
      </c>
      <c r="V278" s="174">
        <f t="shared" ca="1" si="22"/>
        <v>23940</v>
      </c>
      <c r="W278" s="212"/>
      <c r="AC278" s="148" t="str">
        <f t="shared" si="26"/>
        <v>ค.บ./คณิตศาสตร์</v>
      </c>
    </row>
    <row r="279" spans="1:29" s="136" customFormat="1" ht="27" customHeight="1">
      <c r="B279" s="195" t="s">
        <v>3944</v>
      </c>
      <c r="C279" s="195" t="s">
        <v>3943</v>
      </c>
      <c r="D279" s="195" t="s">
        <v>3973</v>
      </c>
      <c r="E279" s="147" t="s">
        <v>3973</v>
      </c>
      <c r="F279" s="137"/>
      <c r="G279" s="196" t="s">
        <v>146</v>
      </c>
      <c r="H279" s="137" t="s">
        <v>861</v>
      </c>
      <c r="I279" s="142" t="s">
        <v>3972</v>
      </c>
      <c r="J279" s="197" t="s">
        <v>3972</v>
      </c>
      <c r="K279" s="142" t="b">
        <f t="shared" si="23"/>
        <v>1</v>
      </c>
      <c r="L279" s="196" t="s">
        <v>781</v>
      </c>
      <c r="M279" s="198">
        <v>47660</v>
      </c>
      <c r="N279" s="137" t="s">
        <v>3971</v>
      </c>
      <c r="O279" s="137" t="s">
        <v>3971</v>
      </c>
      <c r="P279" s="196" t="s">
        <v>90</v>
      </c>
      <c r="Q279" s="196" t="s">
        <v>76</v>
      </c>
      <c r="R279" s="196" t="s">
        <v>855</v>
      </c>
      <c r="S279" s="147" t="s">
        <v>855</v>
      </c>
      <c r="T279" s="136" t="str">
        <f t="shared" si="24"/>
        <v>ปโทคศ.3</v>
      </c>
      <c r="U279" s="95">
        <f t="shared" si="25"/>
        <v>16</v>
      </c>
      <c r="V279" s="96" t="e">
        <f t="shared" ca="1" si="22"/>
        <v>#N/A</v>
      </c>
      <c r="AC279" s="148" t="str">
        <f t="shared" si="26"/>
        <v>ศษ.ม./บริหารการศึกษา</v>
      </c>
    </row>
    <row r="280" spans="1:29" s="136" customFormat="1" ht="27" customHeight="1">
      <c r="B280" s="147" t="s">
        <v>3944</v>
      </c>
      <c r="C280" s="147" t="s">
        <v>3943</v>
      </c>
      <c r="D280" s="147" t="s">
        <v>3970</v>
      </c>
      <c r="E280" s="147" t="s">
        <v>3970</v>
      </c>
      <c r="F280" s="137"/>
      <c r="G280" s="137" t="s">
        <v>32</v>
      </c>
      <c r="H280" s="137" t="s">
        <v>32</v>
      </c>
      <c r="I280" s="142" t="s">
        <v>3969</v>
      </c>
      <c r="J280" s="142" t="s">
        <v>3969</v>
      </c>
      <c r="K280" s="142" t="b">
        <f t="shared" si="23"/>
        <v>1</v>
      </c>
      <c r="L280" s="137" t="s">
        <v>48</v>
      </c>
      <c r="M280" s="138">
        <v>37830</v>
      </c>
      <c r="N280" s="137" t="s">
        <v>3968</v>
      </c>
      <c r="O280" s="137" t="s">
        <v>3968</v>
      </c>
      <c r="P280" s="137" t="s">
        <v>774</v>
      </c>
      <c r="Q280" s="137" t="s">
        <v>61</v>
      </c>
      <c r="R280" s="137" t="s">
        <v>657</v>
      </c>
      <c r="S280" s="147" t="s">
        <v>657</v>
      </c>
      <c r="T280" s="136" t="str">
        <f t="shared" si="24"/>
        <v>ปตรี4คศ.2</v>
      </c>
      <c r="U280" s="95">
        <f t="shared" si="25"/>
        <v>2</v>
      </c>
      <c r="V280" s="96" t="e">
        <f t="shared" ca="1" si="22"/>
        <v>#N/A</v>
      </c>
      <c r="AC280" s="148" t="str">
        <f t="shared" si="26"/>
        <v>กศ.บ./พลศึกษา</v>
      </c>
    </row>
    <row r="281" spans="1:29" s="136" customFormat="1" ht="27" customHeight="1">
      <c r="B281" s="147" t="s">
        <v>3944</v>
      </c>
      <c r="C281" s="147" t="s">
        <v>3943</v>
      </c>
      <c r="D281" s="147" t="s">
        <v>3967</v>
      </c>
      <c r="E281" s="147" t="s">
        <v>3967</v>
      </c>
      <c r="F281" s="137"/>
      <c r="G281" s="137" t="s">
        <v>32</v>
      </c>
      <c r="H281" s="137" t="s">
        <v>32</v>
      </c>
      <c r="I281" s="142" t="s">
        <v>3966</v>
      </c>
      <c r="J281" s="142" t="s">
        <v>3966</v>
      </c>
      <c r="K281" s="142" t="b">
        <f t="shared" si="23"/>
        <v>1</v>
      </c>
      <c r="L281" s="137" t="s">
        <v>48</v>
      </c>
      <c r="M281" s="138">
        <v>35640</v>
      </c>
      <c r="N281" s="137" t="s">
        <v>3965</v>
      </c>
      <c r="O281" s="137" t="s">
        <v>3965</v>
      </c>
      <c r="P281" s="137" t="s">
        <v>774</v>
      </c>
      <c r="Q281" s="137" t="s">
        <v>50</v>
      </c>
      <c r="R281" s="137" t="s">
        <v>1388</v>
      </c>
      <c r="S281" s="147" t="s">
        <v>3964</v>
      </c>
      <c r="T281" s="136" t="str">
        <f t="shared" si="24"/>
        <v>ปตรี4คศ.2</v>
      </c>
      <c r="U281" s="95">
        <f t="shared" si="25"/>
        <v>2</v>
      </c>
      <c r="V281" s="96" t="e">
        <f t="shared" ca="1" si="22"/>
        <v>#N/A</v>
      </c>
      <c r="AC281" s="148" t="str">
        <f t="shared" si="26"/>
        <v>ค.บ./วัดผล/ประเมินผลการศึกษา</v>
      </c>
    </row>
    <row r="282" spans="1:29" s="136" customFormat="1" ht="27" customHeight="1">
      <c r="B282" s="147" t="s">
        <v>3944</v>
      </c>
      <c r="C282" s="147" t="s">
        <v>3943</v>
      </c>
      <c r="D282" s="147" t="s">
        <v>3963</v>
      </c>
      <c r="E282" s="147" t="s">
        <v>3963</v>
      </c>
      <c r="F282" s="137"/>
      <c r="G282" s="137" t="s">
        <v>32</v>
      </c>
      <c r="H282" s="137" t="s">
        <v>32</v>
      </c>
      <c r="I282" s="142" t="s">
        <v>3962</v>
      </c>
      <c r="J282" s="142" t="s">
        <v>3962</v>
      </c>
      <c r="K282" s="142" t="b">
        <f t="shared" si="23"/>
        <v>1</v>
      </c>
      <c r="L282" s="137" t="s">
        <v>781</v>
      </c>
      <c r="M282" s="138">
        <v>43080</v>
      </c>
      <c r="N282" s="137" t="s">
        <v>3961</v>
      </c>
      <c r="O282" s="137" t="s">
        <v>3961</v>
      </c>
      <c r="P282" s="137" t="s">
        <v>774</v>
      </c>
      <c r="Q282" s="137" t="s">
        <v>43</v>
      </c>
      <c r="R282" s="137" t="s">
        <v>62</v>
      </c>
      <c r="S282" s="147" t="s">
        <v>62</v>
      </c>
      <c r="T282" s="136" t="str">
        <f t="shared" si="24"/>
        <v>ปตรี4คศ.3</v>
      </c>
      <c r="U282" s="95" t="e">
        <f t="shared" si="25"/>
        <v>#N/A</v>
      </c>
      <c r="V282" s="96" t="e">
        <f t="shared" ca="1" si="22"/>
        <v>#N/A</v>
      </c>
      <c r="AC282" s="148" t="str">
        <f t="shared" si="26"/>
        <v>ศษ.บ./การประถมศึกษา</v>
      </c>
    </row>
    <row r="283" spans="1:29" s="136" customFormat="1" ht="27" customHeight="1">
      <c r="B283" s="147" t="s">
        <v>3944</v>
      </c>
      <c r="C283" s="147" t="s">
        <v>3943</v>
      </c>
      <c r="D283" s="147" t="s">
        <v>3960</v>
      </c>
      <c r="E283" s="147" t="s">
        <v>3960</v>
      </c>
      <c r="F283" s="137"/>
      <c r="G283" s="137" t="s">
        <v>32</v>
      </c>
      <c r="H283" s="137" t="s">
        <v>32</v>
      </c>
      <c r="I283" s="142" t="s">
        <v>3959</v>
      </c>
      <c r="J283" s="142" t="s">
        <v>3959</v>
      </c>
      <c r="K283" s="142" t="b">
        <f t="shared" si="23"/>
        <v>1</v>
      </c>
      <c r="L283" s="137" t="s">
        <v>48</v>
      </c>
      <c r="M283" s="138">
        <v>37830</v>
      </c>
      <c r="N283" s="137" t="s">
        <v>3958</v>
      </c>
      <c r="O283" s="137" t="s">
        <v>3958</v>
      </c>
      <c r="P283" s="137" t="s">
        <v>774</v>
      </c>
      <c r="Q283" s="137" t="s">
        <v>50</v>
      </c>
      <c r="R283" s="137" t="s">
        <v>468</v>
      </c>
      <c r="S283" s="147" t="s">
        <v>3957</v>
      </c>
      <c r="T283" s="136" t="str">
        <f t="shared" si="24"/>
        <v>ปตรี4คศ.2</v>
      </c>
      <c r="U283" s="95">
        <f t="shared" si="25"/>
        <v>2</v>
      </c>
      <c r="V283" s="96" t="e">
        <f t="shared" ref="V283:V339" ca="1" si="27">VLOOKUP(M283,INDIRECT("_k"&amp;U283),2,FALSE)</f>
        <v>#N/A</v>
      </c>
      <c r="AC283" s="148" t="str">
        <f t="shared" si="26"/>
        <v>ค.บ./คหกรรมศาสตร์</v>
      </c>
    </row>
    <row r="284" spans="1:29" s="136" customFormat="1" ht="27" customHeight="1">
      <c r="B284" s="147" t="s">
        <v>3944</v>
      </c>
      <c r="C284" s="147" t="s">
        <v>3943</v>
      </c>
      <c r="D284" s="147" t="s">
        <v>3956</v>
      </c>
      <c r="E284" s="147" t="s">
        <v>3956</v>
      </c>
      <c r="F284" s="137"/>
      <c r="G284" s="137" t="s">
        <v>32</v>
      </c>
      <c r="H284" s="137" t="s">
        <v>32</v>
      </c>
      <c r="I284" s="142" t="s">
        <v>3955</v>
      </c>
      <c r="J284" s="142" t="s">
        <v>3955</v>
      </c>
      <c r="K284" s="142" t="b">
        <f t="shared" si="23"/>
        <v>1</v>
      </c>
      <c r="L284" s="137" t="s">
        <v>48</v>
      </c>
      <c r="M284" s="138">
        <v>37830</v>
      </c>
      <c r="N284" s="137" t="s">
        <v>3954</v>
      </c>
      <c r="O284" s="137" t="s">
        <v>3954</v>
      </c>
      <c r="P284" s="137" t="s">
        <v>774</v>
      </c>
      <c r="Q284" s="137" t="s">
        <v>43</v>
      </c>
      <c r="R284" s="137" t="s">
        <v>855</v>
      </c>
      <c r="S284" s="147" t="s">
        <v>855</v>
      </c>
      <c r="T284" s="136" t="str">
        <f t="shared" si="24"/>
        <v>ปตรี4คศ.2</v>
      </c>
      <c r="U284" s="95">
        <f t="shared" si="25"/>
        <v>2</v>
      </c>
      <c r="V284" s="96" t="e">
        <f t="shared" ca="1" si="27"/>
        <v>#N/A</v>
      </c>
      <c r="AC284" s="148" t="str">
        <f t="shared" si="26"/>
        <v>ศษ.บ./บริหารการศึกษา</v>
      </c>
    </row>
    <row r="285" spans="1:29" s="136" customFormat="1" ht="27" customHeight="1">
      <c r="B285" s="147" t="s">
        <v>3944</v>
      </c>
      <c r="C285" s="147" t="s">
        <v>3943</v>
      </c>
      <c r="D285" s="147" t="s">
        <v>3953</v>
      </c>
      <c r="E285" s="147" t="s">
        <v>3953</v>
      </c>
      <c r="F285" s="137"/>
      <c r="G285" s="137" t="s">
        <v>32</v>
      </c>
      <c r="H285" s="137" t="s">
        <v>32</v>
      </c>
      <c r="I285" s="142" t="s">
        <v>3952</v>
      </c>
      <c r="J285" s="142" t="s">
        <v>3952</v>
      </c>
      <c r="K285" s="142" t="b">
        <f t="shared" si="23"/>
        <v>1</v>
      </c>
      <c r="L285" s="137" t="s">
        <v>48</v>
      </c>
      <c r="M285" s="138">
        <v>36840</v>
      </c>
      <c r="N285" s="137" t="s">
        <v>3951</v>
      </c>
      <c r="O285" s="137" t="s">
        <v>3951</v>
      </c>
      <c r="P285" s="137" t="s">
        <v>774</v>
      </c>
      <c r="Q285" s="137" t="s">
        <v>61</v>
      </c>
      <c r="R285" s="137" t="s">
        <v>158</v>
      </c>
      <c r="S285" s="147" t="s">
        <v>158</v>
      </c>
      <c r="T285" s="136" t="str">
        <f t="shared" si="24"/>
        <v>ปตรี4คศ.2</v>
      </c>
      <c r="U285" s="95">
        <f t="shared" si="25"/>
        <v>2</v>
      </c>
      <c r="V285" s="96" t="e">
        <f t="shared" ca="1" si="27"/>
        <v>#N/A</v>
      </c>
      <c r="AC285" s="148" t="str">
        <f t="shared" si="26"/>
        <v>กศ.บ./สังคมศึกษา</v>
      </c>
    </row>
    <row r="286" spans="1:29" s="136" customFormat="1" ht="27" customHeight="1">
      <c r="B286" s="147" t="s">
        <v>3944</v>
      </c>
      <c r="C286" s="147" t="s">
        <v>3943</v>
      </c>
      <c r="D286" s="147" t="s">
        <v>3950</v>
      </c>
      <c r="E286" s="147" t="s">
        <v>3950</v>
      </c>
      <c r="F286" s="137"/>
      <c r="G286" s="137" t="s">
        <v>32</v>
      </c>
      <c r="H286" s="137" t="s">
        <v>32</v>
      </c>
      <c r="I286" s="142" t="s">
        <v>3949</v>
      </c>
      <c r="J286" s="142" t="s">
        <v>3949</v>
      </c>
      <c r="K286" s="142" t="b">
        <f t="shared" si="23"/>
        <v>1</v>
      </c>
      <c r="L286" s="137" t="s">
        <v>48</v>
      </c>
      <c r="M286" s="138">
        <v>37830</v>
      </c>
      <c r="N286" s="137" t="s">
        <v>3948</v>
      </c>
      <c r="O286" s="137" t="s">
        <v>3948</v>
      </c>
      <c r="P286" s="137" t="s">
        <v>774</v>
      </c>
      <c r="Q286" s="137" t="s">
        <v>61</v>
      </c>
      <c r="R286" s="137" t="s">
        <v>62</v>
      </c>
      <c r="S286" s="147" t="s">
        <v>215</v>
      </c>
      <c r="T286" s="136" t="str">
        <f t="shared" si="24"/>
        <v>ปตรี4คศ.2</v>
      </c>
      <c r="U286" s="95">
        <f t="shared" si="25"/>
        <v>2</v>
      </c>
      <c r="V286" s="96" t="e">
        <f t="shared" ca="1" si="27"/>
        <v>#N/A</v>
      </c>
      <c r="AC286" s="148" t="str">
        <f t="shared" si="26"/>
        <v>กศ.บ./การประถมศึกษา</v>
      </c>
    </row>
    <row r="287" spans="1:29" s="136" customFormat="1" ht="27" customHeight="1">
      <c r="B287" s="147" t="s">
        <v>3944</v>
      </c>
      <c r="C287" s="147" t="s">
        <v>3943</v>
      </c>
      <c r="D287" s="147" t="s">
        <v>3947</v>
      </c>
      <c r="E287" s="147" t="s">
        <v>3947</v>
      </c>
      <c r="F287" s="137"/>
      <c r="G287" s="137" t="s">
        <v>32</v>
      </c>
      <c r="H287" s="137" t="s">
        <v>32</v>
      </c>
      <c r="I287" s="142" t="s">
        <v>3946</v>
      </c>
      <c r="J287" s="142" t="s">
        <v>3946</v>
      </c>
      <c r="K287" s="142" t="b">
        <f t="shared" si="23"/>
        <v>1</v>
      </c>
      <c r="L287" s="137" t="s">
        <v>48</v>
      </c>
      <c r="M287" s="138">
        <v>30280</v>
      </c>
      <c r="N287" s="137" t="s">
        <v>3945</v>
      </c>
      <c r="O287" s="137" t="s">
        <v>3945</v>
      </c>
      <c r="P287" s="137" t="s">
        <v>774</v>
      </c>
      <c r="Q287" s="137" t="s">
        <v>50</v>
      </c>
      <c r="R287" s="137" t="s">
        <v>44</v>
      </c>
      <c r="S287" s="147" t="s">
        <v>44</v>
      </c>
      <c r="T287" s="136" t="str">
        <f t="shared" si="24"/>
        <v>ปตรี4คศ.2</v>
      </c>
      <c r="U287" s="95">
        <f t="shared" si="25"/>
        <v>2</v>
      </c>
      <c r="V287" s="96" t="e">
        <f t="shared" ca="1" si="27"/>
        <v>#N/A</v>
      </c>
      <c r="AC287" s="148" t="str">
        <f t="shared" si="26"/>
        <v>ค.บ./ภาษาไทย</v>
      </c>
    </row>
    <row r="288" spans="1:29" s="136" customFormat="1" ht="27" customHeight="1">
      <c r="B288" s="147" t="s">
        <v>3944</v>
      </c>
      <c r="C288" s="147" t="s">
        <v>3943</v>
      </c>
      <c r="D288" s="147" t="s">
        <v>3942</v>
      </c>
      <c r="E288" s="147" t="s">
        <v>3942</v>
      </c>
      <c r="F288" s="137"/>
      <c r="G288" s="137" t="s">
        <v>32</v>
      </c>
      <c r="H288" s="137" t="s">
        <v>32</v>
      </c>
      <c r="I288" s="142" t="s">
        <v>3941</v>
      </c>
      <c r="J288" s="142" t="s">
        <v>3941</v>
      </c>
      <c r="K288" s="142" t="b">
        <f t="shared" si="23"/>
        <v>1</v>
      </c>
      <c r="L288" s="137" t="s">
        <v>48</v>
      </c>
      <c r="M288" s="138">
        <v>27500</v>
      </c>
      <c r="N288" s="137" t="s">
        <v>3940</v>
      </c>
      <c r="O288" s="137" t="s">
        <v>3940</v>
      </c>
      <c r="P288" s="137" t="s">
        <v>774</v>
      </c>
      <c r="Q288" s="137" t="s">
        <v>43</v>
      </c>
      <c r="R288" s="147" t="s">
        <v>395</v>
      </c>
      <c r="S288" s="147" t="s">
        <v>395</v>
      </c>
      <c r="T288" s="136" t="str">
        <f t="shared" si="24"/>
        <v>ปตรี4คศ.2</v>
      </c>
      <c r="U288" s="95">
        <f t="shared" si="25"/>
        <v>2</v>
      </c>
      <c r="V288" s="96" t="e">
        <f t="shared" ca="1" si="27"/>
        <v>#N/A</v>
      </c>
      <c r="AC288" s="148" t="str">
        <f t="shared" si="26"/>
        <v>ศษ.บ./สุขศึกษา</v>
      </c>
    </row>
    <row r="289" spans="1:29" s="136" customFormat="1" ht="27" customHeight="1">
      <c r="B289" s="147" t="s">
        <v>610</v>
      </c>
      <c r="C289" s="147" t="s">
        <v>3605</v>
      </c>
      <c r="D289" s="147" t="s">
        <v>3939</v>
      </c>
      <c r="E289" s="147" t="s">
        <v>3939</v>
      </c>
      <c r="F289" s="137"/>
      <c r="G289" s="137" t="s">
        <v>146</v>
      </c>
      <c r="H289" s="137" t="s">
        <v>861</v>
      </c>
      <c r="I289" s="142" t="s">
        <v>3938</v>
      </c>
      <c r="J289" s="142" t="s">
        <v>3938</v>
      </c>
      <c r="K289" s="142" t="b">
        <f t="shared" si="23"/>
        <v>1</v>
      </c>
      <c r="L289" s="137" t="s">
        <v>781</v>
      </c>
      <c r="M289" s="138">
        <v>53080</v>
      </c>
      <c r="N289" s="137" t="s">
        <v>3937</v>
      </c>
      <c r="O289" s="137" t="s">
        <v>3937</v>
      </c>
      <c r="P289" s="137" t="s">
        <v>90</v>
      </c>
      <c r="Q289" s="137" t="s">
        <v>94</v>
      </c>
      <c r="R289" s="137" t="s">
        <v>855</v>
      </c>
      <c r="S289" s="147" t="s">
        <v>95</v>
      </c>
      <c r="T289" s="136" t="str">
        <f t="shared" si="24"/>
        <v>ปโทคศ.3</v>
      </c>
      <c r="U289" s="95">
        <f t="shared" si="25"/>
        <v>16</v>
      </c>
      <c r="V289" s="96" t="e">
        <f t="shared" ca="1" si="27"/>
        <v>#N/A</v>
      </c>
      <c r="AC289" s="148" t="str">
        <f t="shared" si="26"/>
        <v>กศ.ม./บริหารการศึกษา</v>
      </c>
    </row>
    <row r="290" spans="1:29" s="136" customFormat="1" ht="27" customHeight="1">
      <c r="B290" s="147" t="s">
        <v>610</v>
      </c>
      <c r="C290" s="147" t="s">
        <v>3605</v>
      </c>
      <c r="D290" s="147" t="s">
        <v>3936</v>
      </c>
      <c r="E290" s="147" t="s">
        <v>3936</v>
      </c>
      <c r="F290" s="137"/>
      <c r="G290" s="137" t="s">
        <v>334</v>
      </c>
      <c r="H290" s="137" t="s">
        <v>1019</v>
      </c>
      <c r="I290" s="142" t="s">
        <v>540</v>
      </c>
      <c r="J290" s="142" t="s">
        <v>540</v>
      </c>
      <c r="K290" s="142" t="b">
        <f t="shared" si="23"/>
        <v>1</v>
      </c>
      <c r="L290" s="137" t="s">
        <v>781</v>
      </c>
      <c r="M290" s="138">
        <v>53080</v>
      </c>
      <c r="N290" s="137" t="s">
        <v>3935</v>
      </c>
      <c r="O290" s="137" t="s">
        <v>3935</v>
      </c>
      <c r="P290" s="137" t="s">
        <v>774</v>
      </c>
      <c r="Q290" s="137" t="s">
        <v>43</v>
      </c>
      <c r="R290" s="137" t="s">
        <v>62</v>
      </c>
      <c r="S290" s="147" t="s">
        <v>62</v>
      </c>
      <c r="T290" s="136" t="str">
        <f t="shared" si="24"/>
        <v>ปตรี4คศ.3</v>
      </c>
      <c r="U290" s="95" t="e">
        <f t="shared" si="25"/>
        <v>#N/A</v>
      </c>
      <c r="V290" s="96" t="e">
        <f t="shared" ca="1" si="27"/>
        <v>#N/A</v>
      </c>
      <c r="AC290" s="148" t="str">
        <f t="shared" si="26"/>
        <v>ศษ.บ./การประถมศึกษา</v>
      </c>
    </row>
    <row r="291" spans="1:29" s="136" customFormat="1" ht="27" customHeight="1">
      <c r="B291" s="147" t="s">
        <v>610</v>
      </c>
      <c r="C291" s="147" t="s">
        <v>3605</v>
      </c>
      <c r="D291" s="147" t="s">
        <v>3934</v>
      </c>
      <c r="E291" s="147" t="s">
        <v>3934</v>
      </c>
      <c r="F291" s="137"/>
      <c r="G291" s="137" t="s">
        <v>32</v>
      </c>
      <c r="H291" s="137" t="s">
        <v>32</v>
      </c>
      <c r="I291" s="142" t="s">
        <v>3933</v>
      </c>
      <c r="J291" s="142" t="s">
        <v>3933</v>
      </c>
      <c r="K291" s="142" t="b">
        <f t="shared" si="23"/>
        <v>1</v>
      </c>
      <c r="L291" s="137" t="s">
        <v>781</v>
      </c>
      <c r="M291" s="138">
        <v>37900</v>
      </c>
      <c r="N291" s="137" t="s">
        <v>3932</v>
      </c>
      <c r="O291" s="137" t="s">
        <v>3932</v>
      </c>
      <c r="P291" s="137" t="s">
        <v>774</v>
      </c>
      <c r="Q291" s="137" t="s">
        <v>61</v>
      </c>
      <c r="R291" s="137" t="s">
        <v>44</v>
      </c>
      <c r="S291" s="147" t="s">
        <v>44</v>
      </c>
      <c r="T291" s="136" t="str">
        <f t="shared" si="24"/>
        <v>ปตรี4คศ.3</v>
      </c>
      <c r="U291" s="95" t="e">
        <f t="shared" si="25"/>
        <v>#N/A</v>
      </c>
      <c r="V291" s="96" t="e">
        <f t="shared" ca="1" si="27"/>
        <v>#N/A</v>
      </c>
      <c r="AC291" s="148" t="str">
        <f t="shared" si="26"/>
        <v>กศ.บ./ภาษาไทย</v>
      </c>
    </row>
    <row r="292" spans="1:29" s="136" customFormat="1" ht="27" customHeight="1">
      <c r="B292" s="147" t="s">
        <v>610</v>
      </c>
      <c r="C292" s="147" t="s">
        <v>3605</v>
      </c>
      <c r="D292" s="147" t="s">
        <v>3931</v>
      </c>
      <c r="E292" s="147" t="s">
        <v>3931</v>
      </c>
      <c r="F292" s="137"/>
      <c r="G292" s="137" t="s">
        <v>32</v>
      </c>
      <c r="H292" s="137" t="s">
        <v>32</v>
      </c>
      <c r="I292" s="142" t="s">
        <v>3930</v>
      </c>
      <c r="J292" s="142" t="s">
        <v>3930</v>
      </c>
      <c r="K292" s="142" t="b">
        <f t="shared" si="23"/>
        <v>1</v>
      </c>
      <c r="L292" s="137" t="s">
        <v>781</v>
      </c>
      <c r="M292" s="138">
        <v>45290</v>
      </c>
      <c r="N292" s="137" t="s">
        <v>3929</v>
      </c>
      <c r="O292" s="137" t="s">
        <v>3929</v>
      </c>
      <c r="P292" s="137" t="s">
        <v>774</v>
      </c>
      <c r="Q292" s="137" t="s">
        <v>61</v>
      </c>
      <c r="R292" s="137" t="s">
        <v>158</v>
      </c>
      <c r="S292" s="147" t="s">
        <v>37</v>
      </c>
      <c r="T292" s="136" t="str">
        <f t="shared" si="24"/>
        <v>ปตรี4คศ.3</v>
      </c>
      <c r="U292" s="95" t="e">
        <f t="shared" si="25"/>
        <v>#N/A</v>
      </c>
      <c r="V292" s="96" t="e">
        <f t="shared" ca="1" si="27"/>
        <v>#N/A</v>
      </c>
      <c r="AC292" s="148" t="str">
        <f t="shared" si="26"/>
        <v>กศ.บ./สังคมศึกษา</v>
      </c>
    </row>
    <row r="293" spans="1:29" s="136" customFormat="1" ht="27" customHeight="1">
      <c r="B293" s="147" t="s">
        <v>610</v>
      </c>
      <c r="C293" s="147" t="s">
        <v>3605</v>
      </c>
      <c r="D293" s="147" t="s">
        <v>3928</v>
      </c>
      <c r="E293" s="147" t="s">
        <v>3927</v>
      </c>
      <c r="F293" s="137"/>
      <c r="G293" s="137" t="s">
        <v>32</v>
      </c>
      <c r="H293" s="137" t="s">
        <v>32</v>
      </c>
      <c r="I293" s="142" t="s">
        <v>3926</v>
      </c>
      <c r="J293" s="142" t="s">
        <v>3926</v>
      </c>
      <c r="K293" s="142" t="b">
        <f t="shared" si="23"/>
        <v>1</v>
      </c>
      <c r="L293" s="137" t="s">
        <v>48</v>
      </c>
      <c r="M293" s="138">
        <v>27500</v>
      </c>
      <c r="N293" s="137" t="s">
        <v>3925</v>
      </c>
      <c r="O293" s="137" t="s">
        <v>3925</v>
      </c>
      <c r="P293" s="137" t="s">
        <v>774</v>
      </c>
      <c r="Q293" s="137" t="s">
        <v>61</v>
      </c>
      <c r="R293" s="147" t="s">
        <v>62</v>
      </c>
      <c r="S293" s="147" t="s">
        <v>62</v>
      </c>
      <c r="T293" s="136" t="str">
        <f t="shared" si="24"/>
        <v>ปตรี4คศ.2</v>
      </c>
      <c r="U293" s="95">
        <f t="shared" si="25"/>
        <v>2</v>
      </c>
      <c r="V293" s="96" t="e">
        <f t="shared" ca="1" si="27"/>
        <v>#N/A</v>
      </c>
      <c r="AC293" s="148" t="str">
        <f t="shared" si="26"/>
        <v>กศ.บ./การประถมศึกษา</v>
      </c>
    </row>
    <row r="294" spans="1:29" s="136" customFormat="1" ht="27" customHeight="1">
      <c r="B294" s="147" t="s">
        <v>610</v>
      </c>
      <c r="C294" s="147" t="s">
        <v>3605</v>
      </c>
      <c r="D294" s="147" t="s">
        <v>3924</v>
      </c>
      <c r="E294" s="147" t="s">
        <v>3924</v>
      </c>
      <c r="F294" s="137"/>
      <c r="G294" s="137" t="s">
        <v>32</v>
      </c>
      <c r="H294" s="137" t="s">
        <v>32</v>
      </c>
      <c r="I294" s="142" t="s">
        <v>3923</v>
      </c>
      <c r="J294" s="142" t="s">
        <v>3923</v>
      </c>
      <c r="K294" s="142" t="b">
        <f t="shared" si="23"/>
        <v>1</v>
      </c>
      <c r="L294" s="137" t="s">
        <v>48</v>
      </c>
      <c r="M294" s="138">
        <v>37830</v>
      </c>
      <c r="N294" s="137" t="s">
        <v>3922</v>
      </c>
      <c r="O294" s="137" t="s">
        <v>3922</v>
      </c>
      <c r="P294" s="137" t="s">
        <v>774</v>
      </c>
      <c r="Q294" s="137" t="s">
        <v>50</v>
      </c>
      <c r="R294" s="137" t="s">
        <v>287</v>
      </c>
      <c r="S294" s="147" t="s">
        <v>1013</v>
      </c>
      <c r="T294" s="136" t="str">
        <f t="shared" si="24"/>
        <v>ปตรี4คศ.2</v>
      </c>
      <c r="U294" s="95">
        <f t="shared" si="25"/>
        <v>2</v>
      </c>
      <c r="V294" s="96" t="e">
        <f t="shared" ca="1" si="27"/>
        <v>#N/A</v>
      </c>
      <c r="AC294" s="148" t="str">
        <f t="shared" si="26"/>
        <v>ค.บ./นาฏศิลป์</v>
      </c>
    </row>
    <row r="295" spans="1:29" s="136" customFormat="1" ht="27" customHeight="1">
      <c r="B295" s="147" t="s">
        <v>610</v>
      </c>
      <c r="C295" s="147" t="s">
        <v>3605</v>
      </c>
      <c r="D295" s="147" t="s">
        <v>3921</v>
      </c>
      <c r="E295" s="147" t="s">
        <v>3921</v>
      </c>
      <c r="F295" s="137"/>
      <c r="G295" s="137" t="s">
        <v>32</v>
      </c>
      <c r="H295" s="137" t="s">
        <v>32</v>
      </c>
      <c r="I295" s="142" t="s">
        <v>3920</v>
      </c>
      <c r="J295" s="142" t="s">
        <v>3920</v>
      </c>
      <c r="K295" s="142" t="b">
        <f t="shared" si="23"/>
        <v>1</v>
      </c>
      <c r="L295" s="137" t="s">
        <v>781</v>
      </c>
      <c r="M295" s="138">
        <v>28810</v>
      </c>
      <c r="N295" s="137" t="s">
        <v>3919</v>
      </c>
      <c r="O295" s="137" t="s">
        <v>3919</v>
      </c>
      <c r="P295" s="137" t="s">
        <v>90</v>
      </c>
      <c r="Q295" s="137" t="s">
        <v>76</v>
      </c>
      <c r="R295" s="137" t="s">
        <v>1089</v>
      </c>
      <c r="S295" s="147" t="s">
        <v>384</v>
      </c>
      <c r="T295" s="136" t="str">
        <f t="shared" si="24"/>
        <v>ปโทคศ.3</v>
      </c>
      <c r="U295" s="95">
        <f t="shared" si="25"/>
        <v>16</v>
      </c>
      <c r="V295" s="96">
        <f t="shared" ca="1" si="27"/>
        <v>29420</v>
      </c>
      <c r="AC295" s="148" t="str">
        <f t="shared" si="26"/>
        <v>ศษ.ม./วุฒิครูอื่น ๆ</v>
      </c>
    </row>
    <row r="296" spans="1:29" s="136" customFormat="1" ht="27" customHeight="1">
      <c r="B296" s="147" t="s">
        <v>610</v>
      </c>
      <c r="C296" s="147" t="s">
        <v>3605</v>
      </c>
      <c r="D296" s="147" t="s">
        <v>3918</v>
      </c>
      <c r="E296" s="147" t="s">
        <v>3917</v>
      </c>
      <c r="F296" s="137"/>
      <c r="G296" s="137" t="s">
        <v>32</v>
      </c>
      <c r="H296" s="137" t="s">
        <v>32</v>
      </c>
      <c r="I296" s="142" t="s">
        <v>3916</v>
      </c>
      <c r="J296" s="142" t="s">
        <v>3916</v>
      </c>
      <c r="K296" s="142" t="b">
        <f t="shared" si="23"/>
        <v>1</v>
      </c>
      <c r="L296" s="137" t="s">
        <v>48</v>
      </c>
      <c r="M296" s="138">
        <v>37830</v>
      </c>
      <c r="N296" s="137" t="s">
        <v>3915</v>
      </c>
      <c r="O296" s="137" t="s">
        <v>3915</v>
      </c>
      <c r="P296" s="137" t="s">
        <v>774</v>
      </c>
      <c r="Q296" s="137" t="s">
        <v>1062</v>
      </c>
      <c r="R296" s="137" t="s">
        <v>158</v>
      </c>
      <c r="S296" s="147" t="s">
        <v>158</v>
      </c>
      <c r="T296" s="136" t="str">
        <f t="shared" si="24"/>
        <v>ปตรี4คศ.2</v>
      </c>
      <c r="U296" s="95">
        <f t="shared" si="25"/>
        <v>2</v>
      </c>
      <c r="V296" s="96" t="e">
        <f t="shared" ca="1" si="27"/>
        <v>#N/A</v>
      </c>
      <c r="AC296" s="148" t="str">
        <f t="shared" si="26"/>
        <v>กษ.บ./สังคมศึกษา</v>
      </c>
    </row>
    <row r="297" spans="1:29" s="136" customFormat="1" ht="27" customHeight="1">
      <c r="B297" s="147" t="s">
        <v>610</v>
      </c>
      <c r="C297" s="147" t="s">
        <v>3605</v>
      </c>
      <c r="D297" s="147" t="s">
        <v>3914</v>
      </c>
      <c r="E297" s="147" t="s">
        <v>3914</v>
      </c>
      <c r="F297" s="137"/>
      <c r="G297" s="137" t="s">
        <v>32</v>
      </c>
      <c r="H297" s="137" t="s">
        <v>32</v>
      </c>
      <c r="I297" s="142" t="s">
        <v>3913</v>
      </c>
      <c r="J297" s="142" t="s">
        <v>3913</v>
      </c>
      <c r="K297" s="142" t="b">
        <f t="shared" si="23"/>
        <v>1</v>
      </c>
      <c r="L297" s="137" t="s">
        <v>781</v>
      </c>
      <c r="M297" s="138">
        <v>47660</v>
      </c>
      <c r="N297" s="137" t="s">
        <v>3912</v>
      </c>
      <c r="O297" s="137" t="s">
        <v>3912</v>
      </c>
      <c r="P297" s="137" t="s">
        <v>774</v>
      </c>
      <c r="Q297" s="137" t="s">
        <v>50</v>
      </c>
      <c r="R297" s="137" t="s">
        <v>62</v>
      </c>
      <c r="S297" s="147" t="s">
        <v>62</v>
      </c>
      <c r="T297" s="136" t="str">
        <f t="shared" si="24"/>
        <v>ปตรี4คศ.3</v>
      </c>
      <c r="U297" s="95" t="e">
        <f t="shared" si="25"/>
        <v>#N/A</v>
      </c>
      <c r="V297" s="96" t="e">
        <f t="shared" ca="1" si="27"/>
        <v>#N/A</v>
      </c>
      <c r="AC297" s="148" t="str">
        <f t="shared" si="26"/>
        <v>ค.บ./การประถมศึกษา</v>
      </c>
    </row>
    <row r="298" spans="1:29" s="136" customFormat="1" ht="27" customHeight="1">
      <c r="B298" s="147" t="s">
        <v>610</v>
      </c>
      <c r="C298" s="147" t="s">
        <v>3605</v>
      </c>
      <c r="D298" s="147" t="s">
        <v>3911</v>
      </c>
      <c r="E298" s="147" t="s">
        <v>3911</v>
      </c>
      <c r="F298" s="137"/>
      <c r="G298" s="137" t="s">
        <v>32</v>
      </c>
      <c r="H298" s="137" t="s">
        <v>32</v>
      </c>
      <c r="I298" s="142" t="s">
        <v>3910</v>
      </c>
      <c r="J298" s="142" t="s">
        <v>3910</v>
      </c>
      <c r="K298" s="142" t="b">
        <f t="shared" si="23"/>
        <v>1</v>
      </c>
      <c r="L298" s="137" t="s">
        <v>781</v>
      </c>
      <c r="M298" s="138">
        <v>48540</v>
      </c>
      <c r="N298" s="137" t="s">
        <v>3909</v>
      </c>
      <c r="O298" s="137" t="s">
        <v>3909</v>
      </c>
      <c r="P298" s="137" t="s">
        <v>774</v>
      </c>
      <c r="Q298" s="137" t="s">
        <v>61</v>
      </c>
      <c r="R298" s="137" t="s">
        <v>44</v>
      </c>
      <c r="S298" s="147" t="s">
        <v>44</v>
      </c>
      <c r="T298" s="136" t="str">
        <f t="shared" si="24"/>
        <v>ปตรี4คศ.3</v>
      </c>
      <c r="U298" s="95" t="e">
        <f t="shared" si="25"/>
        <v>#N/A</v>
      </c>
      <c r="V298" s="96" t="e">
        <f t="shared" ca="1" si="27"/>
        <v>#N/A</v>
      </c>
      <c r="AC298" s="148" t="str">
        <f t="shared" si="26"/>
        <v>กศ.บ./ภาษาไทย</v>
      </c>
    </row>
    <row r="299" spans="1:29" s="136" customFormat="1" ht="27" customHeight="1">
      <c r="B299" s="147" t="s">
        <v>610</v>
      </c>
      <c r="C299" s="147" t="s">
        <v>3605</v>
      </c>
      <c r="D299" s="147" t="s">
        <v>3908</v>
      </c>
      <c r="E299" s="147" t="s">
        <v>3908</v>
      </c>
      <c r="F299" s="137"/>
      <c r="G299" s="137" t="s">
        <v>32</v>
      </c>
      <c r="H299" s="137" t="s">
        <v>32</v>
      </c>
      <c r="I299" s="142" t="s">
        <v>3907</v>
      </c>
      <c r="J299" s="142" t="s">
        <v>3907</v>
      </c>
      <c r="K299" s="142" t="b">
        <f t="shared" si="23"/>
        <v>1</v>
      </c>
      <c r="L299" s="137" t="s">
        <v>781</v>
      </c>
      <c r="M299" s="138">
        <v>40100</v>
      </c>
      <c r="N299" s="137" t="s">
        <v>3906</v>
      </c>
      <c r="O299" s="137" t="s">
        <v>3906</v>
      </c>
      <c r="P299" s="137" t="s">
        <v>90</v>
      </c>
      <c r="Q299" s="137" t="s">
        <v>76</v>
      </c>
      <c r="R299" s="137" t="s">
        <v>855</v>
      </c>
      <c r="S299" s="147" t="s">
        <v>95</v>
      </c>
      <c r="T299" s="136" t="str">
        <f t="shared" si="24"/>
        <v>ปโทคศ.3</v>
      </c>
      <c r="U299" s="95">
        <f t="shared" si="25"/>
        <v>16</v>
      </c>
      <c r="V299" s="96" t="e">
        <f t="shared" ca="1" si="27"/>
        <v>#N/A</v>
      </c>
      <c r="AC299" s="148" t="str">
        <f t="shared" si="26"/>
        <v>ศษ.ม./บริหารการศึกษา</v>
      </c>
    </row>
    <row r="300" spans="1:29" s="136" customFormat="1" ht="27" customHeight="1">
      <c r="B300" s="147" t="s">
        <v>610</v>
      </c>
      <c r="C300" s="147" t="s">
        <v>3605</v>
      </c>
      <c r="D300" s="147" t="s">
        <v>3905</v>
      </c>
      <c r="E300" s="147" t="s">
        <v>3905</v>
      </c>
      <c r="F300" s="137"/>
      <c r="G300" s="137" t="s">
        <v>32</v>
      </c>
      <c r="H300" s="137" t="s">
        <v>32</v>
      </c>
      <c r="I300" s="142" t="s">
        <v>3904</v>
      </c>
      <c r="J300" s="142" t="s">
        <v>3904</v>
      </c>
      <c r="K300" s="142" t="b">
        <f t="shared" si="23"/>
        <v>1</v>
      </c>
      <c r="L300" s="137" t="s">
        <v>48</v>
      </c>
      <c r="M300" s="138">
        <v>37830</v>
      </c>
      <c r="N300" s="137" t="s">
        <v>3903</v>
      </c>
      <c r="O300" s="137" t="s">
        <v>3903</v>
      </c>
      <c r="P300" s="137" t="s">
        <v>774</v>
      </c>
      <c r="Q300" s="137" t="s">
        <v>50</v>
      </c>
      <c r="R300" s="137" t="s">
        <v>62</v>
      </c>
      <c r="S300" s="147" t="s">
        <v>62</v>
      </c>
      <c r="T300" s="136" t="str">
        <f t="shared" si="24"/>
        <v>ปตรี4คศ.2</v>
      </c>
      <c r="U300" s="95">
        <f t="shared" si="25"/>
        <v>2</v>
      </c>
      <c r="V300" s="96" t="e">
        <f t="shared" ca="1" si="27"/>
        <v>#N/A</v>
      </c>
      <c r="AC300" s="148" t="str">
        <f t="shared" si="26"/>
        <v>ค.บ./การประถมศึกษา</v>
      </c>
    </row>
    <row r="301" spans="1:29" s="136" customFormat="1" ht="27" customHeight="1">
      <c r="B301" s="147" t="s">
        <v>610</v>
      </c>
      <c r="C301" s="147" t="s">
        <v>3605</v>
      </c>
      <c r="D301" s="147" t="s">
        <v>3902</v>
      </c>
      <c r="E301" s="147" t="s">
        <v>3902</v>
      </c>
      <c r="F301" s="137"/>
      <c r="G301" s="137" t="s">
        <v>32</v>
      </c>
      <c r="H301" s="137" t="s">
        <v>32</v>
      </c>
      <c r="I301" s="142" t="s">
        <v>3901</v>
      </c>
      <c r="J301" s="142" t="s">
        <v>3901</v>
      </c>
      <c r="K301" s="142" t="b">
        <f t="shared" si="23"/>
        <v>1</v>
      </c>
      <c r="L301" s="137" t="s">
        <v>781</v>
      </c>
      <c r="M301" s="138">
        <v>45290</v>
      </c>
      <c r="N301" s="137" t="s">
        <v>3900</v>
      </c>
      <c r="O301" s="137" t="s">
        <v>3900</v>
      </c>
      <c r="P301" s="137" t="s">
        <v>774</v>
      </c>
      <c r="Q301" s="137" t="s">
        <v>50</v>
      </c>
      <c r="R301" s="137" t="s">
        <v>1000</v>
      </c>
      <c r="S301" s="147" t="s">
        <v>1000</v>
      </c>
      <c r="T301" s="136" t="str">
        <f t="shared" si="24"/>
        <v>ปตรี4คศ.3</v>
      </c>
      <c r="U301" s="95" t="e">
        <f t="shared" si="25"/>
        <v>#N/A</v>
      </c>
      <c r="V301" s="96" t="e">
        <f t="shared" ca="1" si="27"/>
        <v>#N/A</v>
      </c>
      <c r="AC301" s="148" t="str">
        <f t="shared" si="26"/>
        <v>ค.บ./วิทยาศาสตร์</v>
      </c>
    </row>
    <row r="302" spans="1:29" s="136" customFormat="1" ht="27" customHeight="1">
      <c r="B302" s="183" t="s">
        <v>610</v>
      </c>
      <c r="C302" s="183" t="s">
        <v>3605</v>
      </c>
      <c r="D302" s="183" t="s">
        <v>3899</v>
      </c>
      <c r="E302" s="147" t="s">
        <v>3899</v>
      </c>
      <c r="F302" s="137"/>
      <c r="G302" s="184" t="s">
        <v>32</v>
      </c>
      <c r="H302" s="137" t="s">
        <v>32</v>
      </c>
      <c r="I302" s="142" t="s">
        <v>3898</v>
      </c>
      <c r="J302" s="185" t="s">
        <v>3898</v>
      </c>
      <c r="K302" s="142" t="b">
        <f t="shared" si="23"/>
        <v>1</v>
      </c>
      <c r="L302" s="184" t="s">
        <v>48</v>
      </c>
      <c r="M302" s="186">
        <v>37830</v>
      </c>
      <c r="N302" s="137" t="s">
        <v>3897</v>
      </c>
      <c r="O302" s="137" t="s">
        <v>3897</v>
      </c>
      <c r="P302" s="184" t="s">
        <v>919</v>
      </c>
      <c r="Q302" s="184" t="s">
        <v>3090</v>
      </c>
      <c r="R302" s="184" t="s">
        <v>935</v>
      </c>
      <c r="S302" s="147" t="s">
        <v>37</v>
      </c>
      <c r="T302" s="136" t="str">
        <f t="shared" si="24"/>
        <v>ต่ำคศ.2</v>
      </c>
      <c r="U302" s="95" t="e">
        <f t="shared" si="25"/>
        <v>#N/A</v>
      </c>
      <c r="V302" s="96" t="e">
        <f t="shared" ca="1" si="27"/>
        <v>#N/A</v>
      </c>
      <c r="AC302" s="148" t="str">
        <f t="shared" si="26"/>
        <v>ปวช./เกษตรศาสตร์</v>
      </c>
    </row>
    <row r="303" spans="1:29" ht="27" customHeight="1">
      <c r="A303" s="148">
        <v>1</v>
      </c>
      <c r="B303" s="213" t="s">
        <v>610</v>
      </c>
      <c r="C303" s="214" t="s">
        <v>3605</v>
      </c>
      <c r="D303" s="215" t="s">
        <v>5031</v>
      </c>
      <c r="E303" s="177" t="s">
        <v>609</v>
      </c>
      <c r="F303" s="172"/>
      <c r="G303" s="219" t="s">
        <v>32</v>
      </c>
      <c r="H303" s="178" t="s">
        <v>32</v>
      </c>
      <c r="I303" s="173" t="s">
        <v>611</v>
      </c>
      <c r="J303" s="221" t="s">
        <v>611</v>
      </c>
      <c r="K303" s="179" t="b">
        <f t="shared" si="23"/>
        <v>1</v>
      </c>
      <c r="L303" s="213" t="s">
        <v>48</v>
      </c>
      <c r="M303" s="223">
        <v>26980</v>
      </c>
      <c r="N303" s="178" t="s">
        <v>3896</v>
      </c>
      <c r="O303" s="172" t="s">
        <v>3896</v>
      </c>
      <c r="P303" s="213" t="s">
        <v>90</v>
      </c>
      <c r="Q303" s="214" t="s">
        <v>76</v>
      </c>
      <c r="R303" s="215" t="s">
        <v>62</v>
      </c>
      <c r="S303" s="177" t="s">
        <v>62</v>
      </c>
      <c r="T303" s="136" t="str">
        <f t="shared" si="24"/>
        <v>ปโทคศ.2</v>
      </c>
      <c r="U303" s="95">
        <f t="shared" si="25"/>
        <v>12</v>
      </c>
      <c r="V303" s="174">
        <f t="shared" ca="1" si="27"/>
        <v>27500</v>
      </c>
      <c r="W303" s="225"/>
      <c r="AC303" s="148" t="str">
        <f t="shared" si="26"/>
        <v>ศษ.ม./การประถมศึกษา</v>
      </c>
    </row>
    <row r="304" spans="1:29" ht="27" customHeight="1">
      <c r="A304" s="148">
        <v>1</v>
      </c>
      <c r="B304" s="230" t="s">
        <v>610</v>
      </c>
      <c r="C304" s="231" t="s">
        <v>3605</v>
      </c>
      <c r="D304" s="232" t="s">
        <v>5032</v>
      </c>
      <c r="E304" s="177" t="s">
        <v>3895</v>
      </c>
      <c r="F304" s="172"/>
      <c r="G304" s="233" t="s">
        <v>32</v>
      </c>
      <c r="H304" s="178" t="s">
        <v>32</v>
      </c>
      <c r="I304" s="173" t="s">
        <v>3894</v>
      </c>
      <c r="J304" s="234" t="s">
        <v>3894</v>
      </c>
      <c r="K304" s="179" t="b">
        <f t="shared" si="23"/>
        <v>1</v>
      </c>
      <c r="L304" s="230" t="s">
        <v>48</v>
      </c>
      <c r="M304" s="235">
        <v>19460</v>
      </c>
      <c r="N304" s="178" t="s">
        <v>3893</v>
      </c>
      <c r="O304" s="172" t="s">
        <v>3893</v>
      </c>
      <c r="P304" s="230" t="s">
        <v>774</v>
      </c>
      <c r="Q304" s="231" t="s">
        <v>50</v>
      </c>
      <c r="R304" s="177" t="s">
        <v>39</v>
      </c>
      <c r="S304" s="177" t="s">
        <v>39</v>
      </c>
      <c r="T304" s="136" t="str">
        <f t="shared" si="24"/>
        <v>ปตรี4คศ.2</v>
      </c>
      <c r="U304" s="95">
        <f t="shared" si="25"/>
        <v>2</v>
      </c>
      <c r="V304" s="174">
        <f t="shared" ca="1" si="27"/>
        <v>20470</v>
      </c>
      <c r="W304" s="236"/>
      <c r="AC304" s="148" t="str">
        <f t="shared" si="26"/>
        <v>ค.บ./วิทยาศาสตร์ทั่วไป</v>
      </c>
    </row>
    <row r="305" spans="1:29" ht="27" customHeight="1">
      <c r="A305" s="148">
        <v>1</v>
      </c>
      <c r="B305" s="216" t="s">
        <v>610</v>
      </c>
      <c r="C305" s="217" t="s">
        <v>3605</v>
      </c>
      <c r="D305" s="218" t="s">
        <v>715</v>
      </c>
      <c r="E305" s="177" t="s">
        <v>715</v>
      </c>
      <c r="F305" s="172"/>
      <c r="G305" s="220" t="s">
        <v>32</v>
      </c>
      <c r="H305" s="178" t="s">
        <v>32</v>
      </c>
      <c r="I305" s="173" t="s">
        <v>716</v>
      </c>
      <c r="J305" s="222" t="s">
        <v>716</v>
      </c>
      <c r="K305" s="179" t="b">
        <f t="shared" si="23"/>
        <v>1</v>
      </c>
      <c r="L305" s="216" t="s">
        <v>48</v>
      </c>
      <c r="M305" s="224">
        <v>21460</v>
      </c>
      <c r="N305" s="178" t="s">
        <v>3892</v>
      </c>
      <c r="O305" s="172" t="s">
        <v>3892</v>
      </c>
      <c r="P305" s="216" t="s">
        <v>774</v>
      </c>
      <c r="Q305" s="217" t="s">
        <v>50</v>
      </c>
      <c r="R305" s="218" t="s">
        <v>164</v>
      </c>
      <c r="S305" s="177" t="s">
        <v>37</v>
      </c>
      <c r="T305" s="136" t="str">
        <f t="shared" si="24"/>
        <v>ปตรี4คศ.2</v>
      </c>
      <c r="U305" s="95">
        <f t="shared" si="25"/>
        <v>2</v>
      </c>
      <c r="V305" s="174">
        <f t="shared" ca="1" si="27"/>
        <v>21950</v>
      </c>
      <c r="W305" s="226"/>
      <c r="AC305" s="148" t="str">
        <f t="shared" si="26"/>
        <v>ค.บ./ภาษาอังกฤษ</v>
      </c>
    </row>
    <row r="306" spans="1:29" s="136" customFormat="1" ht="27" customHeight="1">
      <c r="B306" s="195" t="s">
        <v>610</v>
      </c>
      <c r="C306" s="195" t="s">
        <v>3605</v>
      </c>
      <c r="D306" s="195" t="s">
        <v>3891</v>
      </c>
      <c r="E306" s="147" t="s">
        <v>3891</v>
      </c>
      <c r="F306" s="137"/>
      <c r="G306" s="196" t="s">
        <v>32</v>
      </c>
      <c r="H306" s="137" t="s">
        <v>32</v>
      </c>
      <c r="I306" s="142" t="s">
        <v>3890</v>
      </c>
      <c r="J306" s="197" t="s">
        <v>3890</v>
      </c>
      <c r="K306" s="142" t="b">
        <f t="shared" si="23"/>
        <v>1</v>
      </c>
      <c r="L306" s="196" t="s">
        <v>781</v>
      </c>
      <c r="M306" s="198">
        <v>46040</v>
      </c>
      <c r="N306" s="137" t="s">
        <v>3889</v>
      </c>
      <c r="O306" s="137" t="s">
        <v>3889</v>
      </c>
      <c r="P306" s="196" t="s">
        <v>774</v>
      </c>
      <c r="Q306" s="196" t="s">
        <v>50</v>
      </c>
      <c r="R306" s="196" t="s">
        <v>62</v>
      </c>
      <c r="S306" s="147" t="s">
        <v>62</v>
      </c>
      <c r="T306" s="136" t="str">
        <f t="shared" si="24"/>
        <v>ปตรี4คศ.3</v>
      </c>
      <c r="U306" s="95" t="e">
        <f t="shared" si="25"/>
        <v>#N/A</v>
      </c>
      <c r="V306" s="96" t="e">
        <f t="shared" ca="1" si="27"/>
        <v>#N/A</v>
      </c>
      <c r="AC306" s="148" t="str">
        <f t="shared" si="26"/>
        <v>ค.บ./การประถมศึกษา</v>
      </c>
    </row>
    <row r="307" spans="1:29" s="136" customFormat="1" ht="27" customHeight="1">
      <c r="B307" s="147" t="s">
        <v>610</v>
      </c>
      <c r="C307" s="147" t="s">
        <v>3605</v>
      </c>
      <c r="D307" s="147" t="s">
        <v>3888</v>
      </c>
      <c r="E307" s="147" t="s">
        <v>3888</v>
      </c>
      <c r="F307" s="137"/>
      <c r="G307" s="137" t="s">
        <v>32</v>
      </c>
      <c r="H307" s="137" t="s">
        <v>32</v>
      </c>
      <c r="I307" s="142" t="s">
        <v>3887</v>
      </c>
      <c r="J307" s="142" t="s">
        <v>3887</v>
      </c>
      <c r="K307" s="142" t="b">
        <f t="shared" si="23"/>
        <v>1</v>
      </c>
      <c r="L307" s="137" t="s">
        <v>48</v>
      </c>
      <c r="M307" s="138">
        <v>36250</v>
      </c>
      <c r="N307" s="137" t="s">
        <v>3886</v>
      </c>
      <c r="O307" s="137" t="s">
        <v>3886</v>
      </c>
      <c r="P307" s="137" t="s">
        <v>774</v>
      </c>
      <c r="Q307" s="137" t="s">
        <v>50</v>
      </c>
      <c r="R307" s="137" t="s">
        <v>693</v>
      </c>
      <c r="S307" s="147" t="s">
        <v>3124</v>
      </c>
      <c r="T307" s="136" t="str">
        <f t="shared" si="24"/>
        <v>ปตรี4คศ.2</v>
      </c>
      <c r="U307" s="95">
        <f t="shared" si="25"/>
        <v>2</v>
      </c>
      <c r="V307" s="96" t="e">
        <f t="shared" ca="1" si="27"/>
        <v>#N/A</v>
      </c>
      <c r="AC307" s="148" t="str">
        <f t="shared" si="26"/>
        <v>ค.บ./เทคโนโลยีทางการศึกษา</v>
      </c>
    </row>
    <row r="308" spans="1:29" s="136" customFormat="1" ht="27" customHeight="1">
      <c r="B308" s="147" t="s">
        <v>610</v>
      </c>
      <c r="C308" s="147" t="s">
        <v>3605</v>
      </c>
      <c r="D308" s="147" t="s">
        <v>3885</v>
      </c>
      <c r="E308" s="147" t="s">
        <v>3885</v>
      </c>
      <c r="F308" s="137"/>
      <c r="G308" s="137" t="s">
        <v>32</v>
      </c>
      <c r="H308" s="137" t="s">
        <v>32</v>
      </c>
      <c r="I308" s="142" t="s">
        <v>3884</v>
      </c>
      <c r="J308" s="142" t="s">
        <v>3884</v>
      </c>
      <c r="K308" s="142" t="b">
        <f t="shared" si="23"/>
        <v>1</v>
      </c>
      <c r="L308" s="137" t="s">
        <v>781</v>
      </c>
      <c r="M308" s="138">
        <v>42330</v>
      </c>
      <c r="N308" s="137" t="s">
        <v>3883</v>
      </c>
      <c r="O308" s="137" t="s">
        <v>3883</v>
      </c>
      <c r="P308" s="137" t="s">
        <v>774</v>
      </c>
      <c r="Q308" s="137" t="s">
        <v>50</v>
      </c>
      <c r="R308" s="137" t="s">
        <v>863</v>
      </c>
      <c r="S308" s="147" t="s">
        <v>56</v>
      </c>
      <c r="T308" s="136" t="str">
        <f t="shared" si="24"/>
        <v>ปตรี4คศ.3</v>
      </c>
      <c r="U308" s="95" t="e">
        <f t="shared" si="25"/>
        <v>#N/A</v>
      </c>
      <c r="V308" s="96" t="e">
        <f t="shared" ca="1" si="27"/>
        <v>#N/A</v>
      </c>
      <c r="AC308" s="148" t="str">
        <f t="shared" si="26"/>
        <v>ค.บ./การอนุบาล</v>
      </c>
    </row>
    <row r="309" spans="1:29" s="136" customFormat="1" ht="27" customHeight="1">
      <c r="B309" s="147" t="s">
        <v>610</v>
      </c>
      <c r="C309" s="147" t="s">
        <v>3605</v>
      </c>
      <c r="D309" s="147" t="s">
        <v>3882</v>
      </c>
      <c r="E309" s="147" t="s">
        <v>3882</v>
      </c>
      <c r="F309" s="137"/>
      <c r="G309" s="137" t="s">
        <v>32</v>
      </c>
      <c r="H309" s="137" t="s">
        <v>32</v>
      </c>
      <c r="I309" s="142" t="s">
        <v>3881</v>
      </c>
      <c r="J309" s="142" t="s">
        <v>3881</v>
      </c>
      <c r="K309" s="142" t="b">
        <f t="shared" si="23"/>
        <v>1</v>
      </c>
      <c r="L309" s="137" t="s">
        <v>781</v>
      </c>
      <c r="M309" s="138">
        <v>34470</v>
      </c>
      <c r="N309" s="137" t="s">
        <v>3880</v>
      </c>
      <c r="O309" s="137" t="s">
        <v>3880</v>
      </c>
      <c r="P309" s="137" t="s">
        <v>774</v>
      </c>
      <c r="Q309" s="137" t="s">
        <v>50</v>
      </c>
      <c r="R309" s="137" t="s">
        <v>863</v>
      </c>
      <c r="S309" s="147" t="s">
        <v>56</v>
      </c>
      <c r="T309" s="136" t="str">
        <f t="shared" si="24"/>
        <v>ปตรี4คศ.3</v>
      </c>
      <c r="U309" s="95" t="e">
        <f t="shared" si="25"/>
        <v>#N/A</v>
      </c>
      <c r="V309" s="96" t="e">
        <f t="shared" ca="1" si="27"/>
        <v>#N/A</v>
      </c>
      <c r="AC309" s="148" t="str">
        <f t="shared" si="26"/>
        <v>ค.บ./การอนุบาล</v>
      </c>
    </row>
    <row r="310" spans="1:29" s="136" customFormat="1" ht="27" customHeight="1">
      <c r="B310" s="147" t="s">
        <v>610</v>
      </c>
      <c r="C310" s="147" t="s">
        <v>3605</v>
      </c>
      <c r="D310" s="147" t="s">
        <v>3879</v>
      </c>
      <c r="E310" s="147" t="s">
        <v>3879</v>
      </c>
      <c r="F310" s="137"/>
      <c r="G310" s="137" t="s">
        <v>32</v>
      </c>
      <c r="H310" s="137" t="s">
        <v>32</v>
      </c>
      <c r="I310" s="142" t="s">
        <v>3878</v>
      </c>
      <c r="J310" s="142" t="s">
        <v>3878</v>
      </c>
      <c r="K310" s="142" t="b">
        <f t="shared" si="23"/>
        <v>1</v>
      </c>
      <c r="L310" s="137" t="s">
        <v>48</v>
      </c>
      <c r="M310" s="138">
        <v>26450</v>
      </c>
      <c r="N310" s="137" t="s">
        <v>3877</v>
      </c>
      <c r="O310" s="137" t="s">
        <v>3877</v>
      </c>
      <c r="P310" s="137" t="s">
        <v>774</v>
      </c>
      <c r="Q310" s="137" t="s">
        <v>50</v>
      </c>
      <c r="R310" s="147" t="s">
        <v>693</v>
      </c>
      <c r="S310" s="147" t="s">
        <v>3876</v>
      </c>
      <c r="T310" s="136" t="str">
        <f t="shared" si="24"/>
        <v>ปตรี4คศ.2</v>
      </c>
      <c r="U310" s="95">
        <f t="shared" si="25"/>
        <v>2</v>
      </c>
      <c r="V310" s="96" t="e">
        <f t="shared" ca="1" si="27"/>
        <v>#N/A</v>
      </c>
      <c r="AC310" s="148" t="str">
        <f t="shared" si="26"/>
        <v>ค.บ./เทคโนโลยีทางการศึกษา</v>
      </c>
    </row>
    <row r="311" spans="1:29" s="136" customFormat="1" ht="27" customHeight="1">
      <c r="B311" s="147" t="s">
        <v>125</v>
      </c>
      <c r="C311" s="147" t="s">
        <v>3605</v>
      </c>
      <c r="D311" s="147" t="s">
        <v>3604</v>
      </c>
      <c r="E311" s="147" t="s">
        <v>3603</v>
      </c>
      <c r="F311" s="137"/>
      <c r="G311" s="137" t="s">
        <v>32</v>
      </c>
      <c r="H311" s="137" t="s">
        <v>32</v>
      </c>
      <c r="I311" s="142" t="s">
        <v>3602</v>
      </c>
      <c r="J311" s="142" t="s">
        <v>613</v>
      </c>
      <c r="K311" s="142" t="b">
        <f t="shared" si="23"/>
        <v>0</v>
      </c>
      <c r="L311" s="137" t="s">
        <v>781</v>
      </c>
      <c r="M311" s="138">
        <v>26970</v>
      </c>
      <c r="N311" s="137" t="s">
        <v>3601</v>
      </c>
      <c r="O311" s="137" t="s">
        <v>3601</v>
      </c>
      <c r="P311" s="137" t="s">
        <v>774</v>
      </c>
      <c r="Q311" s="137" t="s">
        <v>50</v>
      </c>
      <c r="R311" s="147" t="s">
        <v>1000</v>
      </c>
      <c r="S311" s="147" t="s">
        <v>1000</v>
      </c>
      <c r="T311" s="136" t="str">
        <f t="shared" si="24"/>
        <v>ปตรี4คศ.3</v>
      </c>
      <c r="U311" s="95" t="e">
        <f t="shared" si="25"/>
        <v>#N/A</v>
      </c>
      <c r="V311" s="96" t="e">
        <f t="shared" ca="1" si="27"/>
        <v>#N/A</v>
      </c>
      <c r="AC311" s="148" t="str">
        <f t="shared" si="26"/>
        <v>ค.บ./วิทยาศาสตร์</v>
      </c>
    </row>
    <row r="312" spans="1:29" s="136" customFormat="1" ht="27" customHeight="1">
      <c r="B312" s="147" t="s">
        <v>610</v>
      </c>
      <c r="C312" s="147" t="s">
        <v>3605</v>
      </c>
      <c r="D312" s="147" t="s">
        <v>3872</v>
      </c>
      <c r="E312" s="147" t="s">
        <v>3871</v>
      </c>
      <c r="F312" s="137"/>
      <c r="G312" s="137" t="s">
        <v>32</v>
      </c>
      <c r="H312" s="137" t="s">
        <v>32</v>
      </c>
      <c r="I312" s="142" t="s">
        <v>3870</v>
      </c>
      <c r="J312" s="142" t="s">
        <v>3870</v>
      </c>
      <c r="K312" s="142" t="b">
        <f t="shared" si="23"/>
        <v>1</v>
      </c>
      <c r="L312" s="137" t="s">
        <v>781</v>
      </c>
      <c r="M312" s="138">
        <v>37900</v>
      </c>
      <c r="N312" s="137" t="s">
        <v>3869</v>
      </c>
      <c r="O312" s="137" t="s">
        <v>3869</v>
      </c>
      <c r="P312" s="137" t="s">
        <v>774</v>
      </c>
      <c r="Q312" s="137" t="s">
        <v>50</v>
      </c>
      <c r="R312" s="137" t="s">
        <v>62</v>
      </c>
      <c r="S312" s="147" t="s">
        <v>37</v>
      </c>
      <c r="T312" s="136" t="str">
        <f t="shared" si="24"/>
        <v>ปตรี4คศ.3</v>
      </c>
      <c r="U312" s="95" t="e">
        <f t="shared" si="25"/>
        <v>#N/A</v>
      </c>
      <c r="V312" s="96" t="e">
        <f t="shared" ca="1" si="27"/>
        <v>#N/A</v>
      </c>
      <c r="AC312" s="148" t="str">
        <f t="shared" si="26"/>
        <v>ค.บ./การประถมศึกษา</v>
      </c>
    </row>
    <row r="313" spans="1:29" s="136" customFormat="1" ht="27" customHeight="1">
      <c r="B313" s="147" t="s">
        <v>610</v>
      </c>
      <c r="C313" s="147" t="s">
        <v>3605</v>
      </c>
      <c r="D313" s="147" t="s">
        <v>3868</v>
      </c>
      <c r="E313" s="147" t="s">
        <v>3868</v>
      </c>
      <c r="F313" s="137"/>
      <c r="G313" s="137" t="s">
        <v>32</v>
      </c>
      <c r="H313" s="137" t="s">
        <v>32</v>
      </c>
      <c r="I313" s="142" t="s">
        <v>3867</v>
      </c>
      <c r="J313" s="142" t="s">
        <v>3867</v>
      </c>
      <c r="K313" s="142" t="b">
        <f t="shared" si="23"/>
        <v>1</v>
      </c>
      <c r="L313" s="137" t="s">
        <v>48</v>
      </c>
      <c r="M313" s="138">
        <v>26980</v>
      </c>
      <c r="N313" s="137" t="s">
        <v>3866</v>
      </c>
      <c r="O313" s="137" t="s">
        <v>3866</v>
      </c>
      <c r="P313" s="137" t="s">
        <v>774</v>
      </c>
      <c r="Q313" s="137" t="s">
        <v>50</v>
      </c>
      <c r="R313" s="147" t="s">
        <v>657</v>
      </c>
      <c r="S313" s="147" t="s">
        <v>37</v>
      </c>
      <c r="T313" s="136" t="str">
        <f t="shared" si="24"/>
        <v>ปตรี4คศ.2</v>
      </c>
      <c r="U313" s="95">
        <f t="shared" si="25"/>
        <v>2</v>
      </c>
      <c r="V313" s="96" t="e">
        <f t="shared" ca="1" si="27"/>
        <v>#N/A</v>
      </c>
      <c r="AC313" s="148" t="str">
        <f t="shared" si="26"/>
        <v>ค.บ./พลศึกษา</v>
      </c>
    </row>
    <row r="314" spans="1:29" s="136" customFormat="1" ht="27" customHeight="1">
      <c r="B314" s="147" t="s">
        <v>616</v>
      </c>
      <c r="C314" s="147" t="s">
        <v>3837</v>
      </c>
      <c r="D314" s="147" t="s">
        <v>3865</v>
      </c>
      <c r="E314" s="147" t="s">
        <v>3865</v>
      </c>
      <c r="F314" s="137"/>
      <c r="G314" s="137" t="s">
        <v>146</v>
      </c>
      <c r="H314" s="137" t="s">
        <v>861</v>
      </c>
      <c r="I314" s="142" t="s">
        <v>3864</v>
      </c>
      <c r="J314" s="142" t="s">
        <v>3864</v>
      </c>
      <c r="K314" s="142" t="b">
        <f t="shared" si="23"/>
        <v>1</v>
      </c>
      <c r="L314" s="137" t="s">
        <v>781</v>
      </c>
      <c r="M314" s="138">
        <v>52060</v>
      </c>
      <c r="N314" s="137" t="s">
        <v>3863</v>
      </c>
      <c r="O314" s="137" t="s">
        <v>3863</v>
      </c>
      <c r="P314" s="137" t="s">
        <v>774</v>
      </c>
      <c r="Q314" s="137" t="s">
        <v>50</v>
      </c>
      <c r="R314" s="137" t="s">
        <v>855</v>
      </c>
      <c r="S314" s="147" t="s">
        <v>3389</v>
      </c>
      <c r="T314" s="136" t="str">
        <f t="shared" si="24"/>
        <v>ปตรี4คศ.3</v>
      </c>
      <c r="U314" s="95" t="e">
        <f t="shared" si="25"/>
        <v>#N/A</v>
      </c>
      <c r="V314" s="96" t="e">
        <f t="shared" ca="1" si="27"/>
        <v>#N/A</v>
      </c>
      <c r="AC314" s="148" t="str">
        <f t="shared" si="26"/>
        <v>ค.บ./บริหารการศึกษา</v>
      </c>
    </row>
    <row r="315" spans="1:29" s="136" customFormat="1" ht="27" customHeight="1">
      <c r="B315" s="147" t="s">
        <v>616</v>
      </c>
      <c r="C315" s="147" t="s">
        <v>3837</v>
      </c>
      <c r="D315" s="147" t="s">
        <v>3862</v>
      </c>
      <c r="E315" s="147" t="s">
        <v>3862</v>
      </c>
      <c r="F315" s="137"/>
      <c r="G315" s="137" t="s">
        <v>32</v>
      </c>
      <c r="H315" s="137" t="s">
        <v>32</v>
      </c>
      <c r="I315" s="142" t="s">
        <v>3861</v>
      </c>
      <c r="J315" s="142" t="s">
        <v>3861</v>
      </c>
      <c r="K315" s="142" t="b">
        <f t="shared" si="23"/>
        <v>1</v>
      </c>
      <c r="L315" s="137" t="s">
        <v>48</v>
      </c>
      <c r="M315" s="138">
        <v>37830</v>
      </c>
      <c r="N315" s="137" t="s">
        <v>3860</v>
      </c>
      <c r="O315" s="137" t="s">
        <v>3860</v>
      </c>
      <c r="P315" s="137" t="s">
        <v>774</v>
      </c>
      <c r="Q315" s="137" t="s">
        <v>50</v>
      </c>
      <c r="R315" s="137" t="s">
        <v>1168</v>
      </c>
      <c r="S315" s="147" t="s">
        <v>51</v>
      </c>
      <c r="T315" s="136" t="str">
        <f t="shared" si="24"/>
        <v>ปตรี4คศ.2</v>
      </c>
      <c r="U315" s="95">
        <f t="shared" si="25"/>
        <v>2</v>
      </c>
      <c r="V315" s="96" t="e">
        <f t="shared" ca="1" si="27"/>
        <v>#N/A</v>
      </c>
      <c r="AC315" s="148" t="str">
        <f t="shared" si="26"/>
        <v>ค.บ./ศิลปะ</v>
      </c>
    </row>
    <row r="316" spans="1:29" s="136" customFormat="1" ht="27" customHeight="1">
      <c r="B316" s="183" t="s">
        <v>616</v>
      </c>
      <c r="C316" s="183" t="s">
        <v>3837</v>
      </c>
      <c r="D316" s="183" t="s">
        <v>3859</v>
      </c>
      <c r="E316" s="147" t="s">
        <v>3859</v>
      </c>
      <c r="F316" s="137"/>
      <c r="G316" s="184" t="s">
        <v>32</v>
      </c>
      <c r="H316" s="137" t="s">
        <v>32</v>
      </c>
      <c r="I316" s="142" t="s">
        <v>3858</v>
      </c>
      <c r="J316" s="185" t="s">
        <v>3858</v>
      </c>
      <c r="K316" s="142" t="b">
        <f t="shared" si="23"/>
        <v>1</v>
      </c>
      <c r="L316" s="184" t="s">
        <v>48</v>
      </c>
      <c r="M316" s="186">
        <v>37830</v>
      </c>
      <c r="N316" s="137" t="s">
        <v>3857</v>
      </c>
      <c r="O316" s="137" t="s">
        <v>3857</v>
      </c>
      <c r="P316" s="184" t="s">
        <v>919</v>
      </c>
      <c r="Q316" s="184" t="s">
        <v>1090</v>
      </c>
      <c r="R316" s="184" t="s">
        <v>1089</v>
      </c>
      <c r="S316" s="147" t="s">
        <v>37</v>
      </c>
      <c r="T316" s="136" t="str">
        <f t="shared" si="24"/>
        <v>ต่ำคศ.2</v>
      </c>
      <c r="U316" s="95" t="e">
        <f t="shared" si="25"/>
        <v>#N/A</v>
      </c>
      <c r="V316" s="96" t="e">
        <f t="shared" ca="1" si="27"/>
        <v>#N/A</v>
      </c>
      <c r="AC316" s="148" t="str">
        <f t="shared" si="26"/>
        <v>ป.กศ./วุฒิครูอื่น ๆ</v>
      </c>
    </row>
    <row r="317" spans="1:29" ht="27" customHeight="1">
      <c r="A317" s="148">
        <v>1</v>
      </c>
      <c r="B317" s="206" t="s">
        <v>616</v>
      </c>
      <c r="C317" s="207" t="s">
        <v>3837</v>
      </c>
      <c r="D317" s="208" t="s">
        <v>3856</v>
      </c>
      <c r="E317" s="177" t="s">
        <v>3856</v>
      </c>
      <c r="F317" s="172"/>
      <c r="G317" s="209" t="s">
        <v>32</v>
      </c>
      <c r="H317" s="178" t="s">
        <v>32</v>
      </c>
      <c r="I317" s="173" t="s">
        <v>3855</v>
      </c>
      <c r="J317" s="210" t="s">
        <v>3855</v>
      </c>
      <c r="K317" s="179" t="b">
        <f t="shared" si="23"/>
        <v>1</v>
      </c>
      <c r="L317" s="206" t="s">
        <v>48</v>
      </c>
      <c r="M317" s="211">
        <v>25440</v>
      </c>
      <c r="N317" s="178" t="s">
        <v>3854</v>
      </c>
      <c r="O317" s="172" t="s">
        <v>3854</v>
      </c>
      <c r="P317" s="206" t="s">
        <v>90</v>
      </c>
      <c r="Q317" s="207" t="s">
        <v>76</v>
      </c>
      <c r="R317" s="177" t="s">
        <v>95</v>
      </c>
      <c r="S317" s="177" t="s">
        <v>95</v>
      </c>
      <c r="T317" s="136" t="str">
        <f t="shared" si="24"/>
        <v>ปโทคศ.2</v>
      </c>
      <c r="U317" s="95">
        <f t="shared" si="25"/>
        <v>12</v>
      </c>
      <c r="V317" s="174">
        <f t="shared" ca="1" si="27"/>
        <v>25930</v>
      </c>
      <c r="W317" s="212"/>
      <c r="AC317" s="148" t="str">
        <f t="shared" si="26"/>
        <v>ศษ.ม./การบริหารการศึกษา</v>
      </c>
    </row>
    <row r="318" spans="1:29" s="136" customFormat="1" ht="27" customHeight="1">
      <c r="B318" s="195" t="s">
        <v>616</v>
      </c>
      <c r="C318" s="195" t="s">
        <v>3837</v>
      </c>
      <c r="D318" s="195" t="s">
        <v>3853</v>
      </c>
      <c r="E318" s="147" t="s">
        <v>3853</v>
      </c>
      <c r="F318" s="137"/>
      <c r="G318" s="196" t="s">
        <v>32</v>
      </c>
      <c r="H318" s="137" t="s">
        <v>32</v>
      </c>
      <c r="I318" s="142" t="s">
        <v>3852</v>
      </c>
      <c r="J318" s="197" t="s">
        <v>3852</v>
      </c>
      <c r="K318" s="142" t="b">
        <f t="shared" si="23"/>
        <v>1</v>
      </c>
      <c r="L318" s="196" t="s">
        <v>48</v>
      </c>
      <c r="M318" s="198">
        <v>37830</v>
      </c>
      <c r="N318" s="137" t="s">
        <v>3851</v>
      </c>
      <c r="O318" s="137" t="s">
        <v>3851</v>
      </c>
      <c r="P318" s="196" t="s">
        <v>90</v>
      </c>
      <c r="Q318" s="196" t="s">
        <v>76</v>
      </c>
      <c r="R318" s="196" t="s">
        <v>855</v>
      </c>
      <c r="S318" s="147" t="s">
        <v>95</v>
      </c>
      <c r="T318" s="136" t="str">
        <f t="shared" si="24"/>
        <v>ปโทคศ.2</v>
      </c>
      <c r="U318" s="95">
        <f t="shared" si="25"/>
        <v>12</v>
      </c>
      <c r="V318" s="96" t="e">
        <f t="shared" ca="1" si="27"/>
        <v>#N/A</v>
      </c>
      <c r="AC318" s="148" t="str">
        <f t="shared" si="26"/>
        <v>ศษ.ม./บริหารการศึกษา</v>
      </c>
    </row>
    <row r="319" spans="1:29" s="136" customFormat="1" ht="27" customHeight="1">
      <c r="B319" s="147" t="s">
        <v>616</v>
      </c>
      <c r="C319" s="147" t="s">
        <v>3837</v>
      </c>
      <c r="D319" s="147" t="s">
        <v>3850</v>
      </c>
      <c r="E319" s="147" t="s">
        <v>3850</v>
      </c>
      <c r="F319" s="137"/>
      <c r="G319" s="137" t="s">
        <v>32</v>
      </c>
      <c r="H319" s="137" t="s">
        <v>32</v>
      </c>
      <c r="I319" s="142" t="s">
        <v>3849</v>
      </c>
      <c r="J319" s="142" t="s">
        <v>3849</v>
      </c>
      <c r="K319" s="142" t="b">
        <f t="shared" si="23"/>
        <v>1</v>
      </c>
      <c r="L319" s="137" t="s">
        <v>48</v>
      </c>
      <c r="M319" s="138">
        <v>37830</v>
      </c>
      <c r="N319" s="137" t="s">
        <v>3848</v>
      </c>
      <c r="O319" s="137" t="s">
        <v>3848</v>
      </c>
      <c r="P319" s="137" t="s">
        <v>774</v>
      </c>
      <c r="Q319" s="137" t="s">
        <v>43</v>
      </c>
      <c r="R319" s="137" t="s">
        <v>62</v>
      </c>
      <c r="S319" s="147" t="s">
        <v>62</v>
      </c>
      <c r="T319" s="136" t="str">
        <f t="shared" si="24"/>
        <v>ปตรี4คศ.2</v>
      </c>
      <c r="U319" s="95">
        <f t="shared" si="25"/>
        <v>2</v>
      </c>
      <c r="V319" s="96" t="e">
        <f t="shared" ca="1" si="27"/>
        <v>#N/A</v>
      </c>
      <c r="AC319" s="148" t="str">
        <f t="shared" si="26"/>
        <v>ศษ.บ./การประถมศึกษา</v>
      </c>
    </row>
    <row r="320" spans="1:29" s="136" customFormat="1" ht="27" customHeight="1">
      <c r="B320" s="147" t="s">
        <v>616</v>
      </c>
      <c r="C320" s="147" t="s">
        <v>3837</v>
      </c>
      <c r="D320" s="147" t="s">
        <v>3847</v>
      </c>
      <c r="E320" s="147" t="s">
        <v>3847</v>
      </c>
      <c r="F320" s="137"/>
      <c r="G320" s="137" t="s">
        <v>32</v>
      </c>
      <c r="H320" s="137" t="s">
        <v>32</v>
      </c>
      <c r="I320" s="142" t="s">
        <v>3846</v>
      </c>
      <c r="J320" s="142" t="s">
        <v>3846</v>
      </c>
      <c r="K320" s="142" t="b">
        <f t="shared" si="23"/>
        <v>1</v>
      </c>
      <c r="L320" s="137" t="s">
        <v>781</v>
      </c>
      <c r="M320" s="138">
        <v>31870</v>
      </c>
      <c r="N320" s="137" t="s">
        <v>3845</v>
      </c>
      <c r="O320" s="137" t="s">
        <v>3845</v>
      </c>
      <c r="P320" s="137" t="s">
        <v>774</v>
      </c>
      <c r="Q320" s="137" t="s">
        <v>50</v>
      </c>
      <c r="R320" s="137" t="s">
        <v>863</v>
      </c>
      <c r="S320" s="147" t="s">
        <v>56</v>
      </c>
      <c r="T320" s="136" t="str">
        <f t="shared" si="24"/>
        <v>ปตรี4คศ.3</v>
      </c>
      <c r="U320" s="95" t="e">
        <f t="shared" si="25"/>
        <v>#N/A</v>
      </c>
      <c r="V320" s="96" t="e">
        <f t="shared" ca="1" si="27"/>
        <v>#N/A</v>
      </c>
      <c r="AC320" s="148" t="str">
        <f t="shared" si="26"/>
        <v>ค.บ./การอนุบาล</v>
      </c>
    </row>
    <row r="321" spans="1:29" s="136" customFormat="1" ht="27" customHeight="1">
      <c r="B321" s="147" t="s">
        <v>616</v>
      </c>
      <c r="C321" s="147" t="s">
        <v>3837</v>
      </c>
      <c r="D321" s="147" t="s">
        <v>3844</v>
      </c>
      <c r="E321" s="147" t="s">
        <v>3844</v>
      </c>
      <c r="F321" s="137"/>
      <c r="G321" s="137" t="s">
        <v>32</v>
      </c>
      <c r="H321" s="137" t="s">
        <v>32</v>
      </c>
      <c r="I321" s="142" t="s">
        <v>3843</v>
      </c>
      <c r="J321" s="142" t="s">
        <v>3843</v>
      </c>
      <c r="K321" s="142" t="b">
        <f t="shared" si="23"/>
        <v>1</v>
      </c>
      <c r="L321" s="137" t="s">
        <v>48</v>
      </c>
      <c r="M321" s="138">
        <v>28050</v>
      </c>
      <c r="N321" s="137" t="s">
        <v>3842</v>
      </c>
      <c r="O321" s="137" t="s">
        <v>3842</v>
      </c>
      <c r="P321" s="137" t="s">
        <v>774</v>
      </c>
      <c r="Q321" s="137" t="s">
        <v>50</v>
      </c>
      <c r="R321" s="137" t="s">
        <v>863</v>
      </c>
      <c r="S321" s="147" t="s">
        <v>56</v>
      </c>
      <c r="T321" s="136" t="str">
        <f t="shared" si="24"/>
        <v>ปตรี4คศ.2</v>
      </c>
      <c r="U321" s="95">
        <f t="shared" si="25"/>
        <v>2</v>
      </c>
      <c r="V321" s="96" t="e">
        <f t="shared" ca="1" si="27"/>
        <v>#N/A</v>
      </c>
      <c r="AC321" s="148" t="str">
        <f t="shared" si="26"/>
        <v>ค.บ./การอนุบาล</v>
      </c>
    </row>
    <row r="322" spans="1:29" s="136" customFormat="1" ht="27" customHeight="1">
      <c r="B322" s="183" t="s">
        <v>616</v>
      </c>
      <c r="C322" s="183" t="s">
        <v>3837</v>
      </c>
      <c r="D322" s="183" t="s">
        <v>3841</v>
      </c>
      <c r="E322" s="147" t="s">
        <v>3841</v>
      </c>
      <c r="F322" s="137"/>
      <c r="G322" s="184" t="s">
        <v>32</v>
      </c>
      <c r="H322" s="137" t="s">
        <v>32</v>
      </c>
      <c r="I322" s="142" t="s">
        <v>3840</v>
      </c>
      <c r="J322" s="185" t="s">
        <v>3840</v>
      </c>
      <c r="K322" s="142" t="b">
        <f t="shared" ref="K322:K385" si="28">EXACT(I322,J322)</f>
        <v>1</v>
      </c>
      <c r="L322" s="184" t="s">
        <v>781</v>
      </c>
      <c r="M322" s="186">
        <v>40860</v>
      </c>
      <c r="N322" s="137" t="s">
        <v>3839</v>
      </c>
      <c r="O322" s="137" t="s">
        <v>3839</v>
      </c>
      <c r="P322" s="184" t="s">
        <v>774</v>
      </c>
      <c r="Q322" s="184" t="s">
        <v>43</v>
      </c>
      <c r="R322" s="184" t="s">
        <v>62</v>
      </c>
      <c r="S322" s="147" t="s">
        <v>62</v>
      </c>
      <c r="T322" s="136" t="str">
        <f t="shared" ref="T322:T385" si="29">CONCATENATE(P322,L322)</f>
        <v>ปตรี4คศ.3</v>
      </c>
      <c r="U322" s="95" t="e">
        <f t="shared" si="25"/>
        <v>#N/A</v>
      </c>
      <c r="V322" s="96" t="e">
        <f t="shared" ca="1" si="27"/>
        <v>#N/A</v>
      </c>
      <c r="AC322" s="148" t="str">
        <f t="shared" si="26"/>
        <v>ศษ.บ./การประถมศึกษา</v>
      </c>
    </row>
    <row r="323" spans="1:29" ht="27" customHeight="1">
      <c r="A323" s="148">
        <v>1</v>
      </c>
      <c r="B323" s="206" t="s">
        <v>616</v>
      </c>
      <c r="C323" s="207" t="s">
        <v>3837</v>
      </c>
      <c r="D323" s="208" t="s">
        <v>615</v>
      </c>
      <c r="E323" s="177" t="s">
        <v>615</v>
      </c>
      <c r="F323" s="172"/>
      <c r="G323" s="209" t="s">
        <v>32</v>
      </c>
      <c r="H323" s="178" t="s">
        <v>32</v>
      </c>
      <c r="I323" s="173" t="s">
        <v>617</v>
      </c>
      <c r="J323" s="210" t="s">
        <v>617</v>
      </c>
      <c r="K323" s="179" t="b">
        <f t="shared" si="28"/>
        <v>1</v>
      </c>
      <c r="L323" s="206" t="s">
        <v>48</v>
      </c>
      <c r="M323" s="211">
        <v>18970</v>
      </c>
      <c r="N323" s="178" t="s">
        <v>3838</v>
      </c>
      <c r="O323" s="172" t="s">
        <v>3838</v>
      </c>
      <c r="P323" s="206" t="s">
        <v>774</v>
      </c>
      <c r="Q323" s="207" t="s">
        <v>50</v>
      </c>
      <c r="R323" s="208" t="s">
        <v>164</v>
      </c>
      <c r="S323" s="177" t="s">
        <v>37</v>
      </c>
      <c r="T323" s="136" t="str">
        <f t="shared" si="29"/>
        <v>ปตรี4คศ.2</v>
      </c>
      <c r="U323" s="95">
        <f t="shared" ref="U323:U385" si="30">VLOOKUP(T323,$X$2:$Y$17,2,FALSE)</f>
        <v>2</v>
      </c>
      <c r="V323" s="174">
        <f t="shared" ca="1" si="27"/>
        <v>19950</v>
      </c>
      <c r="W323" s="212"/>
      <c r="AC323" s="148" t="str">
        <f t="shared" si="26"/>
        <v>ค.บ./ภาษาอังกฤษ</v>
      </c>
    </row>
    <row r="324" spans="1:29" s="136" customFormat="1" ht="27" customHeight="1">
      <c r="B324" s="191" t="s">
        <v>616</v>
      </c>
      <c r="C324" s="191" t="s">
        <v>3837</v>
      </c>
      <c r="D324" s="191" t="s">
        <v>3836</v>
      </c>
      <c r="E324" s="147" t="s">
        <v>3836</v>
      </c>
      <c r="F324" s="137"/>
      <c r="G324" s="192" t="s">
        <v>32</v>
      </c>
      <c r="H324" s="137" t="s">
        <v>32</v>
      </c>
      <c r="I324" s="142" t="s">
        <v>3835</v>
      </c>
      <c r="J324" s="193" t="s">
        <v>3835</v>
      </c>
      <c r="K324" s="142" t="b">
        <f t="shared" si="28"/>
        <v>1</v>
      </c>
      <c r="L324" s="192" t="s">
        <v>48</v>
      </c>
      <c r="M324" s="194">
        <v>28590</v>
      </c>
      <c r="N324" s="137" t="s">
        <v>3834</v>
      </c>
      <c r="O324" s="137" t="s">
        <v>3834</v>
      </c>
      <c r="P324" s="192" t="s">
        <v>774</v>
      </c>
      <c r="Q324" s="192" t="s">
        <v>43</v>
      </c>
      <c r="R324" s="192" t="s">
        <v>44</v>
      </c>
      <c r="S324" s="147" t="s">
        <v>37</v>
      </c>
      <c r="T324" s="136" t="str">
        <f t="shared" si="29"/>
        <v>ปตรี4คศ.2</v>
      </c>
      <c r="U324" s="95">
        <f t="shared" si="30"/>
        <v>2</v>
      </c>
      <c r="V324" s="96" t="e">
        <f t="shared" ca="1" si="27"/>
        <v>#N/A</v>
      </c>
      <c r="AC324" s="148" t="str">
        <f t="shared" si="26"/>
        <v>ศษ.บ./ภาษาไทย</v>
      </c>
    </row>
    <row r="325" spans="1:29" ht="27" customHeight="1">
      <c r="A325" s="148">
        <v>1</v>
      </c>
      <c r="B325" s="216" t="s">
        <v>33</v>
      </c>
      <c r="C325" s="217" t="s">
        <v>3802</v>
      </c>
      <c r="D325" s="218" t="s">
        <v>622</v>
      </c>
      <c r="E325" s="177" t="s">
        <v>622</v>
      </c>
      <c r="F325" s="172"/>
      <c r="G325" s="220" t="s">
        <v>32</v>
      </c>
      <c r="H325" s="178" t="s">
        <v>32</v>
      </c>
      <c r="I325" s="173" t="s">
        <v>623</v>
      </c>
      <c r="J325" s="222" t="s">
        <v>623</v>
      </c>
      <c r="K325" s="179" t="b">
        <f t="shared" si="28"/>
        <v>1</v>
      </c>
      <c r="L325" s="216" t="s">
        <v>48</v>
      </c>
      <c r="M325" s="224">
        <v>18970</v>
      </c>
      <c r="N325" s="178" t="s">
        <v>3832</v>
      </c>
      <c r="O325" s="172" t="s">
        <v>3832</v>
      </c>
      <c r="P325" s="216" t="s">
        <v>774</v>
      </c>
      <c r="Q325" s="217" t="s">
        <v>67</v>
      </c>
      <c r="R325" s="218" t="s">
        <v>624</v>
      </c>
      <c r="S325" s="177" t="s">
        <v>37</v>
      </c>
      <c r="T325" s="136" t="str">
        <f t="shared" si="29"/>
        <v>ปตรี4คศ.2</v>
      </c>
      <c r="U325" s="95">
        <f t="shared" si="30"/>
        <v>2</v>
      </c>
      <c r="V325" s="174">
        <f t="shared" ca="1" si="27"/>
        <v>19950</v>
      </c>
      <c r="W325" s="226"/>
      <c r="AC325" s="148" t="str">
        <f t="shared" si="26"/>
        <v>ศศ.บ./ภูมิศาสตร์</v>
      </c>
    </row>
    <row r="326" spans="1:29" s="136" customFormat="1" ht="27" customHeight="1">
      <c r="B326" s="195" t="s">
        <v>33</v>
      </c>
      <c r="C326" s="195" t="s">
        <v>3802</v>
      </c>
      <c r="D326" s="195" t="s">
        <v>3831</v>
      </c>
      <c r="E326" s="147" t="s">
        <v>3831</v>
      </c>
      <c r="F326" s="137"/>
      <c r="G326" s="196" t="s">
        <v>32</v>
      </c>
      <c r="H326" s="137" t="s">
        <v>32</v>
      </c>
      <c r="I326" s="142" t="s">
        <v>3830</v>
      </c>
      <c r="J326" s="197" t="s">
        <v>3830</v>
      </c>
      <c r="K326" s="142" t="b">
        <f t="shared" si="28"/>
        <v>1</v>
      </c>
      <c r="L326" s="196" t="s">
        <v>48</v>
      </c>
      <c r="M326" s="198">
        <v>37830</v>
      </c>
      <c r="N326" s="137" t="s">
        <v>3829</v>
      </c>
      <c r="O326" s="137" t="s">
        <v>3829</v>
      </c>
      <c r="P326" s="196" t="s">
        <v>774</v>
      </c>
      <c r="Q326" s="196" t="s">
        <v>61</v>
      </c>
      <c r="R326" s="196" t="s">
        <v>158</v>
      </c>
      <c r="S326" s="147" t="s">
        <v>158</v>
      </c>
      <c r="T326" s="136" t="str">
        <f t="shared" si="29"/>
        <v>ปตรี4คศ.2</v>
      </c>
      <c r="U326" s="95">
        <f t="shared" si="30"/>
        <v>2</v>
      </c>
      <c r="V326" s="96" t="e">
        <f t="shared" ca="1" si="27"/>
        <v>#N/A</v>
      </c>
      <c r="AC326" s="148" t="str">
        <f t="shared" si="26"/>
        <v>กศ.บ./สังคมศึกษา</v>
      </c>
    </row>
    <row r="327" spans="1:29" s="136" customFormat="1" ht="27" customHeight="1">
      <c r="B327" s="147" t="s">
        <v>33</v>
      </c>
      <c r="C327" s="147" t="s">
        <v>3802</v>
      </c>
      <c r="D327" s="147" t="s">
        <v>3828</v>
      </c>
      <c r="E327" s="147" t="s">
        <v>3828</v>
      </c>
      <c r="F327" s="137"/>
      <c r="G327" s="137" t="s">
        <v>32</v>
      </c>
      <c r="H327" s="137" t="s">
        <v>32</v>
      </c>
      <c r="I327" s="142" t="s">
        <v>3827</v>
      </c>
      <c r="J327" s="142" t="s">
        <v>3827</v>
      </c>
      <c r="K327" s="142" t="b">
        <f t="shared" si="28"/>
        <v>1</v>
      </c>
      <c r="L327" s="137" t="s">
        <v>48</v>
      </c>
      <c r="M327" s="138">
        <v>28050</v>
      </c>
      <c r="N327" s="137" t="s">
        <v>3826</v>
      </c>
      <c r="O327" s="137" t="s">
        <v>3826</v>
      </c>
      <c r="P327" s="137" t="s">
        <v>774</v>
      </c>
      <c r="Q327" s="137" t="s">
        <v>50</v>
      </c>
      <c r="R327" s="137" t="s">
        <v>1000</v>
      </c>
      <c r="S327" s="147" t="s">
        <v>1000</v>
      </c>
      <c r="T327" s="136" t="str">
        <f t="shared" si="29"/>
        <v>ปตรี4คศ.2</v>
      </c>
      <c r="U327" s="95">
        <f t="shared" si="30"/>
        <v>2</v>
      </c>
      <c r="V327" s="96" t="e">
        <f t="shared" ca="1" si="27"/>
        <v>#N/A</v>
      </c>
      <c r="AC327" s="148" t="str">
        <f t="shared" ref="AC327:AC390" si="31">CONCATENATE(Q327,"/",R327)</f>
        <v>ค.บ./วิทยาศาสตร์</v>
      </c>
    </row>
    <row r="328" spans="1:29" s="136" customFormat="1" ht="27" customHeight="1">
      <c r="B328" s="147" t="s">
        <v>33</v>
      </c>
      <c r="C328" s="147" t="s">
        <v>3802</v>
      </c>
      <c r="D328" s="147" t="s">
        <v>3825</v>
      </c>
      <c r="E328" s="147" t="s">
        <v>3825</v>
      </c>
      <c r="F328" s="137"/>
      <c r="G328" s="137" t="s">
        <v>32</v>
      </c>
      <c r="H328" s="137" t="s">
        <v>32</v>
      </c>
      <c r="I328" s="142" t="s">
        <v>3824</v>
      </c>
      <c r="J328" s="142" t="s">
        <v>3824</v>
      </c>
      <c r="K328" s="142" t="b">
        <f t="shared" si="28"/>
        <v>1</v>
      </c>
      <c r="L328" s="137" t="s">
        <v>48</v>
      </c>
      <c r="M328" s="138">
        <v>37830</v>
      </c>
      <c r="N328" s="137" t="s">
        <v>3823</v>
      </c>
      <c r="O328" s="137" t="s">
        <v>3823</v>
      </c>
      <c r="P328" s="137" t="s">
        <v>774</v>
      </c>
      <c r="Q328" s="137" t="s">
        <v>50</v>
      </c>
      <c r="R328" s="137" t="s">
        <v>62</v>
      </c>
      <c r="S328" s="147" t="s">
        <v>62</v>
      </c>
      <c r="T328" s="136" t="str">
        <f t="shared" si="29"/>
        <v>ปตรี4คศ.2</v>
      </c>
      <c r="U328" s="95">
        <f t="shared" si="30"/>
        <v>2</v>
      </c>
      <c r="V328" s="96" t="e">
        <f t="shared" ca="1" si="27"/>
        <v>#N/A</v>
      </c>
      <c r="AC328" s="148" t="str">
        <f t="shared" si="31"/>
        <v>ค.บ./การประถมศึกษา</v>
      </c>
    </row>
    <row r="329" spans="1:29" s="136" customFormat="1" ht="27" customHeight="1">
      <c r="B329" s="147" t="s">
        <v>33</v>
      </c>
      <c r="C329" s="147" t="s">
        <v>3802</v>
      </c>
      <c r="D329" s="147" t="s">
        <v>3822</v>
      </c>
      <c r="E329" s="147" t="s">
        <v>3822</v>
      </c>
      <c r="F329" s="137"/>
      <c r="G329" s="137" t="s">
        <v>32</v>
      </c>
      <c r="H329" s="137" t="s">
        <v>32</v>
      </c>
      <c r="I329" s="142" t="s">
        <v>3821</v>
      </c>
      <c r="J329" s="142" t="s">
        <v>3821</v>
      </c>
      <c r="K329" s="142" t="b">
        <f t="shared" si="28"/>
        <v>1</v>
      </c>
      <c r="L329" s="137" t="s">
        <v>781</v>
      </c>
      <c r="M329" s="138">
        <v>41580</v>
      </c>
      <c r="N329" s="137" t="s">
        <v>3820</v>
      </c>
      <c r="O329" s="137" t="s">
        <v>3820</v>
      </c>
      <c r="P329" s="137" t="s">
        <v>774</v>
      </c>
      <c r="Q329" s="137" t="s">
        <v>61</v>
      </c>
      <c r="R329" s="137" t="s">
        <v>164</v>
      </c>
      <c r="S329" s="147" t="s">
        <v>164</v>
      </c>
      <c r="T329" s="136" t="str">
        <f t="shared" si="29"/>
        <v>ปตรี4คศ.3</v>
      </c>
      <c r="U329" s="95" t="e">
        <f t="shared" si="30"/>
        <v>#N/A</v>
      </c>
      <c r="V329" s="96" t="e">
        <f t="shared" ca="1" si="27"/>
        <v>#N/A</v>
      </c>
      <c r="AC329" s="148" t="str">
        <f t="shared" si="31"/>
        <v>กศ.บ./ภาษาอังกฤษ</v>
      </c>
    </row>
    <row r="330" spans="1:29" s="136" customFormat="1" ht="27" customHeight="1">
      <c r="B330" s="147" t="s">
        <v>33</v>
      </c>
      <c r="C330" s="147" t="s">
        <v>3802</v>
      </c>
      <c r="D330" s="147" t="s">
        <v>3819</v>
      </c>
      <c r="E330" s="147" t="s">
        <v>3819</v>
      </c>
      <c r="F330" s="137"/>
      <c r="G330" s="137" t="s">
        <v>32</v>
      </c>
      <c r="H330" s="137" t="s">
        <v>32</v>
      </c>
      <c r="I330" s="142" t="s">
        <v>3818</v>
      </c>
      <c r="J330" s="142" t="s">
        <v>3818</v>
      </c>
      <c r="K330" s="142" t="b">
        <f t="shared" si="28"/>
        <v>1</v>
      </c>
      <c r="L330" s="137" t="s">
        <v>48</v>
      </c>
      <c r="M330" s="138">
        <v>36250</v>
      </c>
      <c r="N330" s="137" t="s">
        <v>3817</v>
      </c>
      <c r="O330" s="137" t="s">
        <v>3817</v>
      </c>
      <c r="P330" s="137" t="s">
        <v>919</v>
      </c>
      <c r="Q330" s="137" t="s">
        <v>1090</v>
      </c>
      <c r="R330" s="137" t="s">
        <v>1089</v>
      </c>
      <c r="S330" s="147" t="s">
        <v>37</v>
      </c>
      <c r="T330" s="136" t="str">
        <f t="shared" si="29"/>
        <v>ต่ำคศ.2</v>
      </c>
      <c r="U330" s="95" t="e">
        <f t="shared" si="30"/>
        <v>#N/A</v>
      </c>
      <c r="V330" s="96" t="e">
        <f t="shared" ca="1" si="27"/>
        <v>#N/A</v>
      </c>
      <c r="AC330" s="148" t="str">
        <f t="shared" si="31"/>
        <v>ป.กศ./วุฒิครูอื่น ๆ</v>
      </c>
    </row>
    <row r="331" spans="1:29" s="136" customFormat="1" ht="27" customHeight="1">
      <c r="B331" s="147" t="s">
        <v>33</v>
      </c>
      <c r="C331" s="147" t="s">
        <v>3802</v>
      </c>
      <c r="D331" s="147" t="s">
        <v>3816</v>
      </c>
      <c r="E331" s="147" t="s">
        <v>3816</v>
      </c>
      <c r="F331" s="137"/>
      <c r="G331" s="137" t="s">
        <v>32</v>
      </c>
      <c r="H331" s="137" t="s">
        <v>32</v>
      </c>
      <c r="I331" s="142" t="s">
        <v>3815</v>
      </c>
      <c r="J331" s="142" t="s">
        <v>3815</v>
      </c>
      <c r="K331" s="142" t="b">
        <f t="shared" si="28"/>
        <v>1</v>
      </c>
      <c r="L331" s="137" t="s">
        <v>48</v>
      </c>
      <c r="M331" s="138">
        <v>37830</v>
      </c>
      <c r="N331" s="137" t="s">
        <v>3814</v>
      </c>
      <c r="O331" s="137" t="s">
        <v>3814</v>
      </c>
      <c r="P331" s="137" t="s">
        <v>774</v>
      </c>
      <c r="Q331" s="137" t="s">
        <v>50</v>
      </c>
      <c r="R331" s="137" t="s">
        <v>693</v>
      </c>
      <c r="S331" s="147" t="s">
        <v>693</v>
      </c>
      <c r="T331" s="136" t="str">
        <f t="shared" si="29"/>
        <v>ปตรี4คศ.2</v>
      </c>
      <c r="U331" s="95">
        <f t="shared" si="30"/>
        <v>2</v>
      </c>
      <c r="V331" s="96" t="e">
        <f t="shared" ca="1" si="27"/>
        <v>#N/A</v>
      </c>
      <c r="AC331" s="148" t="str">
        <f t="shared" si="31"/>
        <v>ค.บ./เทคโนโลยีทางการศึกษา</v>
      </c>
    </row>
    <row r="332" spans="1:29" s="136" customFormat="1" ht="27" customHeight="1">
      <c r="B332" s="183" t="s">
        <v>33</v>
      </c>
      <c r="C332" s="183" t="s">
        <v>3802</v>
      </c>
      <c r="D332" s="183" t="s">
        <v>3813</v>
      </c>
      <c r="E332" s="147" t="s">
        <v>3812</v>
      </c>
      <c r="F332" s="137"/>
      <c r="G332" s="184" t="s">
        <v>32</v>
      </c>
      <c r="H332" s="137" t="s">
        <v>32</v>
      </c>
      <c r="I332" s="142" t="s">
        <v>3811</v>
      </c>
      <c r="J332" s="185" t="s">
        <v>3811</v>
      </c>
      <c r="K332" s="142" t="b">
        <f t="shared" si="28"/>
        <v>1</v>
      </c>
      <c r="L332" s="184" t="s">
        <v>48</v>
      </c>
      <c r="M332" s="186">
        <v>30280</v>
      </c>
      <c r="N332" s="137" t="s">
        <v>3810</v>
      </c>
      <c r="O332" s="137" t="s">
        <v>3810</v>
      </c>
      <c r="P332" s="184" t="s">
        <v>774</v>
      </c>
      <c r="Q332" s="184" t="s">
        <v>50</v>
      </c>
      <c r="R332" s="184" t="s">
        <v>863</v>
      </c>
      <c r="S332" s="147" t="s">
        <v>3775</v>
      </c>
      <c r="T332" s="136" t="str">
        <f t="shared" si="29"/>
        <v>ปตรี4คศ.2</v>
      </c>
      <c r="U332" s="95">
        <f t="shared" si="30"/>
        <v>2</v>
      </c>
      <c r="V332" s="96" t="e">
        <f t="shared" ca="1" si="27"/>
        <v>#N/A</v>
      </c>
      <c r="AC332" s="148" t="str">
        <f t="shared" si="31"/>
        <v>ค.บ./การอนุบาล</v>
      </c>
    </row>
    <row r="333" spans="1:29" ht="27" customHeight="1">
      <c r="A333" s="148">
        <v>1</v>
      </c>
      <c r="B333" s="206" t="s">
        <v>33</v>
      </c>
      <c r="C333" s="207" t="s">
        <v>3802</v>
      </c>
      <c r="D333" s="208" t="s">
        <v>31</v>
      </c>
      <c r="E333" s="177" t="s">
        <v>31</v>
      </c>
      <c r="F333" s="172"/>
      <c r="G333" s="209" t="s">
        <v>32</v>
      </c>
      <c r="H333" s="178" t="s">
        <v>32</v>
      </c>
      <c r="I333" s="173" t="s">
        <v>34</v>
      </c>
      <c r="J333" s="210" t="s">
        <v>34</v>
      </c>
      <c r="K333" s="179" t="b">
        <f t="shared" si="28"/>
        <v>1</v>
      </c>
      <c r="L333" s="206" t="s">
        <v>36</v>
      </c>
      <c r="M333" s="211">
        <v>17070</v>
      </c>
      <c r="N333" s="178" t="s">
        <v>3809</v>
      </c>
      <c r="O333" s="172" t="s">
        <v>3809</v>
      </c>
      <c r="P333" s="184" t="s">
        <v>774</v>
      </c>
      <c r="Q333" s="148" t="s">
        <v>38</v>
      </c>
      <c r="R333" s="148" t="s">
        <v>39</v>
      </c>
      <c r="S333" s="177" t="s">
        <v>37</v>
      </c>
      <c r="T333" s="136" t="str">
        <f t="shared" si="29"/>
        <v>ปตรี4คศ.1</v>
      </c>
      <c r="U333" s="95">
        <f t="shared" si="30"/>
        <v>1</v>
      </c>
      <c r="V333" s="174">
        <f t="shared" ca="1" si="27"/>
        <v>18270</v>
      </c>
      <c r="W333" s="206" t="s">
        <v>90</v>
      </c>
      <c r="X333" s="207" t="s">
        <v>76</v>
      </c>
      <c r="Y333" s="208" t="s">
        <v>855</v>
      </c>
      <c r="Z333" s="148" t="s">
        <v>5033</v>
      </c>
      <c r="AA333" s="148" t="str">
        <f>CONCATENATE(X333,"/",Y333)</f>
        <v>ศษ.ม./บริหารการศึกษา</v>
      </c>
      <c r="AC333" s="148" t="str">
        <f t="shared" si="31"/>
        <v>วท.บ./วิทยาศาสตร์ทั่วไป</v>
      </c>
    </row>
    <row r="334" spans="1:29" s="165" customFormat="1" ht="27" customHeight="1">
      <c r="A334" s="165">
        <v>1</v>
      </c>
      <c r="B334" s="199" t="s">
        <v>33</v>
      </c>
      <c r="C334" s="199" t="s">
        <v>3802</v>
      </c>
      <c r="D334" s="199" t="s">
        <v>3808</v>
      </c>
      <c r="E334" s="161" t="s">
        <v>3808</v>
      </c>
      <c r="F334" s="162"/>
      <c r="G334" s="200" t="s">
        <v>32</v>
      </c>
      <c r="H334" s="162" t="s">
        <v>32</v>
      </c>
      <c r="I334" s="163" t="s">
        <v>3807</v>
      </c>
      <c r="J334" s="201" t="s">
        <v>3807</v>
      </c>
      <c r="K334" s="163" t="b">
        <f t="shared" si="28"/>
        <v>1</v>
      </c>
      <c r="L334" s="200" t="s">
        <v>36</v>
      </c>
      <c r="M334" s="202">
        <v>14620</v>
      </c>
      <c r="N334" s="162" t="s">
        <v>3806</v>
      </c>
      <c r="O334" s="162" t="s">
        <v>3806</v>
      </c>
      <c r="P334" s="184" t="s">
        <v>774</v>
      </c>
      <c r="Q334" s="200" t="s">
        <v>67</v>
      </c>
      <c r="R334" s="199" t="s">
        <v>4925</v>
      </c>
      <c r="S334" s="161"/>
      <c r="T334" s="136" t="str">
        <f t="shared" si="29"/>
        <v>ปตรี4คศ.1</v>
      </c>
      <c r="U334" s="95">
        <f t="shared" si="30"/>
        <v>1</v>
      </c>
      <c r="V334" s="96">
        <f t="shared" ca="1" si="27"/>
        <v>16260</v>
      </c>
      <c r="W334" s="165" t="s">
        <v>5023</v>
      </c>
      <c r="AC334" s="148" t="str">
        <f t="shared" si="31"/>
        <v>ศศ.บ./อิสลามศึกษา</v>
      </c>
    </row>
    <row r="335" spans="1:29" ht="27" customHeight="1">
      <c r="A335" s="148">
        <v>1</v>
      </c>
      <c r="B335" s="213" t="s">
        <v>33</v>
      </c>
      <c r="C335" s="214" t="s">
        <v>3802</v>
      </c>
      <c r="D335" s="215" t="s">
        <v>41</v>
      </c>
      <c r="E335" s="177" t="s">
        <v>41</v>
      </c>
      <c r="F335" s="172"/>
      <c r="G335" s="219" t="s">
        <v>32</v>
      </c>
      <c r="H335" s="178" t="s">
        <v>32</v>
      </c>
      <c r="I335" s="173" t="s">
        <v>42</v>
      </c>
      <c r="J335" s="221" t="s">
        <v>42</v>
      </c>
      <c r="K335" s="179" t="b">
        <f t="shared" si="28"/>
        <v>1</v>
      </c>
      <c r="L335" s="213" t="s">
        <v>36</v>
      </c>
      <c r="M335" s="223">
        <v>16670</v>
      </c>
      <c r="N335" s="178" t="s">
        <v>3805</v>
      </c>
      <c r="O335" s="172" t="s">
        <v>3805</v>
      </c>
      <c r="P335" s="184" t="s">
        <v>774</v>
      </c>
      <c r="Q335" s="148" t="s">
        <v>43</v>
      </c>
      <c r="R335" s="148" t="s">
        <v>44</v>
      </c>
      <c r="S335" s="177" t="s">
        <v>37</v>
      </c>
      <c r="T335" s="136" t="str">
        <f t="shared" si="29"/>
        <v>ปตรี4คศ.1</v>
      </c>
      <c r="U335" s="95">
        <f t="shared" si="30"/>
        <v>1</v>
      </c>
      <c r="V335" s="174">
        <f t="shared" ca="1" si="27"/>
        <v>17910</v>
      </c>
      <c r="W335" s="213" t="s">
        <v>90</v>
      </c>
      <c r="X335" s="214" t="s">
        <v>76</v>
      </c>
      <c r="Y335" s="215" t="s">
        <v>855</v>
      </c>
      <c r="Z335" s="148" t="s">
        <v>5033</v>
      </c>
      <c r="AA335" s="148" t="str">
        <f>CONCATENATE(X335,"/",Y335)</f>
        <v>ศษ.ม./บริหารการศึกษา</v>
      </c>
      <c r="AC335" s="148" t="str">
        <f t="shared" si="31"/>
        <v>ศษ.บ./ภาษาไทย</v>
      </c>
    </row>
    <row r="336" spans="1:29" ht="27" customHeight="1">
      <c r="A336" s="148">
        <v>1</v>
      </c>
      <c r="B336" s="230" t="s">
        <v>33</v>
      </c>
      <c r="C336" s="231" t="s">
        <v>3802</v>
      </c>
      <c r="D336" s="232" t="s">
        <v>46</v>
      </c>
      <c r="E336" s="177" t="s">
        <v>46</v>
      </c>
      <c r="F336" s="172"/>
      <c r="G336" s="233" t="s">
        <v>32</v>
      </c>
      <c r="H336" s="178" t="s">
        <v>32</v>
      </c>
      <c r="I336" s="173" t="s">
        <v>47</v>
      </c>
      <c r="J336" s="234" t="s">
        <v>47</v>
      </c>
      <c r="K336" s="179" t="b">
        <f t="shared" si="28"/>
        <v>1</v>
      </c>
      <c r="L336" s="230" t="s">
        <v>48</v>
      </c>
      <c r="M336" s="235">
        <v>18970</v>
      </c>
      <c r="N336" s="178" t="s">
        <v>3804</v>
      </c>
      <c r="O336" s="172" t="s">
        <v>3804</v>
      </c>
      <c r="P336" s="230" t="s">
        <v>774</v>
      </c>
      <c r="Q336" s="231" t="s">
        <v>50</v>
      </c>
      <c r="R336" s="177" t="s">
        <v>51</v>
      </c>
      <c r="S336" s="177" t="s">
        <v>51</v>
      </c>
      <c r="T336" s="136" t="str">
        <f t="shared" si="29"/>
        <v>ปตรี4คศ.2</v>
      </c>
      <c r="U336" s="95">
        <f t="shared" si="30"/>
        <v>2</v>
      </c>
      <c r="V336" s="174">
        <f t="shared" ca="1" si="27"/>
        <v>19950</v>
      </c>
      <c r="W336" s="236"/>
      <c r="AC336" s="148" t="str">
        <f t="shared" si="31"/>
        <v>ค.บ./ศิลปศึกษา</v>
      </c>
    </row>
    <row r="337" spans="1:29" ht="27" customHeight="1">
      <c r="A337" s="148">
        <v>1</v>
      </c>
      <c r="B337" s="230" t="s">
        <v>33</v>
      </c>
      <c r="C337" s="231" t="s">
        <v>3802</v>
      </c>
      <c r="D337" s="232" t="s">
        <v>54</v>
      </c>
      <c r="E337" s="177" t="s">
        <v>54</v>
      </c>
      <c r="F337" s="172"/>
      <c r="G337" s="233" t="s">
        <v>32</v>
      </c>
      <c r="H337" s="178" t="s">
        <v>32</v>
      </c>
      <c r="I337" s="173" t="s">
        <v>55</v>
      </c>
      <c r="J337" s="234" t="s">
        <v>55</v>
      </c>
      <c r="K337" s="179" t="b">
        <f t="shared" si="28"/>
        <v>1</v>
      </c>
      <c r="L337" s="230" t="s">
        <v>48</v>
      </c>
      <c r="M337" s="235">
        <v>17970</v>
      </c>
      <c r="N337" s="178" t="s">
        <v>3803</v>
      </c>
      <c r="O337" s="172" t="s">
        <v>3803</v>
      </c>
      <c r="P337" s="230" t="s">
        <v>774</v>
      </c>
      <c r="Q337" s="231" t="s">
        <v>50</v>
      </c>
      <c r="R337" s="177" t="s">
        <v>56</v>
      </c>
      <c r="S337" s="177" t="s">
        <v>56</v>
      </c>
      <c r="T337" s="136" t="str">
        <f t="shared" si="29"/>
        <v>ปตรี4คศ.2</v>
      </c>
      <c r="U337" s="95">
        <f t="shared" si="30"/>
        <v>2</v>
      </c>
      <c r="V337" s="174">
        <f t="shared" ca="1" si="27"/>
        <v>18970</v>
      </c>
      <c r="W337" s="236"/>
      <c r="AC337" s="148" t="str">
        <f t="shared" si="31"/>
        <v>ค.บ./การศึกษาปฐมวัย</v>
      </c>
    </row>
    <row r="338" spans="1:29" ht="27" customHeight="1">
      <c r="A338" s="148">
        <v>1</v>
      </c>
      <c r="B338" s="216" t="s">
        <v>33</v>
      </c>
      <c r="C338" s="217" t="s">
        <v>3802</v>
      </c>
      <c r="D338" s="218" t="s">
        <v>59</v>
      </c>
      <c r="E338" s="177" t="s">
        <v>59</v>
      </c>
      <c r="F338" s="172"/>
      <c r="G338" s="220" t="s">
        <v>32</v>
      </c>
      <c r="H338" s="178" t="s">
        <v>32</v>
      </c>
      <c r="I338" s="173" t="s">
        <v>60</v>
      </c>
      <c r="J338" s="222" t="s">
        <v>60</v>
      </c>
      <c r="K338" s="179" t="b">
        <f t="shared" si="28"/>
        <v>1</v>
      </c>
      <c r="L338" s="216" t="s">
        <v>36</v>
      </c>
      <c r="M338" s="224">
        <v>15440</v>
      </c>
      <c r="N338" s="178" t="s">
        <v>3801</v>
      </c>
      <c r="O338" s="172" t="s">
        <v>3801</v>
      </c>
      <c r="P338" s="216" t="s">
        <v>774</v>
      </c>
      <c r="Q338" s="192" t="s">
        <v>61</v>
      </c>
      <c r="R338" s="218" t="s">
        <v>62</v>
      </c>
      <c r="S338" s="177" t="s">
        <v>37</v>
      </c>
      <c r="T338" s="136" t="str">
        <f t="shared" si="29"/>
        <v>ปตรี4คศ.1</v>
      </c>
      <c r="U338" s="95">
        <f t="shared" si="30"/>
        <v>1</v>
      </c>
      <c r="V338" s="174">
        <f t="shared" ca="1" si="27"/>
        <v>17070</v>
      </c>
      <c r="W338" s="226"/>
      <c r="AC338" s="148" t="str">
        <f t="shared" si="31"/>
        <v>กศ.บ./การประถมศึกษา</v>
      </c>
    </row>
    <row r="339" spans="1:29" s="136" customFormat="1" ht="27" customHeight="1">
      <c r="A339" s="136">
        <v>1</v>
      </c>
      <c r="B339" s="195" t="s">
        <v>33</v>
      </c>
      <c r="C339" s="195" t="s">
        <v>1070</v>
      </c>
      <c r="D339" s="195" t="s">
        <v>64</v>
      </c>
      <c r="E339" s="147" t="s">
        <v>64</v>
      </c>
      <c r="F339" s="137"/>
      <c r="G339" s="196">
        <v>2939</v>
      </c>
      <c r="H339" s="137" t="s">
        <v>32</v>
      </c>
      <c r="I339" s="142" t="s">
        <v>66</v>
      </c>
      <c r="J339" s="197" t="s">
        <v>3800</v>
      </c>
      <c r="K339" s="142" t="b">
        <f t="shared" si="28"/>
        <v>0</v>
      </c>
      <c r="L339" s="196" t="s">
        <v>65</v>
      </c>
      <c r="M339" s="198">
        <v>12840</v>
      </c>
      <c r="N339" s="137" t="s">
        <v>3799</v>
      </c>
      <c r="O339" s="137" t="s">
        <v>3799</v>
      </c>
      <c r="P339" s="216" t="s">
        <v>774</v>
      </c>
      <c r="Q339" s="196" t="s">
        <v>67</v>
      </c>
      <c r="R339" s="195" t="s">
        <v>68</v>
      </c>
      <c r="S339" s="147"/>
      <c r="T339" s="136" t="str">
        <f t="shared" si="29"/>
        <v>ปตรี4ครูผู้ช่วย</v>
      </c>
      <c r="U339" s="95">
        <f t="shared" si="30"/>
        <v>0</v>
      </c>
      <c r="V339" s="96" t="e">
        <f t="shared" ca="1" si="27"/>
        <v>#N/A</v>
      </c>
      <c r="W339" s="136" t="s">
        <v>5041</v>
      </c>
      <c r="AC339" s="148" t="str">
        <f t="shared" si="31"/>
        <v>ศศ.บ./สื่อสารมวลชน</v>
      </c>
    </row>
    <row r="340" spans="1:29" s="136" customFormat="1" ht="27" customHeight="1">
      <c r="A340" s="136">
        <v>1</v>
      </c>
      <c r="B340" s="195" t="s">
        <v>5112</v>
      </c>
      <c r="C340" s="217" t="s">
        <v>3802</v>
      </c>
      <c r="D340" s="140" t="s">
        <v>4913</v>
      </c>
      <c r="E340" s="147"/>
      <c r="F340" s="137"/>
      <c r="G340" s="137">
        <v>3172</v>
      </c>
      <c r="H340" s="137"/>
      <c r="I340" s="143" t="s">
        <v>66</v>
      </c>
      <c r="J340" s="142"/>
      <c r="K340" s="142"/>
      <c r="L340" s="216" t="s">
        <v>36</v>
      </c>
      <c r="M340" s="138">
        <v>17910</v>
      </c>
      <c r="N340" s="137"/>
      <c r="O340" s="140" t="s">
        <v>4914</v>
      </c>
      <c r="P340" s="216" t="s">
        <v>774</v>
      </c>
      <c r="Q340" s="140" t="s">
        <v>50</v>
      </c>
      <c r="R340" s="140" t="s">
        <v>507</v>
      </c>
      <c r="S340" s="147"/>
      <c r="T340" s="136" t="str">
        <f t="shared" si="29"/>
        <v>ปตรี4คศ.1</v>
      </c>
      <c r="U340" s="95">
        <f t="shared" si="30"/>
        <v>1</v>
      </c>
      <c r="V340" s="96">
        <f t="shared" ref="V340:V404" ca="1" si="32">VLOOKUP(M340,INDIRECT("_k"&amp;U340),2,FALSE)</f>
        <v>19100</v>
      </c>
      <c r="W340" s="136" t="s">
        <v>4915</v>
      </c>
      <c r="AC340" s="148" t="str">
        <f t="shared" si="31"/>
        <v>ค.บ./อุตสาหกรรมศิลป์</v>
      </c>
    </row>
    <row r="341" spans="1:29" s="136" customFormat="1" ht="27" customHeight="1">
      <c r="B341" s="183" t="s">
        <v>72</v>
      </c>
      <c r="C341" s="183" t="s">
        <v>3771</v>
      </c>
      <c r="D341" s="183" t="s">
        <v>3798</v>
      </c>
      <c r="E341" s="147" t="s">
        <v>3798</v>
      </c>
      <c r="F341" s="137"/>
      <c r="G341" s="184" t="s">
        <v>146</v>
      </c>
      <c r="H341" s="137" t="s">
        <v>861</v>
      </c>
      <c r="I341" s="142" t="s">
        <v>3797</v>
      </c>
      <c r="J341" s="185" t="s">
        <v>3797</v>
      </c>
      <c r="K341" s="142" t="b">
        <f t="shared" si="28"/>
        <v>1</v>
      </c>
      <c r="L341" s="184" t="s">
        <v>781</v>
      </c>
      <c r="M341" s="186">
        <v>53080</v>
      </c>
      <c r="N341" s="137" t="s">
        <v>3796</v>
      </c>
      <c r="O341" s="137" t="s">
        <v>3796</v>
      </c>
      <c r="P341" s="184" t="s">
        <v>774</v>
      </c>
      <c r="Q341" s="184" t="s">
        <v>43</v>
      </c>
      <c r="R341" s="184" t="s">
        <v>855</v>
      </c>
      <c r="S341" s="147" t="s">
        <v>855</v>
      </c>
      <c r="T341" s="136" t="str">
        <f t="shared" si="29"/>
        <v>ปตรี4คศ.3</v>
      </c>
      <c r="U341" s="95" t="e">
        <f t="shared" si="30"/>
        <v>#N/A</v>
      </c>
      <c r="V341" s="96" t="e">
        <f t="shared" ca="1" si="32"/>
        <v>#N/A</v>
      </c>
      <c r="AC341" s="148" t="str">
        <f t="shared" si="31"/>
        <v>ศษ.บ./บริหารการศึกษา</v>
      </c>
    </row>
    <row r="342" spans="1:29" s="167" customFormat="1" ht="27" customHeight="1">
      <c r="A342" s="167">
        <v>1</v>
      </c>
      <c r="B342" s="150" t="s">
        <v>4957</v>
      </c>
      <c r="C342" s="195" t="s">
        <v>3771</v>
      </c>
      <c r="D342" s="239" t="s">
        <v>3795</v>
      </c>
      <c r="E342" s="180" t="s">
        <v>3795</v>
      </c>
      <c r="F342" s="175"/>
      <c r="G342" s="240">
        <v>1669</v>
      </c>
      <c r="H342" s="181" t="s">
        <v>32</v>
      </c>
      <c r="I342" s="176" t="s">
        <v>3794</v>
      </c>
      <c r="J342" s="241" t="s">
        <v>3794</v>
      </c>
      <c r="K342" s="182" t="b">
        <f t="shared" si="28"/>
        <v>1</v>
      </c>
      <c r="L342" s="237" t="s">
        <v>48</v>
      </c>
      <c r="M342" s="242">
        <v>23450</v>
      </c>
      <c r="N342" s="181" t="s">
        <v>3793</v>
      </c>
      <c r="O342" s="175" t="s">
        <v>3793</v>
      </c>
      <c r="P342" s="237" t="s">
        <v>90</v>
      </c>
      <c r="Q342" s="238" t="s">
        <v>193</v>
      </c>
      <c r="R342" s="180" t="s">
        <v>56</v>
      </c>
      <c r="S342" s="180" t="s">
        <v>56</v>
      </c>
      <c r="T342" s="165" t="str">
        <f t="shared" si="29"/>
        <v>ปโทคศ.2</v>
      </c>
      <c r="U342" s="95">
        <f t="shared" si="30"/>
        <v>12</v>
      </c>
      <c r="V342" s="174">
        <f t="shared" ca="1" si="32"/>
        <v>23940</v>
      </c>
      <c r="W342" s="243"/>
      <c r="AC342" s="148" t="str">
        <f t="shared" si="31"/>
        <v>ค.ม./การศึกษาปฐมวัย</v>
      </c>
    </row>
    <row r="343" spans="1:29" s="136" customFormat="1" ht="27" customHeight="1">
      <c r="B343" s="195" t="s">
        <v>72</v>
      </c>
      <c r="C343" s="195" t="s">
        <v>3771</v>
      </c>
      <c r="D343" s="195" t="s">
        <v>3792</v>
      </c>
      <c r="E343" s="147" t="s">
        <v>3792</v>
      </c>
      <c r="F343" s="137"/>
      <c r="G343" s="196" t="s">
        <v>32</v>
      </c>
      <c r="H343" s="137" t="s">
        <v>32</v>
      </c>
      <c r="I343" s="142" t="s">
        <v>3791</v>
      </c>
      <c r="J343" s="197" t="s">
        <v>3791</v>
      </c>
      <c r="K343" s="142" t="b">
        <f t="shared" si="28"/>
        <v>1</v>
      </c>
      <c r="L343" s="196" t="s">
        <v>48</v>
      </c>
      <c r="M343" s="198">
        <v>29690</v>
      </c>
      <c r="N343" s="137" t="s">
        <v>3790</v>
      </c>
      <c r="O343" s="137" t="s">
        <v>3790</v>
      </c>
      <c r="P343" s="196" t="s">
        <v>774</v>
      </c>
      <c r="Q343" s="196" t="s">
        <v>50</v>
      </c>
      <c r="R343" s="196" t="s">
        <v>62</v>
      </c>
      <c r="S343" s="147" t="s">
        <v>62</v>
      </c>
      <c r="T343" s="136" t="str">
        <f t="shared" si="29"/>
        <v>ปตรี4คศ.2</v>
      </c>
      <c r="U343" s="95">
        <f t="shared" si="30"/>
        <v>2</v>
      </c>
      <c r="V343" s="96" t="e">
        <f t="shared" ca="1" si="32"/>
        <v>#N/A</v>
      </c>
      <c r="AC343" s="148" t="str">
        <f t="shared" si="31"/>
        <v>ค.บ./การประถมศึกษา</v>
      </c>
    </row>
    <row r="344" spans="1:29" s="136" customFormat="1" ht="27" customHeight="1">
      <c r="B344" s="147" t="s">
        <v>72</v>
      </c>
      <c r="C344" s="147" t="s">
        <v>3771</v>
      </c>
      <c r="D344" s="147" t="s">
        <v>3789</v>
      </c>
      <c r="E344" s="147" t="s">
        <v>3789</v>
      </c>
      <c r="F344" s="137"/>
      <c r="G344" s="137" t="s">
        <v>32</v>
      </c>
      <c r="H344" s="137" t="s">
        <v>32</v>
      </c>
      <c r="I344" s="142" t="s">
        <v>3788</v>
      </c>
      <c r="J344" s="142" t="s">
        <v>3788</v>
      </c>
      <c r="K344" s="142" t="b">
        <f t="shared" si="28"/>
        <v>1</v>
      </c>
      <c r="L344" s="137" t="s">
        <v>48</v>
      </c>
      <c r="M344" s="138">
        <v>31440</v>
      </c>
      <c r="N344" s="137" t="s">
        <v>3787</v>
      </c>
      <c r="O344" s="137" t="s">
        <v>3787</v>
      </c>
      <c r="P344" s="137" t="s">
        <v>919</v>
      </c>
      <c r="Q344" s="137" t="s">
        <v>1090</v>
      </c>
      <c r="R344" s="137" t="s">
        <v>1089</v>
      </c>
      <c r="S344" s="147" t="s">
        <v>37</v>
      </c>
      <c r="T344" s="136" t="str">
        <f t="shared" si="29"/>
        <v>ต่ำคศ.2</v>
      </c>
      <c r="U344" s="95" t="e">
        <f t="shared" si="30"/>
        <v>#N/A</v>
      </c>
      <c r="V344" s="96" t="e">
        <f t="shared" ca="1" si="32"/>
        <v>#N/A</v>
      </c>
      <c r="AC344" s="148" t="str">
        <f t="shared" si="31"/>
        <v>ป.กศ./วุฒิครูอื่น ๆ</v>
      </c>
    </row>
    <row r="345" spans="1:29" s="136" customFormat="1" ht="27" customHeight="1">
      <c r="B345" s="147" t="s">
        <v>72</v>
      </c>
      <c r="C345" s="147" t="s">
        <v>3771</v>
      </c>
      <c r="D345" s="147" t="s">
        <v>3786</v>
      </c>
      <c r="E345" s="147" t="s">
        <v>3786</v>
      </c>
      <c r="F345" s="137"/>
      <c r="G345" s="137" t="s">
        <v>32</v>
      </c>
      <c r="H345" s="137" t="s">
        <v>32</v>
      </c>
      <c r="I345" s="142" t="s">
        <v>3785</v>
      </c>
      <c r="J345" s="142" t="s">
        <v>3785</v>
      </c>
      <c r="K345" s="142" t="b">
        <f t="shared" si="28"/>
        <v>1</v>
      </c>
      <c r="L345" s="137" t="s">
        <v>48</v>
      </c>
      <c r="M345" s="138">
        <v>29140</v>
      </c>
      <c r="N345" s="137" t="s">
        <v>3784</v>
      </c>
      <c r="O345" s="137" t="s">
        <v>3784</v>
      </c>
      <c r="P345" s="137" t="s">
        <v>774</v>
      </c>
      <c r="Q345" s="137" t="s">
        <v>50</v>
      </c>
      <c r="R345" s="137" t="s">
        <v>863</v>
      </c>
      <c r="S345" s="147" t="s">
        <v>56</v>
      </c>
      <c r="T345" s="136" t="str">
        <f t="shared" si="29"/>
        <v>ปตรี4คศ.2</v>
      </c>
      <c r="U345" s="95">
        <f t="shared" si="30"/>
        <v>2</v>
      </c>
      <c r="V345" s="96" t="e">
        <f t="shared" ca="1" si="32"/>
        <v>#N/A</v>
      </c>
      <c r="AC345" s="148" t="str">
        <f t="shared" si="31"/>
        <v>ค.บ./การอนุบาล</v>
      </c>
    </row>
    <row r="346" spans="1:29" s="136" customFormat="1" ht="27" customHeight="1">
      <c r="B346" s="147" t="s">
        <v>72</v>
      </c>
      <c r="C346" s="147" t="s">
        <v>1354</v>
      </c>
      <c r="D346" s="147" t="s">
        <v>3783</v>
      </c>
      <c r="E346" s="147" t="s">
        <v>3783</v>
      </c>
      <c r="F346" s="137"/>
      <c r="G346" s="137" t="s">
        <v>32</v>
      </c>
      <c r="H346" s="137" t="s">
        <v>32</v>
      </c>
      <c r="I346" s="142" t="s">
        <v>3782</v>
      </c>
      <c r="J346" s="142" t="s">
        <v>3781</v>
      </c>
      <c r="K346" s="142" t="b">
        <f t="shared" si="28"/>
        <v>0</v>
      </c>
      <c r="L346" s="137" t="s">
        <v>781</v>
      </c>
      <c r="M346" s="138">
        <v>38620</v>
      </c>
      <c r="N346" s="137" t="s">
        <v>3780</v>
      </c>
      <c r="O346" s="137" t="s">
        <v>3780</v>
      </c>
      <c r="P346" s="137" t="s">
        <v>774</v>
      </c>
      <c r="Q346" s="137" t="s">
        <v>43</v>
      </c>
      <c r="R346" s="137" t="s">
        <v>62</v>
      </c>
      <c r="S346" s="147" t="s">
        <v>37</v>
      </c>
      <c r="T346" s="136" t="str">
        <f t="shared" si="29"/>
        <v>ปตรี4คศ.3</v>
      </c>
      <c r="U346" s="95" t="e">
        <f t="shared" si="30"/>
        <v>#N/A</v>
      </c>
      <c r="V346" s="96" t="e">
        <f t="shared" ca="1" si="32"/>
        <v>#N/A</v>
      </c>
      <c r="AC346" s="148" t="str">
        <f t="shared" si="31"/>
        <v>ศษ.บ./การประถมศึกษา</v>
      </c>
    </row>
    <row r="347" spans="1:29" s="136" customFormat="1" ht="27" customHeight="1">
      <c r="A347" s="136">
        <v>1</v>
      </c>
      <c r="B347" s="147" t="s">
        <v>72</v>
      </c>
      <c r="C347" s="147" t="s">
        <v>3771</v>
      </c>
      <c r="D347" s="147" t="s">
        <v>71</v>
      </c>
      <c r="E347" s="147" t="s">
        <v>71</v>
      </c>
      <c r="F347" s="137"/>
      <c r="G347" s="137" t="s">
        <v>65</v>
      </c>
      <c r="H347" s="137" t="s">
        <v>32</v>
      </c>
      <c r="I347" s="142" t="s">
        <v>73</v>
      </c>
      <c r="J347" s="142" t="s">
        <v>73</v>
      </c>
      <c r="K347" s="142" t="b">
        <f t="shared" si="28"/>
        <v>1</v>
      </c>
      <c r="L347" s="137" t="s">
        <v>65</v>
      </c>
      <c r="M347" s="138">
        <v>12840</v>
      </c>
      <c r="N347" s="137" t="s">
        <v>3779</v>
      </c>
      <c r="O347" s="137" t="s">
        <v>3779</v>
      </c>
      <c r="P347" s="137" t="s">
        <v>774</v>
      </c>
      <c r="Q347" s="192" t="s">
        <v>61</v>
      </c>
      <c r="R347" s="147" t="s">
        <v>74</v>
      </c>
      <c r="S347" s="147"/>
      <c r="T347" s="136" t="str">
        <f t="shared" si="29"/>
        <v>ปตรี4ครูผู้ช่วย</v>
      </c>
      <c r="U347" s="95">
        <f t="shared" si="30"/>
        <v>0</v>
      </c>
      <c r="V347" s="96" t="e">
        <f t="shared" ca="1" si="32"/>
        <v>#N/A</v>
      </c>
      <c r="W347" s="165" t="s">
        <v>5023</v>
      </c>
      <c r="AC347" s="148" t="str">
        <f t="shared" si="31"/>
        <v>กศ.บ./การแนะแนว</v>
      </c>
    </row>
    <row r="348" spans="1:29" s="136" customFormat="1" ht="27" customHeight="1">
      <c r="B348" s="147" t="s">
        <v>72</v>
      </c>
      <c r="C348" s="147" t="s">
        <v>3771</v>
      </c>
      <c r="D348" s="147" t="s">
        <v>3778</v>
      </c>
      <c r="E348" s="147" t="s">
        <v>3778</v>
      </c>
      <c r="F348" s="137"/>
      <c r="G348" s="137" t="s">
        <v>32</v>
      </c>
      <c r="H348" s="137" t="s">
        <v>32</v>
      </c>
      <c r="I348" s="142" t="s">
        <v>3777</v>
      </c>
      <c r="J348" s="142" t="s">
        <v>3777</v>
      </c>
      <c r="K348" s="142" t="b">
        <f t="shared" si="28"/>
        <v>1</v>
      </c>
      <c r="L348" s="137" t="s">
        <v>48</v>
      </c>
      <c r="M348" s="138">
        <v>32650</v>
      </c>
      <c r="N348" s="137" t="s">
        <v>3776</v>
      </c>
      <c r="O348" s="137" t="s">
        <v>3776</v>
      </c>
      <c r="P348" s="137" t="s">
        <v>774</v>
      </c>
      <c r="Q348" s="137" t="s">
        <v>50</v>
      </c>
      <c r="R348" s="137" t="s">
        <v>863</v>
      </c>
      <c r="S348" s="147" t="s">
        <v>3775</v>
      </c>
      <c r="T348" s="136" t="str">
        <f t="shared" si="29"/>
        <v>ปตรี4คศ.2</v>
      </c>
      <c r="U348" s="95">
        <f t="shared" si="30"/>
        <v>2</v>
      </c>
      <c r="V348" s="96" t="e">
        <f t="shared" ca="1" si="32"/>
        <v>#N/A</v>
      </c>
      <c r="AC348" s="148" t="str">
        <f t="shared" si="31"/>
        <v>ค.บ./การอนุบาล</v>
      </c>
    </row>
    <row r="349" spans="1:29" s="136" customFormat="1" ht="27" customHeight="1">
      <c r="B349" s="183" t="s">
        <v>72</v>
      </c>
      <c r="C349" s="183" t="s">
        <v>3771</v>
      </c>
      <c r="D349" s="183" t="s">
        <v>3774</v>
      </c>
      <c r="E349" s="147" t="s">
        <v>3774</v>
      </c>
      <c r="F349" s="137"/>
      <c r="G349" s="184" t="s">
        <v>32</v>
      </c>
      <c r="H349" s="137" t="s">
        <v>32</v>
      </c>
      <c r="I349" s="142" t="s">
        <v>3773</v>
      </c>
      <c r="J349" s="185" t="s">
        <v>3773</v>
      </c>
      <c r="K349" s="142" t="b">
        <f t="shared" si="28"/>
        <v>1</v>
      </c>
      <c r="L349" s="184" t="s">
        <v>781</v>
      </c>
      <c r="M349" s="186">
        <v>37900</v>
      </c>
      <c r="N349" s="137" t="s">
        <v>3772</v>
      </c>
      <c r="O349" s="137" t="s">
        <v>3772</v>
      </c>
      <c r="P349" s="184" t="s">
        <v>774</v>
      </c>
      <c r="Q349" s="184" t="s">
        <v>50</v>
      </c>
      <c r="R349" s="184" t="s">
        <v>158</v>
      </c>
      <c r="S349" s="147" t="s">
        <v>158</v>
      </c>
      <c r="T349" s="136" t="str">
        <f t="shared" si="29"/>
        <v>ปตรี4คศ.3</v>
      </c>
      <c r="U349" s="95" t="e">
        <f t="shared" si="30"/>
        <v>#N/A</v>
      </c>
      <c r="V349" s="96" t="e">
        <f t="shared" ca="1" si="32"/>
        <v>#N/A</v>
      </c>
      <c r="AC349" s="148" t="str">
        <f t="shared" si="31"/>
        <v>ค.บ./สังคมศึกษา</v>
      </c>
    </row>
    <row r="350" spans="1:29" s="167" customFormat="1" ht="27" customHeight="1">
      <c r="A350" s="167">
        <v>1</v>
      </c>
      <c r="B350" s="237" t="s">
        <v>72</v>
      </c>
      <c r="C350" s="150" t="s">
        <v>4954</v>
      </c>
      <c r="D350" s="239" t="s">
        <v>3770</v>
      </c>
      <c r="E350" s="180" t="s">
        <v>3770</v>
      </c>
      <c r="F350" s="175"/>
      <c r="G350" s="240" t="s">
        <v>32</v>
      </c>
      <c r="H350" s="181" t="s">
        <v>32</v>
      </c>
      <c r="I350" s="176" t="s">
        <v>3769</v>
      </c>
      <c r="J350" s="241" t="s">
        <v>3769</v>
      </c>
      <c r="K350" s="182" t="b">
        <f t="shared" si="28"/>
        <v>1</v>
      </c>
      <c r="L350" s="237" t="s">
        <v>48</v>
      </c>
      <c r="M350" s="242">
        <v>19460</v>
      </c>
      <c r="N350" s="181" t="s">
        <v>3768</v>
      </c>
      <c r="O350" s="175" t="s">
        <v>3768</v>
      </c>
      <c r="P350" s="237" t="s">
        <v>774</v>
      </c>
      <c r="Q350" s="238" t="s">
        <v>50</v>
      </c>
      <c r="R350" s="239" t="s">
        <v>62</v>
      </c>
      <c r="S350" s="180" t="s">
        <v>37</v>
      </c>
      <c r="T350" s="165" t="str">
        <f t="shared" si="29"/>
        <v>ปตรี4คศ.2</v>
      </c>
      <c r="U350" s="95">
        <f t="shared" si="30"/>
        <v>2</v>
      </c>
      <c r="V350" s="174">
        <f t="shared" ca="1" si="32"/>
        <v>20470</v>
      </c>
      <c r="W350" s="243"/>
      <c r="AC350" s="148" t="str">
        <f t="shared" si="31"/>
        <v>ค.บ./การประถมศึกษา</v>
      </c>
    </row>
    <row r="351" spans="1:29" s="136" customFormat="1" ht="27" customHeight="1">
      <c r="B351" s="191" t="s">
        <v>3761</v>
      </c>
      <c r="C351" s="191" t="s">
        <v>3760</v>
      </c>
      <c r="D351" s="191" t="s">
        <v>3767</v>
      </c>
      <c r="E351" s="147" t="s">
        <v>3767</v>
      </c>
      <c r="F351" s="137"/>
      <c r="G351" s="192" t="s">
        <v>32</v>
      </c>
      <c r="H351" s="137" t="s">
        <v>32</v>
      </c>
      <c r="I351" s="142" t="s">
        <v>3766</v>
      </c>
      <c r="J351" s="193" t="s">
        <v>3766</v>
      </c>
      <c r="K351" s="142" t="b">
        <f t="shared" si="28"/>
        <v>1</v>
      </c>
      <c r="L351" s="192" t="s">
        <v>48</v>
      </c>
      <c r="M351" s="194">
        <v>37830</v>
      </c>
      <c r="N351" s="137" t="s">
        <v>3765</v>
      </c>
      <c r="O351" s="137" t="s">
        <v>3765</v>
      </c>
      <c r="P351" s="192" t="s">
        <v>774</v>
      </c>
      <c r="Q351" s="192" t="s">
        <v>61</v>
      </c>
      <c r="R351" s="192" t="s">
        <v>44</v>
      </c>
      <c r="S351" s="147" t="s">
        <v>44</v>
      </c>
      <c r="T351" s="136" t="str">
        <f t="shared" si="29"/>
        <v>ปตรี4คศ.2</v>
      </c>
      <c r="U351" s="95">
        <f t="shared" si="30"/>
        <v>2</v>
      </c>
      <c r="V351" s="96" t="e">
        <f t="shared" ca="1" si="32"/>
        <v>#N/A</v>
      </c>
      <c r="AC351" s="148" t="str">
        <f t="shared" si="31"/>
        <v>กศ.บ./ภาษาไทย</v>
      </c>
    </row>
    <row r="352" spans="1:29" ht="27" customHeight="1">
      <c r="A352" s="148">
        <v>1</v>
      </c>
      <c r="B352" s="213" t="s">
        <v>3761</v>
      </c>
      <c r="C352" s="214" t="s">
        <v>3760</v>
      </c>
      <c r="D352" s="215" t="s">
        <v>3764</v>
      </c>
      <c r="E352" s="177" t="s">
        <v>3764</v>
      </c>
      <c r="F352" s="172"/>
      <c r="G352" s="219" t="s">
        <v>32</v>
      </c>
      <c r="H352" s="178" t="s">
        <v>32</v>
      </c>
      <c r="I352" s="173" t="s">
        <v>3763</v>
      </c>
      <c r="J352" s="221" t="s">
        <v>3763</v>
      </c>
      <c r="K352" s="179" t="b">
        <f t="shared" si="28"/>
        <v>1</v>
      </c>
      <c r="L352" s="213" t="s">
        <v>36</v>
      </c>
      <c r="M352" s="223">
        <v>15840</v>
      </c>
      <c r="N352" s="178" t="s">
        <v>3762</v>
      </c>
      <c r="O352" s="172" t="s">
        <v>3762</v>
      </c>
      <c r="P352" s="213" t="s">
        <v>774</v>
      </c>
      <c r="Q352" s="214" t="s">
        <v>50</v>
      </c>
      <c r="R352" s="215" t="s">
        <v>62</v>
      </c>
      <c r="S352" s="177" t="s">
        <v>37</v>
      </c>
      <c r="T352" s="136" t="str">
        <f t="shared" si="29"/>
        <v>ปตรี4คศ.1</v>
      </c>
      <c r="U352" s="95">
        <f t="shared" si="30"/>
        <v>1</v>
      </c>
      <c r="V352" s="174">
        <f t="shared" ca="1" si="32"/>
        <v>17490</v>
      </c>
      <c r="W352" s="225"/>
      <c r="AC352" s="148" t="str">
        <f t="shared" si="31"/>
        <v>ค.บ./การประถมศึกษา</v>
      </c>
    </row>
    <row r="353" spans="1:29" s="167" customFormat="1" ht="27" customHeight="1">
      <c r="A353" s="167">
        <v>1</v>
      </c>
      <c r="B353" s="244" t="s">
        <v>3761</v>
      </c>
      <c r="C353" s="150" t="s">
        <v>4958</v>
      </c>
      <c r="D353" s="246" t="s">
        <v>3759</v>
      </c>
      <c r="E353" s="180" t="s">
        <v>3759</v>
      </c>
      <c r="F353" s="175"/>
      <c r="G353" s="247" t="s">
        <v>32</v>
      </c>
      <c r="H353" s="181" t="s">
        <v>32</v>
      </c>
      <c r="I353" s="176" t="s">
        <v>3758</v>
      </c>
      <c r="J353" s="248" t="s">
        <v>3758</v>
      </c>
      <c r="K353" s="182" t="b">
        <f t="shared" si="28"/>
        <v>1</v>
      </c>
      <c r="L353" s="244" t="s">
        <v>36</v>
      </c>
      <c r="M353" s="249">
        <v>14220</v>
      </c>
      <c r="N353" s="181" t="s">
        <v>3757</v>
      </c>
      <c r="O353" s="175" t="s">
        <v>3757</v>
      </c>
      <c r="P353" s="244" t="s">
        <v>774</v>
      </c>
      <c r="Q353" s="245" t="s">
        <v>38</v>
      </c>
      <c r="R353" s="180" t="s">
        <v>488</v>
      </c>
      <c r="S353" s="180" t="s">
        <v>488</v>
      </c>
      <c r="T353" s="165" t="str">
        <f t="shared" si="29"/>
        <v>ปตรี4คศ.1</v>
      </c>
      <c r="U353" s="95">
        <f t="shared" si="30"/>
        <v>1</v>
      </c>
      <c r="V353" s="174">
        <f t="shared" ca="1" si="32"/>
        <v>15840</v>
      </c>
      <c r="W353" s="250"/>
      <c r="AC353" s="148" t="str">
        <f t="shared" si="31"/>
        <v>วท.บ./วิทยาการคอมพิวเตอร์</v>
      </c>
    </row>
    <row r="354" spans="1:29" s="136" customFormat="1" ht="27" customHeight="1">
      <c r="B354" s="195" t="s">
        <v>81</v>
      </c>
      <c r="C354" s="195" t="s">
        <v>3733</v>
      </c>
      <c r="D354" s="195" t="s">
        <v>3756</v>
      </c>
      <c r="E354" s="147" t="s">
        <v>3756</v>
      </c>
      <c r="F354" s="137"/>
      <c r="G354" s="196" t="s">
        <v>146</v>
      </c>
      <c r="H354" s="137" t="s">
        <v>861</v>
      </c>
      <c r="I354" s="142" t="s">
        <v>3755</v>
      </c>
      <c r="J354" s="197" t="s">
        <v>3755</v>
      </c>
      <c r="K354" s="142" t="b">
        <f t="shared" si="28"/>
        <v>1</v>
      </c>
      <c r="L354" s="196" t="s">
        <v>781</v>
      </c>
      <c r="M354" s="198">
        <v>45290</v>
      </c>
      <c r="N354" s="137" t="s">
        <v>3754</v>
      </c>
      <c r="O354" s="137" t="s">
        <v>3754</v>
      </c>
      <c r="P354" s="196" t="s">
        <v>90</v>
      </c>
      <c r="Q354" s="196" t="s">
        <v>94</v>
      </c>
      <c r="R354" s="196" t="s">
        <v>855</v>
      </c>
      <c r="S354" s="147" t="s">
        <v>855</v>
      </c>
      <c r="T354" s="136" t="str">
        <f t="shared" si="29"/>
        <v>ปโทคศ.3</v>
      </c>
      <c r="U354" s="95">
        <f t="shared" si="30"/>
        <v>16</v>
      </c>
      <c r="V354" s="96" t="e">
        <f t="shared" ca="1" si="32"/>
        <v>#N/A</v>
      </c>
      <c r="AC354" s="148" t="str">
        <f t="shared" si="31"/>
        <v>กศ.ม./บริหารการศึกษา</v>
      </c>
    </row>
    <row r="355" spans="1:29" s="136" customFormat="1" ht="27" customHeight="1">
      <c r="B355" s="147" t="s">
        <v>81</v>
      </c>
      <c r="C355" s="147" t="s">
        <v>3733</v>
      </c>
      <c r="D355" s="147" t="s">
        <v>3753</v>
      </c>
      <c r="E355" s="147" t="s">
        <v>3753</v>
      </c>
      <c r="F355" s="137"/>
      <c r="G355" s="137" t="s">
        <v>32</v>
      </c>
      <c r="H355" s="137" t="s">
        <v>32</v>
      </c>
      <c r="I355" s="142" t="s">
        <v>3752</v>
      </c>
      <c r="J355" s="142" t="s">
        <v>3752</v>
      </c>
      <c r="K355" s="142" t="b">
        <f t="shared" si="28"/>
        <v>1</v>
      </c>
      <c r="L355" s="137" t="s">
        <v>48</v>
      </c>
      <c r="M355" s="138">
        <v>37830</v>
      </c>
      <c r="N355" s="137" t="s">
        <v>3751</v>
      </c>
      <c r="O355" s="137" t="s">
        <v>3751</v>
      </c>
      <c r="P355" s="137" t="s">
        <v>774</v>
      </c>
      <c r="Q355" s="137" t="s">
        <v>67</v>
      </c>
      <c r="R355" s="137" t="s">
        <v>62</v>
      </c>
      <c r="S355" s="147" t="s">
        <v>62</v>
      </c>
      <c r="T355" s="136" t="str">
        <f t="shared" si="29"/>
        <v>ปตรี4คศ.2</v>
      </c>
      <c r="U355" s="95">
        <f t="shared" si="30"/>
        <v>2</v>
      </c>
      <c r="V355" s="96" t="e">
        <f t="shared" ca="1" si="32"/>
        <v>#N/A</v>
      </c>
      <c r="AC355" s="148" t="str">
        <f t="shared" si="31"/>
        <v>ศศ.บ./การประถมศึกษา</v>
      </c>
    </row>
    <row r="356" spans="1:29" s="136" customFormat="1" ht="27" customHeight="1">
      <c r="B356" s="147" t="s">
        <v>81</v>
      </c>
      <c r="C356" s="147" t="s">
        <v>3733</v>
      </c>
      <c r="D356" s="147" t="s">
        <v>3750</v>
      </c>
      <c r="E356" s="147" t="s">
        <v>3750</v>
      </c>
      <c r="F356" s="137"/>
      <c r="G356" s="137" t="s">
        <v>32</v>
      </c>
      <c r="H356" s="137" t="s">
        <v>32</v>
      </c>
      <c r="I356" s="142" t="s">
        <v>3749</v>
      </c>
      <c r="J356" s="142" t="s">
        <v>3749</v>
      </c>
      <c r="K356" s="142" t="b">
        <f t="shared" si="28"/>
        <v>1</v>
      </c>
      <c r="L356" s="137" t="s">
        <v>781</v>
      </c>
      <c r="M356" s="138">
        <v>41580</v>
      </c>
      <c r="N356" s="137" t="s">
        <v>3748</v>
      </c>
      <c r="O356" s="137" t="s">
        <v>3748</v>
      </c>
      <c r="P356" s="137" t="s">
        <v>774</v>
      </c>
      <c r="Q356" s="137" t="s">
        <v>50</v>
      </c>
      <c r="R356" s="137" t="s">
        <v>83</v>
      </c>
      <c r="S356" s="147" t="s">
        <v>83</v>
      </c>
      <c r="T356" s="136" t="str">
        <f t="shared" si="29"/>
        <v>ปตรี4คศ.3</v>
      </c>
      <c r="U356" s="95" t="e">
        <f t="shared" si="30"/>
        <v>#N/A</v>
      </c>
      <c r="V356" s="96" t="e">
        <f t="shared" ca="1" si="32"/>
        <v>#N/A</v>
      </c>
      <c r="AC356" s="148" t="str">
        <f t="shared" si="31"/>
        <v>ค.บ./คณิตศาสตร์</v>
      </c>
    </row>
    <row r="357" spans="1:29" s="136" customFormat="1" ht="27" customHeight="1">
      <c r="B357" s="147" t="s">
        <v>81</v>
      </c>
      <c r="C357" s="147" t="s">
        <v>3733</v>
      </c>
      <c r="D357" s="147" t="s">
        <v>3747</v>
      </c>
      <c r="E357" s="147" t="s">
        <v>3747</v>
      </c>
      <c r="F357" s="137"/>
      <c r="G357" s="137" t="s">
        <v>32</v>
      </c>
      <c r="H357" s="137" t="s">
        <v>32</v>
      </c>
      <c r="I357" s="142" t="s">
        <v>3746</v>
      </c>
      <c r="J357" s="142" t="s">
        <v>3746</v>
      </c>
      <c r="K357" s="142" t="b">
        <f t="shared" si="28"/>
        <v>1</v>
      </c>
      <c r="L357" s="137" t="s">
        <v>48</v>
      </c>
      <c r="M357" s="138">
        <v>28050</v>
      </c>
      <c r="N357" s="137" t="s">
        <v>3745</v>
      </c>
      <c r="O357" s="137" t="s">
        <v>3745</v>
      </c>
      <c r="P357" s="137" t="s">
        <v>774</v>
      </c>
      <c r="Q357" s="137" t="s">
        <v>50</v>
      </c>
      <c r="R357" s="137" t="s">
        <v>164</v>
      </c>
      <c r="S357" s="147" t="s">
        <v>37</v>
      </c>
      <c r="T357" s="136" t="str">
        <f t="shared" si="29"/>
        <v>ปตรี4คศ.2</v>
      </c>
      <c r="U357" s="95">
        <f t="shared" si="30"/>
        <v>2</v>
      </c>
      <c r="V357" s="96" t="e">
        <f t="shared" ca="1" si="32"/>
        <v>#N/A</v>
      </c>
      <c r="AC357" s="148" t="str">
        <f t="shared" si="31"/>
        <v>ค.บ./ภาษาอังกฤษ</v>
      </c>
    </row>
    <row r="358" spans="1:29" s="136" customFormat="1" ht="27" customHeight="1">
      <c r="B358" s="147" t="s">
        <v>81</v>
      </c>
      <c r="C358" s="147" t="s">
        <v>3733</v>
      </c>
      <c r="D358" s="147" t="s">
        <v>3744</v>
      </c>
      <c r="E358" s="147" t="s">
        <v>3744</v>
      </c>
      <c r="F358" s="137"/>
      <c r="G358" s="137" t="s">
        <v>32</v>
      </c>
      <c r="H358" s="137" t="s">
        <v>32</v>
      </c>
      <c r="I358" s="142" t="s">
        <v>3743</v>
      </c>
      <c r="J358" s="142" t="s">
        <v>3743</v>
      </c>
      <c r="K358" s="142" t="b">
        <f t="shared" si="28"/>
        <v>1</v>
      </c>
      <c r="L358" s="137" t="s">
        <v>781</v>
      </c>
      <c r="M358" s="138">
        <v>49420</v>
      </c>
      <c r="N358" s="137" t="s">
        <v>3742</v>
      </c>
      <c r="O358" s="137" t="s">
        <v>3742</v>
      </c>
      <c r="P358" s="137" t="s">
        <v>774</v>
      </c>
      <c r="Q358" s="137" t="s">
        <v>50</v>
      </c>
      <c r="R358" s="137" t="s">
        <v>943</v>
      </c>
      <c r="S358" s="147" t="s">
        <v>943</v>
      </c>
      <c r="T358" s="136" t="str">
        <f t="shared" si="29"/>
        <v>ปตรี4คศ.3</v>
      </c>
      <c r="U358" s="95" t="e">
        <f t="shared" si="30"/>
        <v>#N/A</v>
      </c>
      <c r="V358" s="96" t="e">
        <f t="shared" ca="1" si="32"/>
        <v>#N/A</v>
      </c>
      <c r="AC358" s="148" t="str">
        <f t="shared" si="31"/>
        <v>ค.บ./บรรณารักษ์ศาสตร์</v>
      </c>
    </row>
    <row r="359" spans="1:29" s="136" customFormat="1" ht="27" customHeight="1">
      <c r="B359" s="183" t="s">
        <v>81</v>
      </c>
      <c r="C359" s="183" t="s">
        <v>3733</v>
      </c>
      <c r="D359" s="183" t="s">
        <v>3741</v>
      </c>
      <c r="E359" s="147" t="s">
        <v>3741</v>
      </c>
      <c r="F359" s="137"/>
      <c r="G359" s="184" t="s">
        <v>32</v>
      </c>
      <c r="H359" s="137" t="s">
        <v>32</v>
      </c>
      <c r="I359" s="142" t="s">
        <v>3740</v>
      </c>
      <c r="J359" s="185" t="s">
        <v>3740</v>
      </c>
      <c r="K359" s="142" t="b">
        <f t="shared" si="28"/>
        <v>1</v>
      </c>
      <c r="L359" s="184" t="s">
        <v>781</v>
      </c>
      <c r="M359" s="186">
        <v>42330</v>
      </c>
      <c r="N359" s="137" t="s">
        <v>3739</v>
      </c>
      <c r="O359" s="137" t="s">
        <v>3739</v>
      </c>
      <c r="P359" s="184" t="s">
        <v>774</v>
      </c>
      <c r="Q359" s="184" t="s">
        <v>61</v>
      </c>
      <c r="R359" s="184" t="s">
        <v>62</v>
      </c>
      <c r="S359" s="147" t="s">
        <v>62</v>
      </c>
      <c r="T359" s="136" t="str">
        <f t="shared" si="29"/>
        <v>ปตรี4คศ.3</v>
      </c>
      <c r="U359" s="95" t="e">
        <f t="shared" si="30"/>
        <v>#N/A</v>
      </c>
      <c r="V359" s="96" t="e">
        <f t="shared" ca="1" si="32"/>
        <v>#N/A</v>
      </c>
      <c r="AC359" s="148" t="str">
        <f t="shared" si="31"/>
        <v>กศ.บ./การประถมศึกษา</v>
      </c>
    </row>
    <row r="360" spans="1:29" s="167" customFormat="1" ht="27" customHeight="1">
      <c r="A360" s="167">
        <v>1</v>
      </c>
      <c r="B360" s="183" t="s">
        <v>81</v>
      </c>
      <c r="C360" s="150" t="s">
        <v>4961</v>
      </c>
      <c r="D360" s="253" t="s">
        <v>4813</v>
      </c>
      <c r="E360" s="180"/>
      <c r="F360" s="175"/>
      <c r="G360" s="254"/>
      <c r="H360" s="181"/>
      <c r="I360" s="176"/>
      <c r="J360" s="255" t="s">
        <v>3737</v>
      </c>
      <c r="K360" s="182" t="b">
        <f t="shared" si="28"/>
        <v>0</v>
      </c>
      <c r="L360" s="251" t="s">
        <v>48</v>
      </c>
      <c r="M360" s="256">
        <v>22460</v>
      </c>
      <c r="N360" s="166" t="s">
        <v>4814</v>
      </c>
      <c r="O360" s="175"/>
      <c r="P360" s="251" t="s">
        <v>90</v>
      </c>
      <c r="Q360" s="257" t="s">
        <v>76</v>
      </c>
      <c r="R360" s="258" t="s">
        <v>62</v>
      </c>
      <c r="S360" s="180"/>
      <c r="T360" s="165" t="str">
        <f t="shared" si="29"/>
        <v>ปโทคศ.2</v>
      </c>
      <c r="U360" s="95">
        <f t="shared" si="30"/>
        <v>12</v>
      </c>
      <c r="V360" s="174">
        <f t="shared" ca="1" si="32"/>
        <v>22940</v>
      </c>
      <c r="W360" s="259" t="s">
        <v>4815</v>
      </c>
      <c r="X360" s="167" t="s">
        <v>5050</v>
      </c>
      <c r="AC360" s="148" t="str">
        <f t="shared" si="31"/>
        <v>ศษ.ม./การประถมศึกษา</v>
      </c>
    </row>
    <row r="361" spans="1:29" ht="27" customHeight="1">
      <c r="A361" s="148">
        <v>1</v>
      </c>
      <c r="B361" s="230" t="s">
        <v>81</v>
      </c>
      <c r="C361" s="231" t="s">
        <v>1460</v>
      </c>
      <c r="D361" s="232" t="s">
        <v>3738</v>
      </c>
      <c r="E361" s="177" t="s">
        <v>3738</v>
      </c>
      <c r="F361" s="172"/>
      <c r="G361" s="233">
        <v>2844</v>
      </c>
      <c r="H361" s="178" t="s">
        <v>32</v>
      </c>
      <c r="I361" s="173" t="s">
        <v>3737</v>
      </c>
      <c r="J361" s="234" t="s">
        <v>1488</v>
      </c>
      <c r="K361" s="179" t="b">
        <f t="shared" si="28"/>
        <v>0</v>
      </c>
      <c r="L361" s="230" t="s">
        <v>48</v>
      </c>
      <c r="M361" s="235">
        <v>22940</v>
      </c>
      <c r="N361" s="178" t="s">
        <v>3736</v>
      </c>
      <c r="O361" s="172" t="s">
        <v>3736</v>
      </c>
      <c r="P361" s="230" t="s">
        <v>774</v>
      </c>
      <c r="Q361" s="231" t="s">
        <v>61</v>
      </c>
      <c r="R361" s="232" t="s">
        <v>1000</v>
      </c>
      <c r="S361" s="177" t="s">
        <v>3735</v>
      </c>
      <c r="T361" s="136" t="str">
        <f t="shared" si="29"/>
        <v>ปตรี4คศ.2</v>
      </c>
      <c r="U361" s="95">
        <f t="shared" si="30"/>
        <v>2</v>
      </c>
      <c r="V361" s="174">
        <f t="shared" ca="1" si="32"/>
        <v>23450</v>
      </c>
      <c r="W361" s="236" t="s">
        <v>5062</v>
      </c>
      <c r="AC361" s="148" t="str">
        <f t="shared" si="31"/>
        <v>กศ.บ./วิทยาศาสตร์</v>
      </c>
    </row>
    <row r="362" spans="1:29" ht="27" customHeight="1">
      <c r="A362" s="148">
        <v>1</v>
      </c>
      <c r="B362" s="216" t="s">
        <v>81</v>
      </c>
      <c r="C362" s="217" t="s">
        <v>3733</v>
      </c>
      <c r="D362" s="218" t="s">
        <v>80</v>
      </c>
      <c r="E362" s="177" t="s">
        <v>80</v>
      </c>
      <c r="F362" s="172"/>
      <c r="G362" s="220" t="s">
        <v>32</v>
      </c>
      <c r="H362" s="178" t="s">
        <v>32</v>
      </c>
      <c r="I362" s="173" t="s">
        <v>82</v>
      </c>
      <c r="J362" s="222" t="s">
        <v>82</v>
      </c>
      <c r="K362" s="179" t="b">
        <f t="shared" si="28"/>
        <v>1</v>
      </c>
      <c r="L362" s="216" t="s">
        <v>48</v>
      </c>
      <c r="M362" s="224">
        <v>20960</v>
      </c>
      <c r="N362" s="178" t="s">
        <v>3734</v>
      </c>
      <c r="O362" s="172" t="s">
        <v>3734</v>
      </c>
      <c r="P362" s="216" t="s">
        <v>774</v>
      </c>
      <c r="Q362" s="217" t="s">
        <v>50</v>
      </c>
      <c r="R362" s="218" t="s">
        <v>83</v>
      </c>
      <c r="S362" s="177" t="s">
        <v>83</v>
      </c>
      <c r="T362" s="136" t="str">
        <f t="shared" si="29"/>
        <v>ปตรี4คศ.2</v>
      </c>
      <c r="U362" s="95">
        <f t="shared" si="30"/>
        <v>2</v>
      </c>
      <c r="V362" s="174">
        <f t="shared" ca="1" si="32"/>
        <v>21460</v>
      </c>
      <c r="W362" s="226"/>
      <c r="AC362" s="148" t="str">
        <f t="shared" si="31"/>
        <v>ค.บ./คณิตศาสตร์</v>
      </c>
    </row>
    <row r="363" spans="1:29" s="136" customFormat="1" ht="27" customHeight="1">
      <c r="B363" s="195" t="s">
        <v>81</v>
      </c>
      <c r="C363" s="195" t="s">
        <v>3733</v>
      </c>
      <c r="D363" s="195" t="s">
        <v>3732</v>
      </c>
      <c r="E363" s="147" t="s">
        <v>3732</v>
      </c>
      <c r="F363" s="137"/>
      <c r="G363" s="196" t="s">
        <v>32</v>
      </c>
      <c r="H363" s="137" t="s">
        <v>32</v>
      </c>
      <c r="I363" s="142" t="s">
        <v>3731</v>
      </c>
      <c r="J363" s="197" t="s">
        <v>3731</v>
      </c>
      <c r="K363" s="142" t="b">
        <f t="shared" si="28"/>
        <v>1</v>
      </c>
      <c r="L363" s="196" t="s">
        <v>48</v>
      </c>
      <c r="M363" s="198">
        <v>25440</v>
      </c>
      <c r="N363" s="137" t="s">
        <v>3730</v>
      </c>
      <c r="O363" s="137" t="s">
        <v>3730</v>
      </c>
      <c r="P363" s="196" t="s">
        <v>774</v>
      </c>
      <c r="Q363" s="196" t="s">
        <v>50</v>
      </c>
      <c r="R363" s="195" t="s">
        <v>863</v>
      </c>
      <c r="S363" s="147" t="s">
        <v>56</v>
      </c>
      <c r="T363" s="136" t="str">
        <f t="shared" si="29"/>
        <v>ปตรี4คศ.2</v>
      </c>
      <c r="U363" s="95">
        <f t="shared" si="30"/>
        <v>2</v>
      </c>
      <c r="V363" s="96" t="e">
        <f t="shared" ca="1" si="32"/>
        <v>#N/A</v>
      </c>
      <c r="AC363" s="148" t="str">
        <f t="shared" si="31"/>
        <v>ค.บ./การอนุบาล</v>
      </c>
    </row>
    <row r="364" spans="1:29" s="136" customFormat="1" ht="27" customHeight="1">
      <c r="B364" s="147" t="s">
        <v>3699</v>
      </c>
      <c r="C364" s="147" t="s">
        <v>3698</v>
      </c>
      <c r="D364" s="147" t="s">
        <v>3729</v>
      </c>
      <c r="E364" s="147" t="s">
        <v>3728</v>
      </c>
      <c r="F364" s="137"/>
      <c r="G364" s="137" t="s">
        <v>146</v>
      </c>
      <c r="H364" s="137" t="s">
        <v>861</v>
      </c>
      <c r="I364" s="142" t="s">
        <v>3727</v>
      </c>
      <c r="J364" s="142" t="s">
        <v>3727</v>
      </c>
      <c r="K364" s="142" t="b">
        <f t="shared" si="28"/>
        <v>1</v>
      </c>
      <c r="L364" s="137" t="s">
        <v>781</v>
      </c>
      <c r="M364" s="138">
        <v>53080</v>
      </c>
      <c r="N364" s="137" t="s">
        <v>3726</v>
      </c>
      <c r="O364" s="137" t="s">
        <v>3726</v>
      </c>
      <c r="P364" s="137" t="s">
        <v>90</v>
      </c>
      <c r="Q364" s="137" t="s">
        <v>94</v>
      </c>
      <c r="R364" s="137" t="s">
        <v>855</v>
      </c>
      <c r="S364" s="147" t="s">
        <v>95</v>
      </c>
      <c r="T364" s="136" t="str">
        <f t="shared" si="29"/>
        <v>ปโทคศ.3</v>
      </c>
      <c r="U364" s="95">
        <f t="shared" si="30"/>
        <v>16</v>
      </c>
      <c r="V364" s="96" t="e">
        <f t="shared" ca="1" si="32"/>
        <v>#N/A</v>
      </c>
      <c r="AC364" s="148" t="str">
        <f t="shared" si="31"/>
        <v>กศ.ม./บริหารการศึกษา</v>
      </c>
    </row>
    <row r="365" spans="1:29" s="136" customFormat="1" ht="27" customHeight="1">
      <c r="B365" s="147" t="s">
        <v>3699</v>
      </c>
      <c r="C365" s="147" t="s">
        <v>3698</v>
      </c>
      <c r="D365" s="147" t="s">
        <v>3725</v>
      </c>
      <c r="E365" s="147" t="s">
        <v>3725</v>
      </c>
      <c r="F365" s="137"/>
      <c r="G365" s="137" t="s">
        <v>32</v>
      </c>
      <c r="H365" s="137" t="s">
        <v>32</v>
      </c>
      <c r="I365" s="142" t="s">
        <v>3724</v>
      </c>
      <c r="J365" s="142" t="s">
        <v>3724</v>
      </c>
      <c r="K365" s="142" t="b">
        <f t="shared" si="28"/>
        <v>1</v>
      </c>
      <c r="L365" s="137" t="s">
        <v>48</v>
      </c>
      <c r="M365" s="138">
        <v>37830</v>
      </c>
      <c r="N365" s="137" t="s">
        <v>3723</v>
      </c>
      <c r="O365" s="137" t="s">
        <v>3723</v>
      </c>
      <c r="P365" s="137" t="s">
        <v>774</v>
      </c>
      <c r="Q365" s="137" t="s">
        <v>50</v>
      </c>
      <c r="R365" s="137" t="s">
        <v>468</v>
      </c>
      <c r="S365" s="147" t="s">
        <v>468</v>
      </c>
      <c r="T365" s="136" t="str">
        <f t="shared" si="29"/>
        <v>ปตรี4คศ.2</v>
      </c>
      <c r="U365" s="95">
        <f t="shared" si="30"/>
        <v>2</v>
      </c>
      <c r="V365" s="96" t="e">
        <f t="shared" ca="1" si="32"/>
        <v>#N/A</v>
      </c>
      <c r="AC365" s="148" t="str">
        <f t="shared" si="31"/>
        <v>ค.บ./คหกรรมศาสตร์</v>
      </c>
    </row>
    <row r="366" spans="1:29" s="136" customFormat="1" ht="27" customHeight="1">
      <c r="B366" s="147" t="s">
        <v>3699</v>
      </c>
      <c r="C366" s="147" t="s">
        <v>3698</v>
      </c>
      <c r="D366" s="147" t="s">
        <v>3722</v>
      </c>
      <c r="E366" s="147" t="s">
        <v>3722</v>
      </c>
      <c r="F366" s="137"/>
      <c r="G366" s="137" t="s">
        <v>32</v>
      </c>
      <c r="H366" s="137" t="s">
        <v>32</v>
      </c>
      <c r="I366" s="142" t="s">
        <v>3721</v>
      </c>
      <c r="J366" s="142" t="s">
        <v>3721</v>
      </c>
      <c r="K366" s="142" t="b">
        <f t="shared" si="28"/>
        <v>1</v>
      </c>
      <c r="L366" s="137" t="s">
        <v>781</v>
      </c>
      <c r="M366" s="138">
        <v>42330</v>
      </c>
      <c r="N366" s="137" t="s">
        <v>3720</v>
      </c>
      <c r="O366" s="137" t="s">
        <v>3720</v>
      </c>
      <c r="P366" s="137" t="s">
        <v>774</v>
      </c>
      <c r="Q366" s="137" t="s">
        <v>43</v>
      </c>
      <c r="R366" s="137" t="s">
        <v>62</v>
      </c>
      <c r="S366" s="147" t="s">
        <v>62</v>
      </c>
      <c r="T366" s="136" t="str">
        <f t="shared" si="29"/>
        <v>ปตรี4คศ.3</v>
      </c>
      <c r="U366" s="95" t="e">
        <f t="shared" si="30"/>
        <v>#N/A</v>
      </c>
      <c r="V366" s="96" t="e">
        <f t="shared" ca="1" si="32"/>
        <v>#N/A</v>
      </c>
      <c r="AC366" s="148" t="str">
        <f t="shared" si="31"/>
        <v>ศษ.บ./การประถมศึกษา</v>
      </c>
    </row>
    <row r="367" spans="1:29" s="136" customFormat="1" ht="27" customHeight="1">
      <c r="B367" s="147" t="s">
        <v>3699</v>
      </c>
      <c r="C367" s="147" t="s">
        <v>3698</v>
      </c>
      <c r="D367" s="147" t="s">
        <v>3719</v>
      </c>
      <c r="E367" s="147" t="s">
        <v>3719</v>
      </c>
      <c r="F367" s="137"/>
      <c r="G367" s="137" t="s">
        <v>32</v>
      </c>
      <c r="H367" s="137" t="s">
        <v>32</v>
      </c>
      <c r="I367" s="142" t="s">
        <v>3718</v>
      </c>
      <c r="J367" s="142" t="s">
        <v>3718</v>
      </c>
      <c r="K367" s="142" t="b">
        <f t="shared" si="28"/>
        <v>1</v>
      </c>
      <c r="L367" s="137" t="s">
        <v>781</v>
      </c>
      <c r="M367" s="138">
        <v>44560</v>
      </c>
      <c r="N367" s="137" t="s">
        <v>3717</v>
      </c>
      <c r="O367" s="137" t="s">
        <v>3717</v>
      </c>
      <c r="P367" s="137" t="s">
        <v>90</v>
      </c>
      <c r="Q367" s="137" t="s">
        <v>320</v>
      </c>
      <c r="R367" s="137" t="s">
        <v>321</v>
      </c>
      <c r="S367" s="147" t="s">
        <v>321</v>
      </c>
      <c r="T367" s="136" t="str">
        <f t="shared" si="29"/>
        <v>ปโทคศ.3</v>
      </c>
      <c r="U367" s="95">
        <f t="shared" si="30"/>
        <v>16</v>
      </c>
      <c r="V367" s="96" t="e">
        <f t="shared" ca="1" si="32"/>
        <v>#N/A</v>
      </c>
      <c r="AC367" s="148" t="str">
        <f t="shared" si="31"/>
        <v>ศศ.ม./ไทยคดีศึกษา</v>
      </c>
    </row>
    <row r="368" spans="1:29" s="136" customFormat="1" ht="27" customHeight="1">
      <c r="B368" s="147" t="s">
        <v>3699</v>
      </c>
      <c r="C368" s="147" t="s">
        <v>3698</v>
      </c>
      <c r="D368" s="147" t="s">
        <v>3716</v>
      </c>
      <c r="E368" s="147" t="s">
        <v>3716</v>
      </c>
      <c r="F368" s="137"/>
      <c r="G368" s="137" t="s">
        <v>32</v>
      </c>
      <c r="H368" s="137" t="s">
        <v>32</v>
      </c>
      <c r="I368" s="142" t="s">
        <v>3715</v>
      </c>
      <c r="J368" s="142" t="s">
        <v>3715</v>
      </c>
      <c r="K368" s="142" t="b">
        <f t="shared" si="28"/>
        <v>1</v>
      </c>
      <c r="L368" s="137" t="s">
        <v>48</v>
      </c>
      <c r="M368" s="138">
        <v>32650</v>
      </c>
      <c r="N368" s="137" t="s">
        <v>3714</v>
      </c>
      <c r="O368" s="137" t="s">
        <v>3714</v>
      </c>
      <c r="P368" s="137" t="s">
        <v>774</v>
      </c>
      <c r="Q368" s="137" t="s">
        <v>50</v>
      </c>
      <c r="R368" s="137" t="s">
        <v>935</v>
      </c>
      <c r="S368" s="147" t="s">
        <v>935</v>
      </c>
      <c r="T368" s="136" t="str">
        <f t="shared" si="29"/>
        <v>ปตรี4คศ.2</v>
      </c>
      <c r="U368" s="95">
        <f t="shared" si="30"/>
        <v>2</v>
      </c>
      <c r="V368" s="96" t="e">
        <f t="shared" ca="1" si="32"/>
        <v>#N/A</v>
      </c>
      <c r="AC368" s="148" t="str">
        <f t="shared" si="31"/>
        <v>ค.บ./เกษตรศาสตร์</v>
      </c>
    </row>
    <row r="369" spans="1:29" s="136" customFormat="1" ht="27" customHeight="1">
      <c r="B369" s="147" t="s">
        <v>3699</v>
      </c>
      <c r="C369" s="147" t="s">
        <v>3698</v>
      </c>
      <c r="D369" s="147" t="s">
        <v>3713</v>
      </c>
      <c r="E369" s="147" t="s">
        <v>3713</v>
      </c>
      <c r="F369" s="137"/>
      <c r="G369" s="137" t="s">
        <v>32</v>
      </c>
      <c r="H369" s="137" t="s">
        <v>32</v>
      </c>
      <c r="I369" s="142" t="s">
        <v>3712</v>
      </c>
      <c r="J369" s="142" t="s">
        <v>3712</v>
      </c>
      <c r="K369" s="142" t="b">
        <f t="shared" si="28"/>
        <v>1</v>
      </c>
      <c r="L369" s="137" t="s">
        <v>781</v>
      </c>
      <c r="M369" s="138">
        <v>45290</v>
      </c>
      <c r="N369" s="137" t="s">
        <v>3711</v>
      </c>
      <c r="O369" s="137" t="s">
        <v>3711</v>
      </c>
      <c r="P369" s="137" t="s">
        <v>774</v>
      </c>
      <c r="Q369" s="137" t="s">
        <v>43</v>
      </c>
      <c r="R369" s="137" t="s">
        <v>158</v>
      </c>
      <c r="S369" s="147" t="s">
        <v>158</v>
      </c>
      <c r="T369" s="136" t="str">
        <f t="shared" si="29"/>
        <v>ปตรี4คศ.3</v>
      </c>
      <c r="U369" s="95" t="e">
        <f t="shared" si="30"/>
        <v>#N/A</v>
      </c>
      <c r="V369" s="96" t="e">
        <f t="shared" ca="1" si="32"/>
        <v>#N/A</v>
      </c>
      <c r="AC369" s="148" t="str">
        <f t="shared" si="31"/>
        <v>ศษ.บ./สังคมศึกษา</v>
      </c>
    </row>
    <row r="370" spans="1:29" s="136" customFormat="1" ht="27" customHeight="1">
      <c r="B370" s="147" t="s">
        <v>3699</v>
      </c>
      <c r="C370" s="147" t="s">
        <v>3698</v>
      </c>
      <c r="D370" s="147" t="s">
        <v>3710</v>
      </c>
      <c r="E370" s="147" t="s">
        <v>3710</v>
      </c>
      <c r="F370" s="137"/>
      <c r="G370" s="137" t="s">
        <v>32</v>
      </c>
      <c r="H370" s="137" t="s">
        <v>32</v>
      </c>
      <c r="I370" s="142" t="s">
        <v>3709</v>
      </c>
      <c r="J370" s="142" t="s">
        <v>3709</v>
      </c>
      <c r="K370" s="142" t="b">
        <f t="shared" si="28"/>
        <v>1</v>
      </c>
      <c r="L370" s="137" t="s">
        <v>781</v>
      </c>
      <c r="M370" s="138">
        <v>42330</v>
      </c>
      <c r="N370" s="137" t="s">
        <v>3708</v>
      </c>
      <c r="O370" s="137" t="s">
        <v>3708</v>
      </c>
      <c r="P370" s="137" t="s">
        <v>774</v>
      </c>
      <c r="Q370" s="137" t="s">
        <v>61</v>
      </c>
      <c r="R370" s="137" t="s">
        <v>44</v>
      </c>
      <c r="S370" s="147" t="s">
        <v>44</v>
      </c>
      <c r="T370" s="136" t="str">
        <f t="shared" si="29"/>
        <v>ปตรี4คศ.3</v>
      </c>
      <c r="U370" s="95" t="e">
        <f t="shared" si="30"/>
        <v>#N/A</v>
      </c>
      <c r="V370" s="96" t="e">
        <f t="shared" ca="1" si="32"/>
        <v>#N/A</v>
      </c>
      <c r="AC370" s="148" t="str">
        <f t="shared" si="31"/>
        <v>กศ.บ./ภาษาไทย</v>
      </c>
    </row>
    <row r="371" spans="1:29" s="136" customFormat="1" ht="27" customHeight="1">
      <c r="B371" s="147" t="s">
        <v>3699</v>
      </c>
      <c r="C371" s="147" t="s">
        <v>3698</v>
      </c>
      <c r="D371" s="147" t="s">
        <v>3707</v>
      </c>
      <c r="E371" s="147" t="s">
        <v>3707</v>
      </c>
      <c r="F371" s="137"/>
      <c r="G371" s="137" t="s">
        <v>32</v>
      </c>
      <c r="H371" s="137" t="s">
        <v>32</v>
      </c>
      <c r="I371" s="142" t="s">
        <v>3706</v>
      </c>
      <c r="J371" s="142" t="s">
        <v>3706</v>
      </c>
      <c r="K371" s="142" t="b">
        <f t="shared" si="28"/>
        <v>1</v>
      </c>
      <c r="L371" s="137" t="s">
        <v>48</v>
      </c>
      <c r="M371" s="138">
        <v>35640</v>
      </c>
      <c r="N371" s="137" t="s">
        <v>3705</v>
      </c>
      <c r="O371" s="137" t="s">
        <v>3705</v>
      </c>
      <c r="P371" s="137" t="s">
        <v>774</v>
      </c>
      <c r="Q371" s="137" t="s">
        <v>50</v>
      </c>
      <c r="R371" s="137" t="s">
        <v>943</v>
      </c>
      <c r="S371" s="147" t="s">
        <v>943</v>
      </c>
      <c r="T371" s="136" t="str">
        <f t="shared" si="29"/>
        <v>ปตรี4คศ.2</v>
      </c>
      <c r="U371" s="95">
        <f t="shared" si="30"/>
        <v>2</v>
      </c>
      <c r="V371" s="96" t="e">
        <f t="shared" ca="1" si="32"/>
        <v>#N/A</v>
      </c>
      <c r="AC371" s="148" t="str">
        <f t="shared" si="31"/>
        <v>ค.บ./บรรณารักษ์ศาสตร์</v>
      </c>
    </row>
    <row r="372" spans="1:29" s="136" customFormat="1" ht="27" customHeight="1">
      <c r="B372" s="147" t="s">
        <v>3699</v>
      </c>
      <c r="C372" s="147" t="s">
        <v>3698</v>
      </c>
      <c r="D372" s="147" t="s">
        <v>3704</v>
      </c>
      <c r="E372" s="147" t="s">
        <v>3704</v>
      </c>
      <c r="F372" s="137"/>
      <c r="G372" s="137" t="s">
        <v>32</v>
      </c>
      <c r="H372" s="137" t="s">
        <v>32</v>
      </c>
      <c r="I372" s="142" t="s">
        <v>511</v>
      </c>
      <c r="J372" s="142" t="s">
        <v>511</v>
      </c>
      <c r="K372" s="142" t="b">
        <f t="shared" si="28"/>
        <v>1</v>
      </c>
      <c r="L372" s="137" t="s">
        <v>48</v>
      </c>
      <c r="M372" s="138">
        <v>37830</v>
      </c>
      <c r="N372" s="137" t="s">
        <v>3703</v>
      </c>
      <c r="O372" s="137" t="s">
        <v>3703</v>
      </c>
      <c r="P372" s="137" t="s">
        <v>774</v>
      </c>
      <c r="Q372" s="137" t="s">
        <v>43</v>
      </c>
      <c r="R372" s="137" t="s">
        <v>62</v>
      </c>
      <c r="S372" s="147" t="s">
        <v>62</v>
      </c>
      <c r="T372" s="136" t="str">
        <f t="shared" si="29"/>
        <v>ปตรี4คศ.2</v>
      </c>
      <c r="U372" s="95">
        <f t="shared" si="30"/>
        <v>2</v>
      </c>
      <c r="V372" s="96" t="e">
        <f t="shared" ca="1" si="32"/>
        <v>#N/A</v>
      </c>
      <c r="AC372" s="148" t="str">
        <f t="shared" si="31"/>
        <v>ศษ.บ./การประถมศึกษา</v>
      </c>
    </row>
    <row r="373" spans="1:29" s="136" customFormat="1" ht="27" customHeight="1">
      <c r="B373" s="147" t="s">
        <v>3699</v>
      </c>
      <c r="C373" s="147" t="s">
        <v>3698</v>
      </c>
      <c r="D373" s="147" t="s">
        <v>3702</v>
      </c>
      <c r="E373" s="147" t="s">
        <v>3702</v>
      </c>
      <c r="F373" s="137"/>
      <c r="G373" s="137" t="s">
        <v>32</v>
      </c>
      <c r="H373" s="137" t="s">
        <v>32</v>
      </c>
      <c r="I373" s="142" t="s">
        <v>3701</v>
      </c>
      <c r="J373" s="142" t="s">
        <v>3701</v>
      </c>
      <c r="K373" s="142" t="b">
        <f t="shared" si="28"/>
        <v>1</v>
      </c>
      <c r="L373" s="137" t="s">
        <v>48</v>
      </c>
      <c r="M373" s="138">
        <v>37830</v>
      </c>
      <c r="N373" s="137" t="s">
        <v>3700</v>
      </c>
      <c r="O373" s="137" t="s">
        <v>3700</v>
      </c>
      <c r="P373" s="137" t="s">
        <v>774</v>
      </c>
      <c r="Q373" s="137" t="s">
        <v>61</v>
      </c>
      <c r="R373" s="137" t="s">
        <v>158</v>
      </c>
      <c r="S373" s="147" t="s">
        <v>158</v>
      </c>
      <c r="T373" s="136" t="str">
        <f t="shared" si="29"/>
        <v>ปตรี4คศ.2</v>
      </c>
      <c r="U373" s="95">
        <f t="shared" si="30"/>
        <v>2</v>
      </c>
      <c r="V373" s="96" t="e">
        <f t="shared" ca="1" si="32"/>
        <v>#N/A</v>
      </c>
      <c r="AC373" s="148" t="str">
        <f t="shared" si="31"/>
        <v>กศ.บ./สังคมศึกษา</v>
      </c>
    </row>
    <row r="374" spans="1:29" s="136" customFormat="1" ht="27" customHeight="1">
      <c r="B374" s="147" t="s">
        <v>3699</v>
      </c>
      <c r="C374" s="147" t="s">
        <v>3698</v>
      </c>
      <c r="D374" s="147" t="s">
        <v>3697</v>
      </c>
      <c r="E374" s="147" t="s">
        <v>3697</v>
      </c>
      <c r="F374" s="137"/>
      <c r="G374" s="137" t="s">
        <v>32</v>
      </c>
      <c r="H374" s="137" t="s">
        <v>32</v>
      </c>
      <c r="I374" s="142" t="s">
        <v>3696</v>
      </c>
      <c r="J374" s="142" t="s">
        <v>3696</v>
      </c>
      <c r="K374" s="142" t="b">
        <f t="shared" si="28"/>
        <v>1</v>
      </c>
      <c r="L374" s="137" t="s">
        <v>48</v>
      </c>
      <c r="M374" s="138">
        <v>30280</v>
      </c>
      <c r="N374" s="137" t="s">
        <v>3695</v>
      </c>
      <c r="O374" s="137" t="s">
        <v>3695</v>
      </c>
      <c r="P374" s="137" t="s">
        <v>90</v>
      </c>
      <c r="Q374" s="137" t="s">
        <v>76</v>
      </c>
      <c r="R374" s="137" t="s">
        <v>299</v>
      </c>
      <c r="S374" s="147" t="s">
        <v>37</v>
      </c>
      <c r="T374" s="136" t="str">
        <f t="shared" si="29"/>
        <v>ปโทคศ.2</v>
      </c>
      <c r="U374" s="95">
        <f t="shared" si="30"/>
        <v>12</v>
      </c>
      <c r="V374" s="96">
        <f t="shared" ca="1" si="32"/>
        <v>30850</v>
      </c>
      <c r="AC374" s="148" t="str">
        <f t="shared" si="31"/>
        <v>ศษ.ม./หลักสูตรและการสอน</v>
      </c>
    </row>
    <row r="375" spans="1:29" s="136" customFormat="1" ht="27" customHeight="1">
      <c r="B375" s="183" t="s">
        <v>86</v>
      </c>
      <c r="C375" s="183" t="s">
        <v>3641</v>
      </c>
      <c r="D375" s="183" t="s">
        <v>3694</v>
      </c>
      <c r="E375" s="147" t="s">
        <v>3694</v>
      </c>
      <c r="F375" s="137"/>
      <c r="G375" s="184" t="s">
        <v>146</v>
      </c>
      <c r="H375" s="137" t="s">
        <v>861</v>
      </c>
      <c r="I375" s="142" t="s">
        <v>3693</v>
      </c>
      <c r="J375" s="185" t="s">
        <v>3693</v>
      </c>
      <c r="K375" s="142" t="b">
        <f t="shared" si="28"/>
        <v>1</v>
      </c>
      <c r="L375" s="184" t="s">
        <v>781</v>
      </c>
      <c r="M375" s="186">
        <v>53080</v>
      </c>
      <c r="N375" s="137" t="s">
        <v>3692</v>
      </c>
      <c r="O375" s="137" t="s">
        <v>3692</v>
      </c>
      <c r="P375" s="184" t="s">
        <v>90</v>
      </c>
      <c r="Q375" s="184" t="s">
        <v>94</v>
      </c>
      <c r="R375" s="184" t="s">
        <v>855</v>
      </c>
      <c r="S375" s="147" t="s">
        <v>855</v>
      </c>
      <c r="T375" s="136" t="str">
        <f t="shared" si="29"/>
        <v>ปโทคศ.3</v>
      </c>
      <c r="U375" s="95">
        <f t="shared" si="30"/>
        <v>16</v>
      </c>
      <c r="V375" s="96" t="e">
        <f t="shared" ca="1" si="32"/>
        <v>#N/A</v>
      </c>
      <c r="AC375" s="148" t="str">
        <f t="shared" si="31"/>
        <v>กศ.ม./บริหารการศึกษา</v>
      </c>
    </row>
    <row r="376" spans="1:29" ht="27" customHeight="1">
      <c r="A376" s="148">
        <v>1</v>
      </c>
      <c r="B376" s="206" t="s">
        <v>86</v>
      </c>
      <c r="C376" s="207" t="s">
        <v>3641</v>
      </c>
      <c r="D376" s="208" t="s">
        <v>85</v>
      </c>
      <c r="E376" s="177" t="s">
        <v>85</v>
      </c>
      <c r="F376" s="172"/>
      <c r="G376" s="209" t="s">
        <v>32</v>
      </c>
      <c r="H376" s="178" t="s">
        <v>32</v>
      </c>
      <c r="I376" s="173" t="s">
        <v>87</v>
      </c>
      <c r="J376" s="210" t="s">
        <v>87</v>
      </c>
      <c r="K376" s="179" t="b">
        <f t="shared" si="28"/>
        <v>1</v>
      </c>
      <c r="L376" s="206" t="s">
        <v>36</v>
      </c>
      <c r="M376" s="211">
        <v>17070</v>
      </c>
      <c r="N376" s="178" t="s">
        <v>3691</v>
      </c>
      <c r="O376" s="172" t="s">
        <v>3691</v>
      </c>
      <c r="P376" s="229" t="s">
        <v>775</v>
      </c>
      <c r="Q376" s="207" t="s">
        <v>50</v>
      </c>
      <c r="R376" s="208" t="s">
        <v>44</v>
      </c>
      <c r="S376" s="177" t="s">
        <v>37</v>
      </c>
      <c r="T376" s="136" t="str">
        <f t="shared" si="29"/>
        <v>ปตรี5คศ.1</v>
      </c>
      <c r="U376" s="95">
        <f t="shared" si="30"/>
        <v>5</v>
      </c>
      <c r="V376" s="174">
        <f t="shared" ca="1" si="32"/>
        <v>18690</v>
      </c>
      <c r="W376" s="212"/>
      <c r="AC376" s="148" t="str">
        <f t="shared" si="31"/>
        <v>ค.บ./ภาษาไทย</v>
      </c>
    </row>
    <row r="377" spans="1:29" s="136" customFormat="1" ht="27" customHeight="1">
      <c r="B377" s="195" t="s">
        <v>86</v>
      </c>
      <c r="C377" s="195" t="s">
        <v>3641</v>
      </c>
      <c r="D377" s="195" t="s">
        <v>3690</v>
      </c>
      <c r="E377" s="147" t="s">
        <v>3690</v>
      </c>
      <c r="F377" s="137"/>
      <c r="G377" s="196" t="s">
        <v>32</v>
      </c>
      <c r="H377" s="137" t="s">
        <v>32</v>
      </c>
      <c r="I377" s="142" t="s">
        <v>3689</v>
      </c>
      <c r="J377" s="197" t="s">
        <v>3689</v>
      </c>
      <c r="K377" s="142" t="b">
        <f t="shared" si="28"/>
        <v>1</v>
      </c>
      <c r="L377" s="196" t="s">
        <v>48</v>
      </c>
      <c r="M377" s="198">
        <v>26450</v>
      </c>
      <c r="N377" s="137" t="s">
        <v>3688</v>
      </c>
      <c r="O377" s="137" t="s">
        <v>3688</v>
      </c>
      <c r="P377" s="196" t="s">
        <v>774</v>
      </c>
      <c r="Q377" s="196" t="s">
        <v>50</v>
      </c>
      <c r="R377" s="195" t="s">
        <v>62</v>
      </c>
      <c r="S377" s="147" t="s">
        <v>62</v>
      </c>
      <c r="T377" s="136" t="str">
        <f t="shared" si="29"/>
        <v>ปตรี4คศ.2</v>
      </c>
      <c r="U377" s="95">
        <f t="shared" si="30"/>
        <v>2</v>
      </c>
      <c r="V377" s="96" t="e">
        <f t="shared" ca="1" si="32"/>
        <v>#N/A</v>
      </c>
      <c r="AC377" s="148" t="str">
        <f t="shared" si="31"/>
        <v>ค.บ./การประถมศึกษา</v>
      </c>
    </row>
    <row r="378" spans="1:29" s="136" customFormat="1" ht="27" customHeight="1">
      <c r="B378" s="183" t="s">
        <v>86</v>
      </c>
      <c r="C378" s="183" t="s">
        <v>3641</v>
      </c>
      <c r="D378" s="183" t="s">
        <v>3687</v>
      </c>
      <c r="E378" s="147" t="s">
        <v>3687</v>
      </c>
      <c r="F378" s="137"/>
      <c r="G378" s="184" t="s">
        <v>32</v>
      </c>
      <c r="H378" s="137" t="s">
        <v>32</v>
      </c>
      <c r="I378" s="142" t="s">
        <v>3686</v>
      </c>
      <c r="J378" s="185" t="s">
        <v>3686</v>
      </c>
      <c r="K378" s="142" t="b">
        <f t="shared" si="28"/>
        <v>1</v>
      </c>
      <c r="L378" s="184" t="s">
        <v>781</v>
      </c>
      <c r="M378" s="186">
        <v>33140</v>
      </c>
      <c r="N378" s="137" t="s">
        <v>3685</v>
      </c>
      <c r="O378" s="137" t="s">
        <v>3685</v>
      </c>
      <c r="P378" s="184" t="s">
        <v>774</v>
      </c>
      <c r="Q378" s="184" t="s">
        <v>50</v>
      </c>
      <c r="R378" s="184" t="s">
        <v>62</v>
      </c>
      <c r="S378" s="147" t="s">
        <v>62</v>
      </c>
      <c r="T378" s="136" t="str">
        <f t="shared" si="29"/>
        <v>ปตรี4คศ.3</v>
      </c>
      <c r="U378" s="95" t="e">
        <f t="shared" si="30"/>
        <v>#N/A</v>
      </c>
      <c r="V378" s="96" t="e">
        <f t="shared" ca="1" si="32"/>
        <v>#N/A</v>
      </c>
      <c r="AC378" s="148" t="str">
        <f t="shared" si="31"/>
        <v>ค.บ./การประถมศึกษา</v>
      </c>
    </row>
    <row r="379" spans="1:29" ht="27" customHeight="1">
      <c r="A379" s="148">
        <v>1</v>
      </c>
      <c r="B379" s="206" t="s">
        <v>86</v>
      </c>
      <c r="C379" s="207" t="s">
        <v>3641</v>
      </c>
      <c r="D379" s="208" t="s">
        <v>89</v>
      </c>
      <c r="E379" s="177" t="s">
        <v>89</v>
      </c>
      <c r="F379" s="172"/>
      <c r="G379" s="209" t="s">
        <v>32</v>
      </c>
      <c r="H379" s="178" t="s">
        <v>32</v>
      </c>
      <c r="I379" s="173" t="s">
        <v>91</v>
      </c>
      <c r="J379" s="210" t="s">
        <v>91</v>
      </c>
      <c r="K379" s="179" t="b">
        <f t="shared" si="28"/>
        <v>1</v>
      </c>
      <c r="L379" s="206" t="s">
        <v>48</v>
      </c>
      <c r="M379" s="211">
        <v>21950</v>
      </c>
      <c r="N379" s="178" t="s">
        <v>3684</v>
      </c>
      <c r="O379" s="172" t="s">
        <v>3684</v>
      </c>
      <c r="P379" s="206" t="s">
        <v>90</v>
      </c>
      <c r="Q379" s="207" t="s">
        <v>94</v>
      </c>
      <c r="R379" s="208" t="s">
        <v>95</v>
      </c>
      <c r="S379" s="177" t="s">
        <v>855</v>
      </c>
      <c r="T379" s="136" t="str">
        <f t="shared" si="29"/>
        <v>ปโทคศ.2</v>
      </c>
      <c r="U379" s="95">
        <f t="shared" si="30"/>
        <v>12</v>
      </c>
      <c r="V379" s="174">
        <f t="shared" ca="1" si="32"/>
        <v>22940</v>
      </c>
      <c r="W379" s="212"/>
      <c r="AC379" s="148" t="str">
        <f t="shared" si="31"/>
        <v>กศ.ม./การบริหารการศึกษา</v>
      </c>
    </row>
    <row r="380" spans="1:29" s="136" customFormat="1" ht="27" customHeight="1">
      <c r="B380" s="195" t="s">
        <v>86</v>
      </c>
      <c r="C380" s="195" t="s">
        <v>3641</v>
      </c>
      <c r="D380" s="195" t="s">
        <v>3683</v>
      </c>
      <c r="E380" s="147" t="s">
        <v>3683</v>
      </c>
      <c r="F380" s="137"/>
      <c r="G380" s="196" t="s">
        <v>32</v>
      </c>
      <c r="H380" s="137" t="s">
        <v>32</v>
      </c>
      <c r="I380" s="142" t="s">
        <v>3682</v>
      </c>
      <c r="J380" s="197" t="s">
        <v>3682</v>
      </c>
      <c r="K380" s="142" t="b">
        <f t="shared" si="28"/>
        <v>1</v>
      </c>
      <c r="L380" s="196" t="s">
        <v>48</v>
      </c>
      <c r="M380" s="198">
        <v>37830</v>
      </c>
      <c r="N380" s="137" t="s">
        <v>3681</v>
      </c>
      <c r="O380" s="137" t="s">
        <v>3681</v>
      </c>
      <c r="P380" s="196" t="s">
        <v>774</v>
      </c>
      <c r="Q380" s="196" t="s">
        <v>43</v>
      </c>
      <c r="R380" s="196" t="s">
        <v>44</v>
      </c>
      <c r="S380" s="147" t="s">
        <v>37</v>
      </c>
      <c r="T380" s="136" t="str">
        <f t="shared" si="29"/>
        <v>ปตรี4คศ.2</v>
      </c>
      <c r="U380" s="95">
        <f t="shared" si="30"/>
        <v>2</v>
      </c>
      <c r="V380" s="96" t="e">
        <f t="shared" ca="1" si="32"/>
        <v>#N/A</v>
      </c>
      <c r="AC380" s="148" t="str">
        <f t="shared" si="31"/>
        <v>ศษ.บ./ภาษาไทย</v>
      </c>
    </row>
    <row r="381" spans="1:29" s="136" customFormat="1" ht="27" customHeight="1">
      <c r="B381" s="147" t="s">
        <v>86</v>
      </c>
      <c r="C381" s="147" t="s">
        <v>3641</v>
      </c>
      <c r="D381" s="147" t="s">
        <v>3680</v>
      </c>
      <c r="E381" s="147" t="s">
        <v>3680</v>
      </c>
      <c r="F381" s="137"/>
      <c r="G381" s="137" t="s">
        <v>32</v>
      </c>
      <c r="H381" s="137" t="s">
        <v>32</v>
      </c>
      <c r="I381" s="142" t="s">
        <v>3679</v>
      </c>
      <c r="J381" s="142" t="s">
        <v>3679</v>
      </c>
      <c r="K381" s="142" t="b">
        <f t="shared" si="28"/>
        <v>1</v>
      </c>
      <c r="L381" s="137" t="s">
        <v>781</v>
      </c>
      <c r="M381" s="138">
        <v>53080</v>
      </c>
      <c r="N381" s="137" t="s">
        <v>3678</v>
      </c>
      <c r="O381" s="137" t="s">
        <v>3678</v>
      </c>
      <c r="P381" s="137" t="s">
        <v>774</v>
      </c>
      <c r="Q381" s="137" t="s">
        <v>50</v>
      </c>
      <c r="R381" s="137" t="s">
        <v>1000</v>
      </c>
      <c r="S381" s="147" t="s">
        <v>1000</v>
      </c>
      <c r="T381" s="136" t="str">
        <f t="shared" si="29"/>
        <v>ปตรี4คศ.3</v>
      </c>
      <c r="U381" s="95" t="e">
        <f t="shared" si="30"/>
        <v>#N/A</v>
      </c>
      <c r="V381" s="96" t="e">
        <f t="shared" ca="1" si="32"/>
        <v>#N/A</v>
      </c>
      <c r="AC381" s="148" t="str">
        <f t="shared" si="31"/>
        <v>ค.บ./วิทยาศาสตร์</v>
      </c>
    </row>
    <row r="382" spans="1:29" s="136" customFormat="1" ht="27" customHeight="1">
      <c r="B382" s="147" t="s">
        <v>86</v>
      </c>
      <c r="C382" s="147" t="s">
        <v>3641</v>
      </c>
      <c r="D382" s="147" t="s">
        <v>3677</v>
      </c>
      <c r="E382" s="147" t="s">
        <v>3677</v>
      </c>
      <c r="F382" s="137"/>
      <c r="G382" s="137" t="s">
        <v>32</v>
      </c>
      <c r="H382" s="137" t="s">
        <v>32</v>
      </c>
      <c r="I382" s="142" t="s">
        <v>3676</v>
      </c>
      <c r="J382" s="142" t="s">
        <v>3676</v>
      </c>
      <c r="K382" s="142" t="b">
        <f t="shared" si="28"/>
        <v>1</v>
      </c>
      <c r="L382" s="137" t="s">
        <v>48</v>
      </c>
      <c r="M382" s="138">
        <v>35050</v>
      </c>
      <c r="N382" s="137" t="s">
        <v>3675</v>
      </c>
      <c r="O382" s="137" t="s">
        <v>3675</v>
      </c>
      <c r="P382" s="137" t="s">
        <v>774</v>
      </c>
      <c r="Q382" s="137" t="s">
        <v>43</v>
      </c>
      <c r="R382" s="137" t="s">
        <v>62</v>
      </c>
      <c r="S382" s="147" t="s">
        <v>62</v>
      </c>
      <c r="T382" s="136" t="str">
        <f t="shared" si="29"/>
        <v>ปตรี4คศ.2</v>
      </c>
      <c r="U382" s="95">
        <f t="shared" si="30"/>
        <v>2</v>
      </c>
      <c r="V382" s="96" t="e">
        <f t="shared" ca="1" si="32"/>
        <v>#N/A</v>
      </c>
      <c r="AC382" s="148" t="str">
        <f t="shared" si="31"/>
        <v>ศษ.บ./การประถมศึกษา</v>
      </c>
    </row>
    <row r="383" spans="1:29" s="136" customFormat="1" ht="27" customHeight="1">
      <c r="B383" s="147" t="s">
        <v>86</v>
      </c>
      <c r="C383" s="147" t="s">
        <v>3641</v>
      </c>
      <c r="D383" s="147" t="s">
        <v>3674</v>
      </c>
      <c r="E383" s="147" t="s">
        <v>3674</v>
      </c>
      <c r="F383" s="137"/>
      <c r="G383" s="137" t="s">
        <v>32</v>
      </c>
      <c r="H383" s="137" t="s">
        <v>32</v>
      </c>
      <c r="I383" s="142" t="s">
        <v>3673</v>
      </c>
      <c r="J383" s="142" t="s">
        <v>3673</v>
      </c>
      <c r="K383" s="142" t="b">
        <f t="shared" si="28"/>
        <v>1</v>
      </c>
      <c r="L383" s="137" t="s">
        <v>48</v>
      </c>
      <c r="M383" s="138">
        <v>37830</v>
      </c>
      <c r="N383" s="137" t="s">
        <v>3672</v>
      </c>
      <c r="O383" s="137" t="s">
        <v>3672</v>
      </c>
      <c r="P383" s="137" t="s">
        <v>774</v>
      </c>
      <c r="Q383" s="137" t="s">
        <v>50</v>
      </c>
      <c r="R383" s="137" t="s">
        <v>855</v>
      </c>
      <c r="S383" s="147" t="s">
        <v>855</v>
      </c>
      <c r="T383" s="136" t="str">
        <f t="shared" si="29"/>
        <v>ปตรี4คศ.2</v>
      </c>
      <c r="U383" s="95">
        <f t="shared" si="30"/>
        <v>2</v>
      </c>
      <c r="V383" s="96" t="e">
        <f t="shared" ca="1" si="32"/>
        <v>#N/A</v>
      </c>
      <c r="AC383" s="148" t="str">
        <f t="shared" si="31"/>
        <v>ค.บ./บริหารการศึกษา</v>
      </c>
    </row>
    <row r="384" spans="1:29" s="136" customFormat="1" ht="27" customHeight="1">
      <c r="B384" s="147" t="s">
        <v>86</v>
      </c>
      <c r="C384" s="147" t="s">
        <v>3641</v>
      </c>
      <c r="D384" s="147" t="s">
        <v>3671</v>
      </c>
      <c r="E384" s="147" t="s">
        <v>3671</v>
      </c>
      <c r="F384" s="137"/>
      <c r="G384" s="137" t="s">
        <v>32</v>
      </c>
      <c r="H384" s="137" t="s">
        <v>32</v>
      </c>
      <c r="I384" s="142" t="s">
        <v>3670</v>
      </c>
      <c r="J384" s="142" t="s">
        <v>3670</v>
      </c>
      <c r="K384" s="142" t="b">
        <f t="shared" si="28"/>
        <v>1</v>
      </c>
      <c r="L384" s="137" t="s">
        <v>781</v>
      </c>
      <c r="M384" s="138">
        <v>28810</v>
      </c>
      <c r="N384" s="137" t="s">
        <v>3669</v>
      </c>
      <c r="O384" s="137" t="s">
        <v>3669</v>
      </c>
      <c r="P384" s="137" t="s">
        <v>774</v>
      </c>
      <c r="Q384" s="137" t="s">
        <v>50</v>
      </c>
      <c r="R384" s="137" t="s">
        <v>1000</v>
      </c>
      <c r="S384" s="147" t="s">
        <v>39</v>
      </c>
      <c r="T384" s="136" t="str">
        <f t="shared" si="29"/>
        <v>ปตรี4คศ.3</v>
      </c>
      <c r="U384" s="95" t="e">
        <f t="shared" si="30"/>
        <v>#N/A</v>
      </c>
      <c r="V384" s="96" t="e">
        <f t="shared" ca="1" si="32"/>
        <v>#N/A</v>
      </c>
      <c r="AC384" s="148" t="str">
        <f t="shared" si="31"/>
        <v>ค.บ./วิทยาศาสตร์</v>
      </c>
    </row>
    <row r="385" spans="1:29" s="136" customFormat="1" ht="27" customHeight="1">
      <c r="B385" s="147" t="s">
        <v>86</v>
      </c>
      <c r="C385" s="147" t="s">
        <v>3641</v>
      </c>
      <c r="D385" s="147" t="s">
        <v>3668</v>
      </c>
      <c r="E385" s="147" t="s">
        <v>3668</v>
      </c>
      <c r="F385" s="137"/>
      <c r="G385" s="137" t="s">
        <v>32</v>
      </c>
      <c r="H385" s="137" t="s">
        <v>32</v>
      </c>
      <c r="I385" s="142" t="s">
        <v>3667</v>
      </c>
      <c r="J385" s="142" t="s">
        <v>3667</v>
      </c>
      <c r="K385" s="142" t="b">
        <f t="shared" si="28"/>
        <v>1</v>
      </c>
      <c r="L385" s="137" t="s">
        <v>781</v>
      </c>
      <c r="M385" s="138">
        <v>42330</v>
      </c>
      <c r="N385" s="137" t="s">
        <v>3666</v>
      </c>
      <c r="O385" s="137" t="s">
        <v>3666</v>
      </c>
      <c r="P385" s="137" t="s">
        <v>774</v>
      </c>
      <c r="Q385" s="137" t="s">
        <v>67</v>
      </c>
      <c r="R385" s="137" t="s">
        <v>158</v>
      </c>
      <c r="S385" s="147" t="s">
        <v>37</v>
      </c>
      <c r="T385" s="136" t="str">
        <f t="shared" si="29"/>
        <v>ปตรี4คศ.3</v>
      </c>
      <c r="U385" s="95" t="e">
        <f t="shared" si="30"/>
        <v>#N/A</v>
      </c>
      <c r="V385" s="96" t="e">
        <f t="shared" ca="1" si="32"/>
        <v>#N/A</v>
      </c>
      <c r="AC385" s="148" t="str">
        <f t="shared" si="31"/>
        <v>ศศ.บ./สังคมศึกษา</v>
      </c>
    </row>
    <row r="386" spans="1:29" s="136" customFormat="1" ht="27" customHeight="1">
      <c r="B386" s="147" t="s">
        <v>86</v>
      </c>
      <c r="C386" s="147" t="s">
        <v>3641</v>
      </c>
      <c r="D386" s="147" t="s">
        <v>3665</v>
      </c>
      <c r="E386" s="147" t="s">
        <v>3665</v>
      </c>
      <c r="F386" s="137"/>
      <c r="G386" s="137" t="s">
        <v>32</v>
      </c>
      <c r="H386" s="137" t="s">
        <v>32</v>
      </c>
      <c r="I386" s="142" t="s">
        <v>3664</v>
      </c>
      <c r="J386" s="142" t="s">
        <v>3664</v>
      </c>
      <c r="K386" s="142" t="b">
        <f t="shared" ref="K386:K450" si="33">EXACT(I386,J386)</f>
        <v>1</v>
      </c>
      <c r="L386" s="137" t="s">
        <v>781</v>
      </c>
      <c r="M386" s="138">
        <v>45290</v>
      </c>
      <c r="N386" s="137" t="s">
        <v>3663</v>
      </c>
      <c r="O386" s="137" t="s">
        <v>3663</v>
      </c>
      <c r="P386" s="137" t="s">
        <v>774</v>
      </c>
      <c r="Q386" s="137" t="s">
        <v>61</v>
      </c>
      <c r="R386" s="137" t="s">
        <v>657</v>
      </c>
      <c r="S386" s="147" t="s">
        <v>657</v>
      </c>
      <c r="T386" s="136" t="str">
        <f t="shared" ref="T386:T450" si="34">CONCATENATE(P386,L386)</f>
        <v>ปตรี4คศ.3</v>
      </c>
      <c r="U386" s="95" t="e">
        <f t="shared" ref="U386:U450" si="35">VLOOKUP(T386,$X$2:$Y$17,2,FALSE)</f>
        <v>#N/A</v>
      </c>
      <c r="V386" s="96" t="e">
        <f t="shared" ca="1" si="32"/>
        <v>#N/A</v>
      </c>
      <c r="AC386" s="148" t="str">
        <f t="shared" si="31"/>
        <v>กศ.บ./พลศึกษา</v>
      </c>
    </row>
    <row r="387" spans="1:29" s="136" customFormat="1" ht="27" customHeight="1">
      <c r="B387" s="147" t="s">
        <v>86</v>
      </c>
      <c r="C387" s="147" t="s">
        <v>3641</v>
      </c>
      <c r="D387" s="147" t="s">
        <v>3662</v>
      </c>
      <c r="E387" s="147" t="s">
        <v>3662</v>
      </c>
      <c r="F387" s="137"/>
      <c r="G387" s="137" t="s">
        <v>32</v>
      </c>
      <c r="H387" s="137" t="s">
        <v>32</v>
      </c>
      <c r="I387" s="142" t="s">
        <v>3661</v>
      </c>
      <c r="J387" s="142" t="s">
        <v>3661</v>
      </c>
      <c r="K387" s="142" t="b">
        <f t="shared" si="33"/>
        <v>1</v>
      </c>
      <c r="L387" s="137" t="s">
        <v>781</v>
      </c>
      <c r="M387" s="138">
        <v>33140</v>
      </c>
      <c r="N387" s="137" t="s">
        <v>3660</v>
      </c>
      <c r="O387" s="137" t="s">
        <v>3660</v>
      </c>
      <c r="P387" s="137" t="s">
        <v>90</v>
      </c>
      <c r="Q387" s="137" t="s">
        <v>209</v>
      </c>
      <c r="R387" s="137" t="s">
        <v>1089</v>
      </c>
      <c r="S387" s="147" t="s">
        <v>3659</v>
      </c>
      <c r="T387" s="136" t="str">
        <f t="shared" si="34"/>
        <v>ปโทคศ.3</v>
      </c>
      <c r="U387" s="95">
        <f t="shared" si="35"/>
        <v>16</v>
      </c>
      <c r="V387" s="96" t="e">
        <f t="shared" ca="1" si="32"/>
        <v>#N/A</v>
      </c>
      <c r="AC387" s="148" t="str">
        <f t="shared" si="31"/>
        <v>วท.ม./วุฒิครูอื่น ๆ</v>
      </c>
    </row>
    <row r="388" spans="1:29" s="136" customFormat="1" ht="27" customHeight="1">
      <c r="B388" s="147" t="s">
        <v>86</v>
      </c>
      <c r="C388" s="147" t="s">
        <v>3641</v>
      </c>
      <c r="D388" s="147" t="s">
        <v>3658</v>
      </c>
      <c r="E388" s="147" t="s">
        <v>3658</v>
      </c>
      <c r="F388" s="137"/>
      <c r="G388" s="137" t="s">
        <v>32</v>
      </c>
      <c r="H388" s="137" t="s">
        <v>32</v>
      </c>
      <c r="I388" s="142" t="s">
        <v>3657</v>
      </c>
      <c r="J388" s="142" t="s">
        <v>3657</v>
      </c>
      <c r="K388" s="142" t="b">
        <f t="shared" si="33"/>
        <v>1</v>
      </c>
      <c r="L388" s="137" t="s">
        <v>48</v>
      </c>
      <c r="M388" s="138">
        <v>24930</v>
      </c>
      <c r="N388" s="137" t="s">
        <v>3656</v>
      </c>
      <c r="O388" s="137" t="s">
        <v>3656</v>
      </c>
      <c r="P388" s="137" t="s">
        <v>774</v>
      </c>
      <c r="Q388" s="137" t="s">
        <v>50</v>
      </c>
      <c r="R388" s="147" t="s">
        <v>863</v>
      </c>
      <c r="S388" s="147" t="s">
        <v>56</v>
      </c>
      <c r="T388" s="136" t="str">
        <f t="shared" si="34"/>
        <v>ปตรี4คศ.2</v>
      </c>
      <c r="U388" s="95">
        <f t="shared" si="35"/>
        <v>2</v>
      </c>
      <c r="V388" s="96">
        <f t="shared" ca="1" si="32"/>
        <v>25440</v>
      </c>
      <c r="AC388" s="148" t="str">
        <f t="shared" si="31"/>
        <v>ค.บ./การอนุบาล</v>
      </c>
    </row>
    <row r="389" spans="1:29" s="136" customFormat="1" ht="27" customHeight="1">
      <c r="B389" s="183" t="s">
        <v>86</v>
      </c>
      <c r="C389" s="183" t="s">
        <v>3641</v>
      </c>
      <c r="D389" s="183" t="s">
        <v>3655</v>
      </c>
      <c r="E389" s="147" t="s">
        <v>3655</v>
      </c>
      <c r="F389" s="137"/>
      <c r="G389" s="184" t="s">
        <v>32</v>
      </c>
      <c r="H389" s="137" t="s">
        <v>32</v>
      </c>
      <c r="I389" s="142" t="s">
        <v>3654</v>
      </c>
      <c r="J389" s="185" t="s">
        <v>3654</v>
      </c>
      <c r="K389" s="142" t="b">
        <f t="shared" si="33"/>
        <v>1</v>
      </c>
      <c r="L389" s="184" t="s">
        <v>48</v>
      </c>
      <c r="M389" s="186">
        <v>25440</v>
      </c>
      <c r="N389" s="137" t="s">
        <v>3653</v>
      </c>
      <c r="O389" s="137" t="s">
        <v>3653</v>
      </c>
      <c r="P389" s="184" t="s">
        <v>774</v>
      </c>
      <c r="Q389" s="184" t="s">
        <v>50</v>
      </c>
      <c r="R389" s="183" t="s">
        <v>83</v>
      </c>
      <c r="S389" s="147" t="s">
        <v>83</v>
      </c>
      <c r="T389" s="136" t="str">
        <f t="shared" si="34"/>
        <v>ปตรี4คศ.2</v>
      </c>
      <c r="U389" s="95">
        <f t="shared" si="35"/>
        <v>2</v>
      </c>
      <c r="V389" s="96" t="e">
        <f t="shared" ca="1" si="32"/>
        <v>#N/A</v>
      </c>
      <c r="AC389" s="148" t="str">
        <f t="shared" si="31"/>
        <v>ค.บ./คณิตศาสตร์</v>
      </c>
    </row>
    <row r="390" spans="1:29" ht="27" customHeight="1">
      <c r="A390" s="148">
        <v>1</v>
      </c>
      <c r="B390" s="206" t="s">
        <v>86</v>
      </c>
      <c r="C390" s="207" t="s">
        <v>3641</v>
      </c>
      <c r="D390" s="208" t="s">
        <v>97</v>
      </c>
      <c r="E390" s="177" t="s">
        <v>97</v>
      </c>
      <c r="F390" s="172"/>
      <c r="G390" s="209" t="s">
        <v>32</v>
      </c>
      <c r="H390" s="178" t="s">
        <v>32</v>
      </c>
      <c r="I390" s="173" t="s">
        <v>98</v>
      </c>
      <c r="J390" s="210" t="s">
        <v>98</v>
      </c>
      <c r="K390" s="179" t="b">
        <f t="shared" si="33"/>
        <v>1</v>
      </c>
      <c r="L390" s="206" t="s">
        <v>48</v>
      </c>
      <c r="M390" s="211">
        <v>21460</v>
      </c>
      <c r="N390" s="178" t="s">
        <v>3652</v>
      </c>
      <c r="O390" s="172" t="s">
        <v>3652</v>
      </c>
      <c r="P390" s="206" t="s">
        <v>774</v>
      </c>
      <c r="Q390" s="207" t="s">
        <v>50</v>
      </c>
      <c r="R390" s="208" t="s">
        <v>863</v>
      </c>
      <c r="S390" s="177" t="s">
        <v>56</v>
      </c>
      <c r="T390" s="136" t="str">
        <f t="shared" si="34"/>
        <v>ปตรี4คศ.2</v>
      </c>
      <c r="U390" s="95">
        <f t="shared" si="35"/>
        <v>2</v>
      </c>
      <c r="V390" s="174">
        <f t="shared" ca="1" si="32"/>
        <v>21950</v>
      </c>
      <c r="W390" s="212"/>
      <c r="AC390" s="148" t="str">
        <f t="shared" si="31"/>
        <v>ค.บ./การอนุบาล</v>
      </c>
    </row>
    <row r="391" spans="1:29" s="136" customFormat="1" ht="27" customHeight="1">
      <c r="B391" s="195" t="s">
        <v>86</v>
      </c>
      <c r="C391" s="195" t="s">
        <v>3641</v>
      </c>
      <c r="D391" s="195" t="s">
        <v>3651</v>
      </c>
      <c r="E391" s="147" t="s">
        <v>3651</v>
      </c>
      <c r="F391" s="137"/>
      <c r="G391" s="196" t="s">
        <v>32</v>
      </c>
      <c r="H391" s="137" t="s">
        <v>32</v>
      </c>
      <c r="I391" s="142" t="s">
        <v>3650</v>
      </c>
      <c r="J391" s="197" t="s">
        <v>3650</v>
      </c>
      <c r="K391" s="142" t="b">
        <f t="shared" si="33"/>
        <v>1</v>
      </c>
      <c r="L391" s="196" t="s">
        <v>781</v>
      </c>
      <c r="M391" s="198">
        <v>52940</v>
      </c>
      <c r="N391" s="137" t="s">
        <v>3649</v>
      </c>
      <c r="O391" s="137" t="s">
        <v>3649</v>
      </c>
      <c r="P391" s="196" t="s">
        <v>774</v>
      </c>
      <c r="Q391" s="196" t="s">
        <v>61</v>
      </c>
      <c r="R391" s="196" t="s">
        <v>164</v>
      </c>
      <c r="S391" s="147" t="s">
        <v>164</v>
      </c>
      <c r="T391" s="136" t="str">
        <f t="shared" si="34"/>
        <v>ปตรี4คศ.3</v>
      </c>
      <c r="U391" s="95" t="e">
        <f t="shared" si="35"/>
        <v>#N/A</v>
      </c>
      <c r="V391" s="96" t="e">
        <f t="shared" ca="1" si="32"/>
        <v>#N/A</v>
      </c>
      <c r="AC391" s="148" t="str">
        <f t="shared" ref="AC391:AC454" si="36">CONCATENATE(Q391,"/",R391)</f>
        <v>กศ.บ./ภาษาอังกฤษ</v>
      </c>
    </row>
    <row r="392" spans="1:29" s="136" customFormat="1" ht="27" customHeight="1">
      <c r="B392" s="147" t="s">
        <v>86</v>
      </c>
      <c r="C392" s="147" t="s">
        <v>3641</v>
      </c>
      <c r="D392" s="147" t="s">
        <v>3648</v>
      </c>
      <c r="E392" s="147" t="s">
        <v>3648</v>
      </c>
      <c r="F392" s="137"/>
      <c r="G392" s="137" t="s">
        <v>32</v>
      </c>
      <c r="H392" s="137" t="s">
        <v>32</v>
      </c>
      <c r="I392" s="142" t="s">
        <v>3647</v>
      </c>
      <c r="J392" s="142" t="s">
        <v>3647</v>
      </c>
      <c r="K392" s="142" t="b">
        <f t="shared" si="33"/>
        <v>1</v>
      </c>
      <c r="L392" s="137" t="s">
        <v>48</v>
      </c>
      <c r="M392" s="138">
        <v>29140</v>
      </c>
      <c r="N392" s="137" t="s">
        <v>3646</v>
      </c>
      <c r="O392" s="137" t="s">
        <v>3646</v>
      </c>
      <c r="P392" s="137" t="s">
        <v>774</v>
      </c>
      <c r="Q392" s="137" t="s">
        <v>50</v>
      </c>
      <c r="R392" s="137" t="s">
        <v>62</v>
      </c>
      <c r="S392" s="147" t="s">
        <v>62</v>
      </c>
      <c r="T392" s="136" t="str">
        <f t="shared" si="34"/>
        <v>ปตรี4คศ.2</v>
      </c>
      <c r="U392" s="95">
        <f t="shared" si="35"/>
        <v>2</v>
      </c>
      <c r="V392" s="96" t="e">
        <f t="shared" ca="1" si="32"/>
        <v>#N/A</v>
      </c>
      <c r="AC392" s="148" t="str">
        <f t="shared" si="36"/>
        <v>ค.บ./การประถมศึกษา</v>
      </c>
    </row>
    <row r="393" spans="1:29" s="136" customFormat="1" ht="27" customHeight="1">
      <c r="B393" s="183" t="s">
        <v>86</v>
      </c>
      <c r="C393" s="183" t="s">
        <v>3641</v>
      </c>
      <c r="D393" s="183" t="s">
        <v>3645</v>
      </c>
      <c r="E393" s="147" t="s">
        <v>3645</v>
      </c>
      <c r="F393" s="137"/>
      <c r="G393" s="184" t="s">
        <v>32</v>
      </c>
      <c r="H393" s="137" t="s">
        <v>32</v>
      </c>
      <c r="I393" s="142" t="s">
        <v>3644</v>
      </c>
      <c r="J393" s="185" t="s">
        <v>3644</v>
      </c>
      <c r="K393" s="142" t="b">
        <f t="shared" si="33"/>
        <v>1</v>
      </c>
      <c r="L393" s="184" t="s">
        <v>48</v>
      </c>
      <c r="M393" s="186">
        <v>32650</v>
      </c>
      <c r="N393" s="137" t="s">
        <v>3643</v>
      </c>
      <c r="O393" s="137" t="s">
        <v>3643</v>
      </c>
      <c r="P393" s="184" t="s">
        <v>774</v>
      </c>
      <c r="Q393" s="184" t="s">
        <v>67</v>
      </c>
      <c r="R393" s="184" t="s">
        <v>62</v>
      </c>
      <c r="S393" s="147" t="s">
        <v>62</v>
      </c>
      <c r="T393" s="136" t="str">
        <f t="shared" si="34"/>
        <v>ปตรี4คศ.2</v>
      </c>
      <c r="U393" s="95">
        <f t="shared" si="35"/>
        <v>2</v>
      </c>
      <c r="V393" s="96" t="e">
        <f t="shared" ca="1" si="32"/>
        <v>#N/A</v>
      </c>
      <c r="AC393" s="148" t="str">
        <f t="shared" si="36"/>
        <v>ศศ.บ./การประถมศึกษา</v>
      </c>
    </row>
    <row r="394" spans="1:29" ht="27" customHeight="1">
      <c r="A394" s="148">
        <v>1</v>
      </c>
      <c r="B394" s="213" t="s">
        <v>86</v>
      </c>
      <c r="C394" s="214" t="s">
        <v>3641</v>
      </c>
      <c r="D394" s="215" t="s">
        <v>100</v>
      </c>
      <c r="E394" s="177" t="s">
        <v>100</v>
      </c>
      <c r="F394" s="172"/>
      <c r="G394" s="219" t="s">
        <v>32</v>
      </c>
      <c r="H394" s="178" t="s">
        <v>32</v>
      </c>
      <c r="I394" s="173" t="s">
        <v>101</v>
      </c>
      <c r="J394" s="221" t="s">
        <v>101</v>
      </c>
      <c r="K394" s="179" t="b">
        <f t="shared" si="33"/>
        <v>1</v>
      </c>
      <c r="L394" s="213" t="s">
        <v>48</v>
      </c>
      <c r="M394" s="223">
        <v>19460</v>
      </c>
      <c r="N394" s="178" t="s">
        <v>3642</v>
      </c>
      <c r="O394" s="172" t="s">
        <v>3642</v>
      </c>
      <c r="P394" s="213" t="s">
        <v>774</v>
      </c>
      <c r="Q394" s="214" t="s">
        <v>67</v>
      </c>
      <c r="R394" s="215" t="s">
        <v>44</v>
      </c>
      <c r="S394" s="177" t="s">
        <v>37</v>
      </c>
      <c r="T394" s="136" t="str">
        <f t="shared" si="34"/>
        <v>ปตรี4คศ.2</v>
      </c>
      <c r="U394" s="95">
        <f t="shared" si="35"/>
        <v>2</v>
      </c>
      <c r="V394" s="174">
        <f t="shared" ca="1" si="32"/>
        <v>20470</v>
      </c>
      <c r="W394" s="225"/>
      <c r="AC394" s="148" t="str">
        <f t="shared" si="36"/>
        <v>ศศ.บ./ภาษาไทย</v>
      </c>
    </row>
    <row r="395" spans="1:29" s="167" customFormat="1" ht="27" customHeight="1">
      <c r="A395" s="167">
        <v>1</v>
      </c>
      <c r="B395" s="156"/>
      <c r="C395" s="252" t="s">
        <v>3641</v>
      </c>
      <c r="D395" s="262" t="s">
        <v>3640</v>
      </c>
      <c r="E395" s="180" t="s">
        <v>3640</v>
      </c>
      <c r="F395" s="175"/>
      <c r="G395" s="264" t="s">
        <v>32</v>
      </c>
      <c r="H395" s="181" t="s">
        <v>32</v>
      </c>
      <c r="I395" s="176" t="s">
        <v>3639</v>
      </c>
      <c r="J395" s="265" t="s">
        <v>3639</v>
      </c>
      <c r="K395" s="182" t="b">
        <f t="shared" si="33"/>
        <v>1</v>
      </c>
      <c r="L395" s="260" t="s">
        <v>48</v>
      </c>
      <c r="M395" s="267">
        <v>20470</v>
      </c>
      <c r="N395" s="181" t="s">
        <v>3638</v>
      </c>
      <c r="O395" s="175" t="s">
        <v>3638</v>
      </c>
      <c r="P395" s="260" t="s">
        <v>774</v>
      </c>
      <c r="Q395" s="261" t="s">
        <v>50</v>
      </c>
      <c r="R395" s="262" t="s">
        <v>44</v>
      </c>
      <c r="S395" s="180" t="s">
        <v>37</v>
      </c>
      <c r="T395" s="165" t="str">
        <f t="shared" si="34"/>
        <v>ปตรี4คศ.2</v>
      </c>
      <c r="U395" s="306">
        <f t="shared" si="35"/>
        <v>2</v>
      </c>
      <c r="V395" s="307">
        <f t="shared" ca="1" si="32"/>
        <v>20960</v>
      </c>
      <c r="W395" s="269" t="s">
        <v>5096</v>
      </c>
      <c r="X395" s="167" t="s">
        <v>5050</v>
      </c>
      <c r="AC395" s="148" t="str">
        <f t="shared" si="36"/>
        <v>ค.บ./ภาษาไทย</v>
      </c>
    </row>
    <row r="396" spans="1:29" ht="27" customHeight="1">
      <c r="A396" s="148">
        <v>1</v>
      </c>
      <c r="B396" s="217" t="s">
        <v>5034</v>
      </c>
      <c r="C396" s="214" t="s">
        <v>3641</v>
      </c>
      <c r="D396" s="263" t="s">
        <v>5097</v>
      </c>
      <c r="E396" s="177"/>
      <c r="F396" s="172"/>
      <c r="G396" s="220">
        <v>939</v>
      </c>
      <c r="H396" s="178"/>
      <c r="I396" s="173"/>
      <c r="J396" s="266" t="s">
        <v>4816</v>
      </c>
      <c r="K396" s="179" t="b">
        <f>EXACT(I396,J396)</f>
        <v>0</v>
      </c>
      <c r="L396" s="216" t="s">
        <v>36</v>
      </c>
      <c r="M396" s="224">
        <v>15840</v>
      </c>
      <c r="N396" s="140" t="s">
        <v>4817</v>
      </c>
      <c r="O396" s="172"/>
      <c r="P396" s="216" t="s">
        <v>774</v>
      </c>
      <c r="Q396" s="268" t="s">
        <v>67</v>
      </c>
      <c r="R396" s="263" t="s">
        <v>164</v>
      </c>
      <c r="S396" s="177"/>
      <c r="T396" s="136" t="str">
        <f>CONCATENATE(P396,L396)</f>
        <v>ปตรี4คศ.1</v>
      </c>
      <c r="U396" s="95">
        <f>VLOOKUP(T396,$X$2:$Y$17,2,FALSE)</f>
        <v>1</v>
      </c>
      <c r="V396" s="174">
        <f ca="1">VLOOKUP(M396,INDIRECT("_k"&amp;U396),2,FALSE)</f>
        <v>17490</v>
      </c>
      <c r="W396" s="226" t="s">
        <v>5093</v>
      </c>
      <c r="AC396" s="148" t="str">
        <f t="shared" si="36"/>
        <v>ศศ.บ./ภาษาอังกฤษ</v>
      </c>
    </row>
    <row r="397" spans="1:29" s="351" customFormat="1" ht="27" customHeight="1">
      <c r="B397" s="416" t="s">
        <v>3641</v>
      </c>
      <c r="C397" s="424" t="s">
        <v>5095</v>
      </c>
      <c r="D397" s="417" t="s">
        <v>5094</v>
      </c>
      <c r="E397" s="177"/>
      <c r="F397" s="172"/>
      <c r="G397" s="418" t="s">
        <v>32</v>
      </c>
      <c r="H397" s="178"/>
      <c r="I397" s="173"/>
      <c r="J397" s="419">
        <v>2660</v>
      </c>
      <c r="K397" s="179"/>
      <c r="L397" s="415" t="s">
        <v>65</v>
      </c>
      <c r="M397" s="420"/>
      <c r="N397" s="140"/>
      <c r="O397" s="172"/>
      <c r="P397" s="391" t="s">
        <v>775</v>
      </c>
      <c r="Q397" s="421" t="s">
        <v>50</v>
      </c>
      <c r="R397" s="422" t="s">
        <v>44</v>
      </c>
      <c r="S397" s="359"/>
      <c r="T397" s="360"/>
      <c r="U397" s="423"/>
      <c r="V397" s="362"/>
      <c r="W397" s="424" t="s">
        <v>5095</v>
      </c>
      <c r="AC397" s="148" t="str">
        <f t="shared" si="36"/>
        <v>ค.บ./ภาษาไทย</v>
      </c>
    </row>
    <row r="398" spans="1:29" s="136" customFormat="1" ht="27" customHeight="1">
      <c r="B398" s="195" t="s">
        <v>111</v>
      </c>
      <c r="C398" s="195" t="s">
        <v>3538</v>
      </c>
      <c r="D398" s="195" t="s">
        <v>3637</v>
      </c>
      <c r="E398" s="147" t="s">
        <v>3637</v>
      </c>
      <c r="F398" s="137"/>
      <c r="G398" s="196" t="s">
        <v>146</v>
      </c>
      <c r="H398" s="137" t="s">
        <v>861</v>
      </c>
      <c r="I398" s="142" t="s">
        <v>3636</v>
      </c>
      <c r="J398" s="197" t="s">
        <v>3635</v>
      </c>
      <c r="K398" s="142" t="b">
        <f t="shared" si="33"/>
        <v>0</v>
      </c>
      <c r="L398" s="196" t="s">
        <v>781</v>
      </c>
      <c r="M398" s="198">
        <v>39370</v>
      </c>
      <c r="N398" s="137" t="s">
        <v>3634</v>
      </c>
      <c r="O398" s="137" t="s">
        <v>3634</v>
      </c>
      <c r="P398" s="196" t="s">
        <v>90</v>
      </c>
      <c r="Q398" s="196" t="s">
        <v>76</v>
      </c>
      <c r="R398" s="196" t="s">
        <v>855</v>
      </c>
      <c r="S398" s="147" t="s">
        <v>95</v>
      </c>
      <c r="T398" s="136" t="str">
        <f t="shared" si="34"/>
        <v>ปโทคศ.3</v>
      </c>
      <c r="U398" s="95">
        <f t="shared" si="35"/>
        <v>16</v>
      </c>
      <c r="V398" s="96" t="e">
        <f t="shared" ca="1" si="32"/>
        <v>#N/A</v>
      </c>
      <c r="AC398" s="148" t="str">
        <f t="shared" si="36"/>
        <v>ศษ.ม./บริหารการศึกษา</v>
      </c>
    </row>
    <row r="399" spans="1:29" s="136" customFormat="1" ht="27" customHeight="1">
      <c r="B399" s="147" t="s">
        <v>111</v>
      </c>
      <c r="C399" s="147" t="s">
        <v>3154</v>
      </c>
      <c r="D399" s="147" t="s">
        <v>3633</v>
      </c>
      <c r="E399" s="147" t="s">
        <v>3633</v>
      </c>
      <c r="F399" s="137"/>
      <c r="G399" s="137" t="s">
        <v>32</v>
      </c>
      <c r="H399" s="137" t="s">
        <v>32</v>
      </c>
      <c r="I399" s="142" t="s">
        <v>3632</v>
      </c>
      <c r="J399" s="142" t="s">
        <v>3632</v>
      </c>
      <c r="K399" s="142" t="b">
        <f t="shared" si="33"/>
        <v>1</v>
      </c>
      <c r="L399" s="137" t="s">
        <v>48</v>
      </c>
      <c r="M399" s="138">
        <v>36840</v>
      </c>
      <c r="N399" s="137" t="s">
        <v>3631</v>
      </c>
      <c r="O399" s="137" t="s">
        <v>3631</v>
      </c>
      <c r="P399" s="137" t="s">
        <v>774</v>
      </c>
      <c r="Q399" s="137" t="s">
        <v>67</v>
      </c>
      <c r="R399" s="137" t="s">
        <v>1988</v>
      </c>
      <c r="S399" s="147" t="s">
        <v>2799</v>
      </c>
      <c r="T399" s="136" t="str">
        <f t="shared" si="34"/>
        <v>ปตรี4คศ.2</v>
      </c>
      <c r="U399" s="95">
        <f t="shared" si="35"/>
        <v>2</v>
      </c>
      <c r="V399" s="96" t="e">
        <f t="shared" ca="1" si="32"/>
        <v>#N/A</v>
      </c>
      <c r="AC399" s="148" t="str">
        <f t="shared" si="36"/>
        <v>ศศ.บ./พัฒนาชุมชน</v>
      </c>
    </row>
    <row r="400" spans="1:29" s="136" customFormat="1" ht="27" customHeight="1">
      <c r="B400" s="147" t="s">
        <v>111</v>
      </c>
      <c r="C400" s="147" t="s">
        <v>3154</v>
      </c>
      <c r="D400" s="147" t="s">
        <v>3630</v>
      </c>
      <c r="E400" s="147" t="s">
        <v>3630</v>
      </c>
      <c r="F400" s="137"/>
      <c r="G400" s="137" t="s">
        <v>32</v>
      </c>
      <c r="H400" s="137" t="s">
        <v>32</v>
      </c>
      <c r="I400" s="142" t="s">
        <v>3629</v>
      </c>
      <c r="J400" s="142" t="s">
        <v>3629</v>
      </c>
      <c r="K400" s="142" t="b">
        <f t="shared" si="33"/>
        <v>1</v>
      </c>
      <c r="L400" s="137" t="s">
        <v>48</v>
      </c>
      <c r="M400" s="138">
        <v>37830</v>
      </c>
      <c r="N400" s="137" t="s">
        <v>3628</v>
      </c>
      <c r="O400" s="137" t="s">
        <v>3628</v>
      </c>
      <c r="P400" s="137" t="s">
        <v>774</v>
      </c>
      <c r="Q400" s="137" t="s">
        <v>50</v>
      </c>
      <c r="R400" s="137" t="s">
        <v>158</v>
      </c>
      <c r="S400" s="147" t="s">
        <v>158</v>
      </c>
      <c r="T400" s="136" t="str">
        <f t="shared" si="34"/>
        <v>ปตรี4คศ.2</v>
      </c>
      <c r="U400" s="95">
        <f t="shared" si="35"/>
        <v>2</v>
      </c>
      <c r="V400" s="96" t="e">
        <f t="shared" ca="1" si="32"/>
        <v>#N/A</v>
      </c>
      <c r="AC400" s="148" t="str">
        <f t="shared" si="36"/>
        <v>ค.บ./สังคมศึกษา</v>
      </c>
    </row>
    <row r="401" spans="1:29" s="136" customFormat="1" ht="27" customHeight="1">
      <c r="B401" s="147" t="s">
        <v>111</v>
      </c>
      <c r="C401" s="147" t="s">
        <v>3154</v>
      </c>
      <c r="D401" s="147" t="s">
        <v>3627</v>
      </c>
      <c r="E401" s="147" t="s">
        <v>3627</v>
      </c>
      <c r="F401" s="137"/>
      <c r="G401" s="137" t="s">
        <v>32</v>
      </c>
      <c r="H401" s="137" t="s">
        <v>32</v>
      </c>
      <c r="I401" s="142" t="s">
        <v>3626</v>
      </c>
      <c r="J401" s="142" t="s">
        <v>3626</v>
      </c>
      <c r="K401" s="142" t="b">
        <f t="shared" si="33"/>
        <v>1</v>
      </c>
      <c r="L401" s="137" t="s">
        <v>781</v>
      </c>
      <c r="M401" s="138">
        <v>31250</v>
      </c>
      <c r="N401" s="137" t="s">
        <v>3625</v>
      </c>
      <c r="O401" s="137" t="s">
        <v>3625</v>
      </c>
      <c r="P401" s="137" t="s">
        <v>774</v>
      </c>
      <c r="Q401" s="137" t="s">
        <v>50</v>
      </c>
      <c r="R401" s="137" t="s">
        <v>62</v>
      </c>
      <c r="S401" s="147" t="s">
        <v>62</v>
      </c>
      <c r="T401" s="136" t="str">
        <f t="shared" si="34"/>
        <v>ปตรี4คศ.3</v>
      </c>
      <c r="U401" s="95" t="e">
        <f t="shared" si="35"/>
        <v>#N/A</v>
      </c>
      <c r="V401" s="96" t="e">
        <f t="shared" ca="1" si="32"/>
        <v>#N/A</v>
      </c>
      <c r="AC401" s="148" t="str">
        <f t="shared" si="36"/>
        <v>ค.บ./การประถมศึกษา</v>
      </c>
    </row>
    <row r="402" spans="1:29" s="136" customFormat="1" ht="27" customHeight="1">
      <c r="B402" s="147" t="s">
        <v>111</v>
      </c>
      <c r="C402" s="147" t="s">
        <v>3154</v>
      </c>
      <c r="D402" s="147" t="s">
        <v>3624</v>
      </c>
      <c r="E402" s="147" t="s">
        <v>3623</v>
      </c>
      <c r="F402" s="137"/>
      <c r="G402" s="137" t="s">
        <v>32</v>
      </c>
      <c r="H402" s="137" t="s">
        <v>32</v>
      </c>
      <c r="I402" s="142" t="s">
        <v>3622</v>
      </c>
      <c r="J402" s="142" t="s">
        <v>3622</v>
      </c>
      <c r="K402" s="142" t="b">
        <f t="shared" si="33"/>
        <v>1</v>
      </c>
      <c r="L402" s="137" t="s">
        <v>48</v>
      </c>
      <c r="M402" s="138">
        <v>37830</v>
      </c>
      <c r="N402" s="137" t="s">
        <v>3621</v>
      </c>
      <c r="O402" s="137" t="s">
        <v>3621</v>
      </c>
      <c r="P402" s="137" t="s">
        <v>774</v>
      </c>
      <c r="Q402" s="137" t="s">
        <v>61</v>
      </c>
      <c r="R402" s="137" t="s">
        <v>44</v>
      </c>
      <c r="S402" s="147" t="s">
        <v>44</v>
      </c>
      <c r="T402" s="136" t="str">
        <f t="shared" si="34"/>
        <v>ปตรี4คศ.2</v>
      </c>
      <c r="U402" s="95">
        <f t="shared" si="35"/>
        <v>2</v>
      </c>
      <c r="V402" s="96" t="e">
        <f t="shared" ca="1" si="32"/>
        <v>#N/A</v>
      </c>
      <c r="AC402" s="148" t="str">
        <f t="shared" si="36"/>
        <v>กศ.บ./ภาษาไทย</v>
      </c>
    </row>
    <row r="403" spans="1:29" s="136" customFormat="1" ht="27" customHeight="1">
      <c r="B403" s="147" t="s">
        <v>111</v>
      </c>
      <c r="C403" s="147" t="s">
        <v>3154</v>
      </c>
      <c r="D403" s="147" t="s">
        <v>3620</v>
      </c>
      <c r="E403" s="147" t="s">
        <v>3620</v>
      </c>
      <c r="F403" s="137"/>
      <c r="G403" s="137" t="s">
        <v>32</v>
      </c>
      <c r="H403" s="137" t="s">
        <v>32</v>
      </c>
      <c r="I403" s="142" t="s">
        <v>3619</v>
      </c>
      <c r="J403" s="142" t="s">
        <v>3619</v>
      </c>
      <c r="K403" s="142" t="b">
        <f t="shared" si="33"/>
        <v>1</v>
      </c>
      <c r="L403" s="137" t="s">
        <v>48</v>
      </c>
      <c r="M403" s="138">
        <v>28050</v>
      </c>
      <c r="N403" s="137" t="s">
        <v>3618</v>
      </c>
      <c r="O403" s="137" t="s">
        <v>3618</v>
      </c>
      <c r="P403" s="137" t="s">
        <v>774</v>
      </c>
      <c r="Q403" s="137" t="s">
        <v>50</v>
      </c>
      <c r="R403" s="137" t="s">
        <v>62</v>
      </c>
      <c r="S403" s="147" t="s">
        <v>215</v>
      </c>
      <c r="T403" s="136" t="str">
        <f t="shared" si="34"/>
        <v>ปตรี4คศ.2</v>
      </c>
      <c r="U403" s="95">
        <f t="shared" si="35"/>
        <v>2</v>
      </c>
      <c r="V403" s="96" t="e">
        <f t="shared" ca="1" si="32"/>
        <v>#N/A</v>
      </c>
      <c r="AC403" s="148" t="str">
        <f t="shared" si="36"/>
        <v>ค.บ./การประถมศึกษา</v>
      </c>
    </row>
    <row r="404" spans="1:29" s="136" customFormat="1" ht="27" customHeight="1">
      <c r="B404" s="147" t="s">
        <v>111</v>
      </c>
      <c r="C404" s="147" t="s">
        <v>3154</v>
      </c>
      <c r="D404" s="147" t="s">
        <v>3617</v>
      </c>
      <c r="E404" s="147" t="s">
        <v>3617</v>
      </c>
      <c r="F404" s="137"/>
      <c r="G404" s="137" t="s">
        <v>32</v>
      </c>
      <c r="H404" s="137" t="s">
        <v>32</v>
      </c>
      <c r="I404" s="142" t="s">
        <v>3616</v>
      </c>
      <c r="J404" s="142" t="s">
        <v>3616</v>
      </c>
      <c r="K404" s="142" t="b">
        <f t="shared" si="33"/>
        <v>1</v>
      </c>
      <c r="L404" s="137" t="s">
        <v>48</v>
      </c>
      <c r="M404" s="138">
        <v>37830</v>
      </c>
      <c r="N404" s="137" t="s">
        <v>3615</v>
      </c>
      <c r="O404" s="137" t="s">
        <v>3615</v>
      </c>
      <c r="P404" s="137" t="s">
        <v>774</v>
      </c>
      <c r="Q404" s="137" t="s">
        <v>50</v>
      </c>
      <c r="R404" s="137" t="s">
        <v>62</v>
      </c>
      <c r="S404" s="147" t="s">
        <v>62</v>
      </c>
      <c r="T404" s="136" t="str">
        <f t="shared" si="34"/>
        <v>ปตรี4คศ.2</v>
      </c>
      <c r="U404" s="95">
        <f t="shared" si="35"/>
        <v>2</v>
      </c>
      <c r="V404" s="96" t="e">
        <f t="shared" ca="1" si="32"/>
        <v>#N/A</v>
      </c>
      <c r="AC404" s="148" t="str">
        <f t="shared" si="36"/>
        <v>ค.บ./การประถมศึกษา</v>
      </c>
    </row>
    <row r="405" spans="1:29" s="136" customFormat="1" ht="27" customHeight="1">
      <c r="B405" s="183" t="s">
        <v>111</v>
      </c>
      <c r="C405" s="183" t="s">
        <v>3154</v>
      </c>
      <c r="D405" s="183" t="s">
        <v>3614</v>
      </c>
      <c r="E405" s="147" t="s">
        <v>3614</v>
      </c>
      <c r="F405" s="137"/>
      <c r="G405" s="184" t="s">
        <v>32</v>
      </c>
      <c r="H405" s="137" t="s">
        <v>32</v>
      </c>
      <c r="I405" s="142" t="s">
        <v>3613</v>
      </c>
      <c r="J405" s="185" t="s">
        <v>3613</v>
      </c>
      <c r="K405" s="142" t="b">
        <f t="shared" si="33"/>
        <v>1</v>
      </c>
      <c r="L405" s="184" t="s">
        <v>781</v>
      </c>
      <c r="M405" s="186">
        <v>34470</v>
      </c>
      <c r="N405" s="137" t="s">
        <v>3612</v>
      </c>
      <c r="O405" s="137" t="s">
        <v>3612</v>
      </c>
      <c r="P405" s="184" t="s">
        <v>774</v>
      </c>
      <c r="Q405" s="184" t="s">
        <v>61</v>
      </c>
      <c r="R405" s="184" t="s">
        <v>62</v>
      </c>
      <c r="S405" s="147" t="s">
        <v>62</v>
      </c>
      <c r="T405" s="136" t="str">
        <f t="shared" si="34"/>
        <v>ปตรี4คศ.3</v>
      </c>
      <c r="U405" s="95" t="e">
        <f t="shared" si="35"/>
        <v>#N/A</v>
      </c>
      <c r="V405" s="96" t="e">
        <f t="shared" ref="V405:V468" ca="1" si="37">VLOOKUP(M405,INDIRECT("_k"&amp;U405),2,FALSE)</f>
        <v>#N/A</v>
      </c>
      <c r="AC405" s="148" t="str">
        <f t="shared" si="36"/>
        <v>กศ.บ./การประถมศึกษา</v>
      </c>
    </row>
    <row r="406" spans="1:29" ht="27" customHeight="1">
      <c r="A406" s="148">
        <v>1</v>
      </c>
      <c r="B406" s="213" t="s">
        <v>111</v>
      </c>
      <c r="C406" s="214" t="s">
        <v>1174</v>
      </c>
      <c r="D406" s="215" t="s">
        <v>110</v>
      </c>
      <c r="E406" s="177" t="s">
        <v>110</v>
      </c>
      <c r="F406" s="172"/>
      <c r="G406" s="219" t="s">
        <v>32</v>
      </c>
      <c r="H406" s="178" t="s">
        <v>32</v>
      </c>
      <c r="I406" s="173" t="s">
        <v>112</v>
      </c>
      <c r="J406" s="221" t="s">
        <v>3611</v>
      </c>
      <c r="K406" s="179" t="b">
        <f t="shared" si="33"/>
        <v>0</v>
      </c>
      <c r="L406" s="213" t="s">
        <v>48</v>
      </c>
      <c r="M406" s="223">
        <v>22940</v>
      </c>
      <c r="N406" s="178" t="s">
        <v>3610</v>
      </c>
      <c r="O406" s="172" t="s">
        <v>3610</v>
      </c>
      <c r="P406" s="213" t="s">
        <v>774</v>
      </c>
      <c r="Q406" s="214" t="s">
        <v>43</v>
      </c>
      <c r="R406" s="215" t="s">
        <v>44</v>
      </c>
      <c r="S406" s="177" t="s">
        <v>44</v>
      </c>
      <c r="T406" s="136" t="str">
        <f t="shared" si="34"/>
        <v>ปตรี4คศ.2</v>
      </c>
      <c r="U406" s="95">
        <f t="shared" si="35"/>
        <v>2</v>
      </c>
      <c r="V406" s="174">
        <f t="shared" ca="1" si="37"/>
        <v>23450</v>
      </c>
      <c r="W406" s="225"/>
      <c r="AC406" s="148" t="str">
        <f t="shared" si="36"/>
        <v>ศษ.บ./ภาษาไทย</v>
      </c>
    </row>
    <row r="407" spans="1:29" ht="27" customHeight="1">
      <c r="A407" s="148">
        <v>1</v>
      </c>
      <c r="B407" s="230" t="s">
        <v>111</v>
      </c>
      <c r="C407" s="231" t="s">
        <v>3154</v>
      </c>
      <c r="D407" s="232" t="s">
        <v>115</v>
      </c>
      <c r="E407" s="177" t="s">
        <v>115</v>
      </c>
      <c r="F407" s="172"/>
      <c r="G407" s="233" t="s">
        <v>32</v>
      </c>
      <c r="H407" s="178" t="s">
        <v>32</v>
      </c>
      <c r="I407" s="173" t="s">
        <v>116</v>
      </c>
      <c r="J407" s="234" t="s">
        <v>116</v>
      </c>
      <c r="K407" s="179" t="b">
        <f t="shared" si="33"/>
        <v>1</v>
      </c>
      <c r="L407" s="230" t="s">
        <v>48</v>
      </c>
      <c r="M407" s="235">
        <v>18970</v>
      </c>
      <c r="N407" s="178" t="s">
        <v>3609</v>
      </c>
      <c r="O407" s="172" t="s">
        <v>3609</v>
      </c>
      <c r="P407" s="260" t="s">
        <v>775</v>
      </c>
      <c r="Q407" s="231" t="s">
        <v>50</v>
      </c>
      <c r="R407" s="232" t="s">
        <v>56</v>
      </c>
      <c r="S407" s="177" t="s">
        <v>37</v>
      </c>
      <c r="T407" s="136" t="str">
        <f t="shared" si="34"/>
        <v>ปตรี5คศ.2</v>
      </c>
      <c r="U407" s="95">
        <f t="shared" si="35"/>
        <v>6</v>
      </c>
      <c r="V407" s="174">
        <f t="shared" ca="1" si="37"/>
        <v>19950</v>
      </c>
      <c r="W407" s="236"/>
      <c r="AC407" s="148" t="str">
        <f t="shared" si="36"/>
        <v>ค.บ./การศึกษาปฐมวัย</v>
      </c>
    </row>
    <row r="408" spans="1:29" s="167" customFormat="1" ht="27" customHeight="1">
      <c r="A408" s="167">
        <v>1</v>
      </c>
      <c r="B408" s="260" t="s">
        <v>111</v>
      </c>
      <c r="C408" s="156" t="s">
        <v>4964</v>
      </c>
      <c r="D408" s="303" t="s">
        <v>4818</v>
      </c>
      <c r="E408" s="180"/>
      <c r="F408" s="175"/>
      <c r="G408" s="160" t="s">
        <v>4965</v>
      </c>
      <c r="H408" s="181"/>
      <c r="I408" s="176"/>
      <c r="J408" s="304" t="s">
        <v>4819</v>
      </c>
      <c r="K408" s="182" t="b">
        <f t="shared" si="33"/>
        <v>0</v>
      </c>
      <c r="L408" s="244" t="s">
        <v>48</v>
      </c>
      <c r="M408" s="249">
        <v>20960</v>
      </c>
      <c r="N408" s="166" t="s">
        <v>4820</v>
      </c>
      <c r="O408" s="175"/>
      <c r="P408" s="244" t="s">
        <v>774</v>
      </c>
      <c r="Q408" s="305" t="s">
        <v>67</v>
      </c>
      <c r="R408" s="303" t="s">
        <v>164</v>
      </c>
      <c r="S408" s="180"/>
      <c r="T408" s="165" t="str">
        <f t="shared" si="34"/>
        <v>ปตรี4คศ.2</v>
      </c>
      <c r="U408" s="306">
        <f t="shared" si="35"/>
        <v>2</v>
      </c>
      <c r="V408" s="307">
        <f t="shared" ca="1" si="37"/>
        <v>21460</v>
      </c>
      <c r="W408" s="250" t="s">
        <v>4821</v>
      </c>
      <c r="AC408" s="148" t="str">
        <f t="shared" si="36"/>
        <v>ศศ.บ./ภาษาอังกฤษ</v>
      </c>
    </row>
    <row r="409" spans="1:29" s="136" customFormat="1" ht="27" customHeight="1">
      <c r="B409" s="191" t="s">
        <v>125</v>
      </c>
      <c r="C409" s="191" t="s">
        <v>3192</v>
      </c>
      <c r="D409" s="191" t="s">
        <v>3608</v>
      </c>
      <c r="E409" s="147" t="s">
        <v>3608</v>
      </c>
      <c r="F409" s="137"/>
      <c r="G409" s="192" t="s">
        <v>146</v>
      </c>
      <c r="H409" s="137" t="s">
        <v>861</v>
      </c>
      <c r="I409" s="142" t="s">
        <v>3607</v>
      </c>
      <c r="J409" s="193" t="s">
        <v>3607</v>
      </c>
      <c r="K409" s="142" t="b">
        <f t="shared" si="33"/>
        <v>1</v>
      </c>
      <c r="L409" s="192" t="s">
        <v>781</v>
      </c>
      <c r="M409" s="194">
        <v>53080</v>
      </c>
      <c r="N409" s="137" t="s">
        <v>3606</v>
      </c>
      <c r="O409" s="137" t="s">
        <v>3606</v>
      </c>
      <c r="P409" s="192" t="s">
        <v>90</v>
      </c>
      <c r="Q409" s="192" t="s">
        <v>94</v>
      </c>
      <c r="R409" s="192" t="s">
        <v>855</v>
      </c>
      <c r="S409" s="147" t="s">
        <v>95</v>
      </c>
      <c r="T409" s="136" t="str">
        <f t="shared" si="34"/>
        <v>ปโทคศ.3</v>
      </c>
      <c r="U409" s="95">
        <f t="shared" si="35"/>
        <v>16</v>
      </c>
      <c r="V409" s="96" t="e">
        <f t="shared" ca="1" si="37"/>
        <v>#N/A</v>
      </c>
      <c r="AC409" s="148" t="str">
        <f t="shared" si="36"/>
        <v>กศ.ม./บริหารการศึกษา</v>
      </c>
    </row>
    <row r="410" spans="1:29" s="167" customFormat="1" ht="27" customHeight="1">
      <c r="A410" s="167">
        <v>1</v>
      </c>
      <c r="B410" s="199" t="s">
        <v>125</v>
      </c>
      <c r="C410" s="156" t="s">
        <v>4967</v>
      </c>
      <c r="D410" s="270" t="s">
        <v>4822</v>
      </c>
      <c r="F410" s="165"/>
      <c r="G410" s="160" t="s">
        <v>4968</v>
      </c>
      <c r="H410" s="165"/>
      <c r="I410" s="169"/>
      <c r="J410" s="271" t="s">
        <v>3602</v>
      </c>
      <c r="K410" s="182" t="b">
        <f t="shared" si="33"/>
        <v>0</v>
      </c>
      <c r="L410" s="237" t="s">
        <v>36</v>
      </c>
      <c r="M410" s="272">
        <v>16260</v>
      </c>
      <c r="N410" s="166" t="s">
        <v>4823</v>
      </c>
      <c r="O410" s="165"/>
      <c r="P410" s="237" t="s">
        <v>774</v>
      </c>
      <c r="Q410" s="273" t="s">
        <v>38</v>
      </c>
      <c r="R410" s="270" t="s">
        <v>1417</v>
      </c>
      <c r="T410" s="165" t="str">
        <f t="shared" si="34"/>
        <v>ปตรี4คศ.1</v>
      </c>
      <c r="U410" s="306">
        <f t="shared" si="35"/>
        <v>1</v>
      </c>
      <c r="V410" s="307">
        <f t="shared" ca="1" si="37"/>
        <v>17910</v>
      </c>
      <c r="W410" s="243" t="s">
        <v>4824</v>
      </c>
      <c r="AC410" s="148" t="str">
        <f t="shared" si="36"/>
        <v>วท.บ./คอมพิวเตอร์</v>
      </c>
    </row>
    <row r="411" spans="1:29" s="136" customFormat="1" ht="27" customHeight="1">
      <c r="B411" s="195" t="s">
        <v>125</v>
      </c>
      <c r="C411" s="195" t="s">
        <v>3192</v>
      </c>
      <c r="D411" s="195" t="s">
        <v>3600</v>
      </c>
      <c r="E411" s="147" t="s">
        <v>3600</v>
      </c>
      <c r="F411" s="137"/>
      <c r="G411" s="196" t="s">
        <v>32</v>
      </c>
      <c r="H411" s="137" t="s">
        <v>32</v>
      </c>
      <c r="I411" s="142" t="s">
        <v>3599</v>
      </c>
      <c r="J411" s="197" t="s">
        <v>3599</v>
      </c>
      <c r="K411" s="142" t="b">
        <f t="shared" si="33"/>
        <v>1</v>
      </c>
      <c r="L411" s="196" t="s">
        <v>781</v>
      </c>
      <c r="M411" s="198">
        <v>42330</v>
      </c>
      <c r="N411" s="137" t="s">
        <v>3598</v>
      </c>
      <c r="O411" s="137" t="s">
        <v>3598</v>
      </c>
      <c r="P411" s="196" t="s">
        <v>774</v>
      </c>
      <c r="Q411" s="196" t="s">
        <v>43</v>
      </c>
      <c r="R411" s="196" t="s">
        <v>855</v>
      </c>
      <c r="S411" s="147" t="s">
        <v>855</v>
      </c>
      <c r="T411" s="136" t="str">
        <f t="shared" si="34"/>
        <v>ปตรี4คศ.3</v>
      </c>
      <c r="U411" s="95" t="e">
        <f t="shared" si="35"/>
        <v>#N/A</v>
      </c>
      <c r="V411" s="96" t="e">
        <f t="shared" ca="1" si="37"/>
        <v>#N/A</v>
      </c>
      <c r="AC411" s="148" t="str">
        <f t="shared" si="36"/>
        <v>ศษ.บ./บริหารการศึกษา</v>
      </c>
    </row>
    <row r="412" spans="1:29" s="136" customFormat="1" ht="27" customHeight="1">
      <c r="B412" s="147" t="s">
        <v>125</v>
      </c>
      <c r="C412" s="147" t="s">
        <v>3192</v>
      </c>
      <c r="D412" s="147" t="s">
        <v>3597</v>
      </c>
      <c r="E412" s="147" t="s">
        <v>3597</v>
      </c>
      <c r="F412" s="137"/>
      <c r="G412" s="137" t="s">
        <v>32</v>
      </c>
      <c r="H412" s="137" t="s">
        <v>32</v>
      </c>
      <c r="I412" s="142" t="s">
        <v>3596</v>
      </c>
      <c r="J412" s="142" t="s">
        <v>3596</v>
      </c>
      <c r="K412" s="142" t="b">
        <f t="shared" si="33"/>
        <v>1</v>
      </c>
      <c r="L412" s="137" t="s">
        <v>48</v>
      </c>
      <c r="M412" s="138">
        <v>37830</v>
      </c>
      <c r="N412" s="137" t="s">
        <v>3595</v>
      </c>
      <c r="O412" s="137" t="s">
        <v>3595</v>
      </c>
      <c r="P412" s="137" t="s">
        <v>774</v>
      </c>
      <c r="Q412" s="137" t="s">
        <v>43</v>
      </c>
      <c r="R412" s="137" t="s">
        <v>158</v>
      </c>
      <c r="S412" s="147" t="s">
        <v>158</v>
      </c>
      <c r="T412" s="136" t="str">
        <f t="shared" si="34"/>
        <v>ปตรี4คศ.2</v>
      </c>
      <c r="U412" s="95">
        <f t="shared" si="35"/>
        <v>2</v>
      </c>
      <c r="V412" s="96" t="e">
        <f t="shared" ca="1" si="37"/>
        <v>#N/A</v>
      </c>
      <c r="AC412" s="148" t="str">
        <f t="shared" si="36"/>
        <v>ศษ.บ./สังคมศึกษา</v>
      </c>
    </row>
    <row r="413" spans="1:29" s="136" customFormat="1" ht="27" customHeight="1">
      <c r="B413" s="147" t="s">
        <v>125</v>
      </c>
      <c r="C413" s="147" t="s">
        <v>3192</v>
      </c>
      <c r="D413" s="147" t="s">
        <v>3594</v>
      </c>
      <c r="E413" s="147" t="s">
        <v>3594</v>
      </c>
      <c r="F413" s="137"/>
      <c r="G413" s="137" t="s">
        <v>32</v>
      </c>
      <c r="H413" s="137" t="s">
        <v>32</v>
      </c>
      <c r="I413" s="142" t="s">
        <v>3593</v>
      </c>
      <c r="J413" s="142" t="s">
        <v>3593</v>
      </c>
      <c r="K413" s="142" t="b">
        <f t="shared" si="33"/>
        <v>1</v>
      </c>
      <c r="L413" s="137" t="s">
        <v>48</v>
      </c>
      <c r="M413" s="138">
        <v>37830</v>
      </c>
      <c r="N413" s="137" t="s">
        <v>3592</v>
      </c>
      <c r="O413" s="137" t="s">
        <v>3592</v>
      </c>
      <c r="P413" s="137" t="s">
        <v>774</v>
      </c>
      <c r="Q413" s="137" t="s">
        <v>43</v>
      </c>
      <c r="R413" s="137" t="s">
        <v>62</v>
      </c>
      <c r="S413" s="147" t="s">
        <v>62</v>
      </c>
      <c r="T413" s="136" t="str">
        <f t="shared" si="34"/>
        <v>ปตรี4คศ.2</v>
      </c>
      <c r="U413" s="95">
        <f t="shared" si="35"/>
        <v>2</v>
      </c>
      <c r="V413" s="96" t="e">
        <f t="shared" ca="1" si="37"/>
        <v>#N/A</v>
      </c>
      <c r="AC413" s="148" t="str">
        <f t="shared" si="36"/>
        <v>ศษ.บ./การประถมศึกษา</v>
      </c>
    </row>
    <row r="414" spans="1:29" s="136" customFormat="1" ht="27" customHeight="1">
      <c r="B414" s="147" t="s">
        <v>125</v>
      </c>
      <c r="C414" s="147" t="s">
        <v>3192</v>
      </c>
      <c r="D414" s="147" t="s">
        <v>3591</v>
      </c>
      <c r="E414" s="147" t="s">
        <v>3591</v>
      </c>
      <c r="F414" s="137"/>
      <c r="G414" s="137" t="s">
        <v>32</v>
      </c>
      <c r="H414" s="137" t="s">
        <v>32</v>
      </c>
      <c r="I414" s="142" t="s">
        <v>3590</v>
      </c>
      <c r="J414" s="142" t="s">
        <v>3590</v>
      </c>
      <c r="K414" s="142" t="b">
        <f t="shared" si="33"/>
        <v>1</v>
      </c>
      <c r="L414" s="137" t="s">
        <v>48</v>
      </c>
      <c r="M414" s="138">
        <v>37830</v>
      </c>
      <c r="N414" s="137" t="s">
        <v>3589</v>
      </c>
      <c r="O414" s="137" t="s">
        <v>3589</v>
      </c>
      <c r="P414" s="137" t="s">
        <v>774</v>
      </c>
      <c r="Q414" s="137" t="s">
        <v>50</v>
      </c>
      <c r="R414" s="137" t="s">
        <v>863</v>
      </c>
      <c r="S414" s="147" t="s">
        <v>56</v>
      </c>
      <c r="T414" s="136" t="str">
        <f t="shared" si="34"/>
        <v>ปตรี4คศ.2</v>
      </c>
      <c r="U414" s="95">
        <f t="shared" si="35"/>
        <v>2</v>
      </c>
      <c r="V414" s="96" t="e">
        <f t="shared" ca="1" si="37"/>
        <v>#N/A</v>
      </c>
      <c r="AC414" s="148" t="str">
        <f t="shared" si="36"/>
        <v>ค.บ./การอนุบาล</v>
      </c>
    </row>
    <row r="415" spans="1:29" s="136" customFormat="1" ht="27" customHeight="1">
      <c r="B415" s="147" t="s">
        <v>125</v>
      </c>
      <c r="C415" s="147" t="s">
        <v>3192</v>
      </c>
      <c r="D415" s="147" t="s">
        <v>3588</v>
      </c>
      <c r="E415" s="147" t="s">
        <v>3588</v>
      </c>
      <c r="F415" s="137"/>
      <c r="G415" s="137" t="s">
        <v>32</v>
      </c>
      <c r="H415" s="137" t="s">
        <v>32</v>
      </c>
      <c r="I415" s="142" t="s">
        <v>3587</v>
      </c>
      <c r="J415" s="142" t="s">
        <v>3587</v>
      </c>
      <c r="K415" s="142" t="b">
        <f t="shared" si="33"/>
        <v>1</v>
      </c>
      <c r="L415" s="137" t="s">
        <v>48</v>
      </c>
      <c r="M415" s="138">
        <v>30280</v>
      </c>
      <c r="N415" s="137" t="s">
        <v>3586</v>
      </c>
      <c r="O415" s="137" t="s">
        <v>3586</v>
      </c>
      <c r="P415" s="137" t="s">
        <v>774</v>
      </c>
      <c r="Q415" s="137" t="s">
        <v>50</v>
      </c>
      <c r="R415" s="137" t="s">
        <v>62</v>
      </c>
      <c r="S415" s="147" t="s">
        <v>62</v>
      </c>
      <c r="T415" s="136" t="str">
        <f t="shared" si="34"/>
        <v>ปตรี4คศ.2</v>
      </c>
      <c r="U415" s="95">
        <f t="shared" si="35"/>
        <v>2</v>
      </c>
      <c r="V415" s="96" t="e">
        <f t="shared" ca="1" si="37"/>
        <v>#N/A</v>
      </c>
      <c r="AC415" s="148" t="str">
        <f t="shared" si="36"/>
        <v>ค.บ./การประถมศึกษา</v>
      </c>
    </row>
    <row r="416" spans="1:29" s="136" customFormat="1" ht="27" customHeight="1">
      <c r="B416" s="147" t="s">
        <v>125</v>
      </c>
      <c r="C416" s="147" t="s">
        <v>3192</v>
      </c>
      <c r="D416" s="147" t="s">
        <v>3585</v>
      </c>
      <c r="E416" s="147" t="s">
        <v>3585</v>
      </c>
      <c r="F416" s="137"/>
      <c r="G416" s="137" t="s">
        <v>32</v>
      </c>
      <c r="H416" s="137" t="s">
        <v>32</v>
      </c>
      <c r="I416" s="142" t="s">
        <v>3584</v>
      </c>
      <c r="J416" s="142" t="s">
        <v>3584</v>
      </c>
      <c r="K416" s="142" t="b">
        <f t="shared" si="33"/>
        <v>1</v>
      </c>
      <c r="L416" s="137" t="s">
        <v>48</v>
      </c>
      <c r="M416" s="138">
        <v>36840</v>
      </c>
      <c r="N416" s="137" t="s">
        <v>3583</v>
      </c>
      <c r="O416" s="137" t="s">
        <v>3583</v>
      </c>
      <c r="P416" s="137" t="s">
        <v>774</v>
      </c>
      <c r="Q416" s="137" t="s">
        <v>43</v>
      </c>
      <c r="R416" s="137" t="s">
        <v>62</v>
      </c>
      <c r="S416" s="147" t="s">
        <v>215</v>
      </c>
      <c r="T416" s="136" t="str">
        <f t="shared" si="34"/>
        <v>ปตรี4คศ.2</v>
      </c>
      <c r="U416" s="95">
        <f t="shared" si="35"/>
        <v>2</v>
      </c>
      <c r="V416" s="96" t="e">
        <f t="shared" ca="1" si="37"/>
        <v>#N/A</v>
      </c>
      <c r="AC416" s="148" t="str">
        <f t="shared" si="36"/>
        <v>ศษ.บ./การประถมศึกษา</v>
      </c>
    </row>
    <row r="417" spans="1:29" s="136" customFormat="1" ht="27" customHeight="1">
      <c r="B417" s="147" t="s">
        <v>125</v>
      </c>
      <c r="C417" s="147" t="s">
        <v>3192</v>
      </c>
      <c r="D417" s="147" t="s">
        <v>3582</v>
      </c>
      <c r="E417" s="147" t="s">
        <v>3582</v>
      </c>
      <c r="F417" s="137"/>
      <c r="G417" s="137" t="s">
        <v>32</v>
      </c>
      <c r="H417" s="137" t="s">
        <v>32</v>
      </c>
      <c r="I417" s="142" t="s">
        <v>3581</v>
      </c>
      <c r="J417" s="142" t="s">
        <v>3581</v>
      </c>
      <c r="K417" s="142" t="b">
        <f t="shared" si="33"/>
        <v>1</v>
      </c>
      <c r="L417" s="137" t="s">
        <v>48</v>
      </c>
      <c r="M417" s="138">
        <v>29690</v>
      </c>
      <c r="N417" s="137" t="s">
        <v>3580</v>
      </c>
      <c r="O417" s="137" t="s">
        <v>3580</v>
      </c>
      <c r="P417" s="137" t="s">
        <v>774</v>
      </c>
      <c r="Q417" s="137" t="s">
        <v>50</v>
      </c>
      <c r="R417" s="137" t="s">
        <v>62</v>
      </c>
      <c r="S417" s="147" t="s">
        <v>62</v>
      </c>
      <c r="T417" s="136" t="str">
        <f t="shared" si="34"/>
        <v>ปตรี4คศ.2</v>
      </c>
      <c r="U417" s="95">
        <f t="shared" si="35"/>
        <v>2</v>
      </c>
      <c r="V417" s="96" t="e">
        <f t="shared" ca="1" si="37"/>
        <v>#N/A</v>
      </c>
      <c r="AC417" s="148" t="str">
        <f t="shared" si="36"/>
        <v>ค.บ./การประถมศึกษา</v>
      </c>
    </row>
    <row r="418" spans="1:29" s="136" customFormat="1" ht="27" customHeight="1">
      <c r="B418" s="147" t="s">
        <v>132</v>
      </c>
      <c r="C418" s="147" t="s">
        <v>3557</v>
      </c>
      <c r="D418" s="147" t="s">
        <v>3579</v>
      </c>
      <c r="E418" s="147" t="s">
        <v>3579</v>
      </c>
      <c r="F418" s="137"/>
      <c r="G418" s="137" t="s">
        <v>146</v>
      </c>
      <c r="H418" s="137" t="s">
        <v>861</v>
      </c>
      <c r="I418" s="142" t="s">
        <v>3578</v>
      </c>
      <c r="J418" s="142" t="s">
        <v>3578</v>
      </c>
      <c r="K418" s="142" t="b">
        <f t="shared" si="33"/>
        <v>1</v>
      </c>
      <c r="L418" s="137" t="s">
        <v>781</v>
      </c>
      <c r="M418" s="138">
        <v>52060</v>
      </c>
      <c r="N418" s="137" t="s">
        <v>3577</v>
      </c>
      <c r="O418" s="137" t="s">
        <v>3577</v>
      </c>
      <c r="P418" s="137" t="s">
        <v>90</v>
      </c>
      <c r="Q418" s="137" t="s">
        <v>94</v>
      </c>
      <c r="R418" s="137" t="s">
        <v>855</v>
      </c>
      <c r="S418" s="147" t="s">
        <v>855</v>
      </c>
      <c r="T418" s="136" t="str">
        <f t="shared" si="34"/>
        <v>ปโทคศ.3</v>
      </c>
      <c r="U418" s="95">
        <f t="shared" si="35"/>
        <v>16</v>
      </c>
      <c r="V418" s="96" t="e">
        <f t="shared" ca="1" si="37"/>
        <v>#N/A</v>
      </c>
      <c r="AC418" s="148" t="str">
        <f t="shared" si="36"/>
        <v>กศ.ม./บริหารการศึกษา</v>
      </c>
    </row>
    <row r="419" spans="1:29" s="136" customFormat="1" ht="27" customHeight="1">
      <c r="B419" s="147" t="s">
        <v>132</v>
      </c>
      <c r="C419" s="147" t="s">
        <v>3557</v>
      </c>
      <c r="D419" s="147" t="s">
        <v>3576</v>
      </c>
      <c r="E419" s="147" t="s">
        <v>3576</v>
      </c>
      <c r="F419" s="137"/>
      <c r="G419" s="137" t="s">
        <v>32</v>
      </c>
      <c r="H419" s="137" t="s">
        <v>32</v>
      </c>
      <c r="I419" s="142" t="s">
        <v>3575</v>
      </c>
      <c r="J419" s="142" t="s">
        <v>3575</v>
      </c>
      <c r="K419" s="142" t="b">
        <f t="shared" si="33"/>
        <v>1</v>
      </c>
      <c r="L419" s="137" t="s">
        <v>48</v>
      </c>
      <c r="M419" s="138">
        <v>28050</v>
      </c>
      <c r="N419" s="137" t="s">
        <v>3574</v>
      </c>
      <c r="O419" s="137" t="s">
        <v>3574</v>
      </c>
      <c r="P419" s="137" t="s">
        <v>774</v>
      </c>
      <c r="Q419" s="137" t="s">
        <v>50</v>
      </c>
      <c r="R419" s="137" t="s">
        <v>83</v>
      </c>
      <c r="S419" s="147" t="s">
        <v>83</v>
      </c>
      <c r="T419" s="136" t="str">
        <f t="shared" si="34"/>
        <v>ปตรี4คศ.2</v>
      </c>
      <c r="U419" s="95">
        <f t="shared" si="35"/>
        <v>2</v>
      </c>
      <c r="V419" s="96" t="e">
        <f t="shared" ca="1" si="37"/>
        <v>#N/A</v>
      </c>
      <c r="AC419" s="148" t="str">
        <f t="shared" si="36"/>
        <v>ค.บ./คณิตศาสตร์</v>
      </c>
    </row>
    <row r="420" spans="1:29" s="136" customFormat="1" ht="27" customHeight="1">
      <c r="B420" s="147" t="s">
        <v>132</v>
      </c>
      <c r="C420" s="147" t="s">
        <v>3557</v>
      </c>
      <c r="D420" s="147" t="s">
        <v>3573</v>
      </c>
      <c r="E420" s="147" t="s">
        <v>3573</v>
      </c>
      <c r="F420" s="137"/>
      <c r="G420" s="137" t="s">
        <v>32</v>
      </c>
      <c r="H420" s="137" t="s">
        <v>32</v>
      </c>
      <c r="I420" s="142" t="s">
        <v>3572</v>
      </c>
      <c r="J420" s="142" t="s">
        <v>3572</v>
      </c>
      <c r="K420" s="142" t="b">
        <f t="shared" si="33"/>
        <v>1</v>
      </c>
      <c r="L420" s="137" t="s">
        <v>781</v>
      </c>
      <c r="M420" s="138">
        <v>51170</v>
      </c>
      <c r="N420" s="137" t="s">
        <v>3571</v>
      </c>
      <c r="O420" s="137" t="s">
        <v>3571</v>
      </c>
      <c r="P420" s="137" t="s">
        <v>774</v>
      </c>
      <c r="Q420" s="137" t="s">
        <v>61</v>
      </c>
      <c r="R420" s="137" t="s">
        <v>44</v>
      </c>
      <c r="S420" s="147" t="s">
        <v>44</v>
      </c>
      <c r="T420" s="136" t="str">
        <f t="shared" si="34"/>
        <v>ปตรี4คศ.3</v>
      </c>
      <c r="U420" s="95" t="e">
        <f t="shared" si="35"/>
        <v>#N/A</v>
      </c>
      <c r="V420" s="96" t="e">
        <f t="shared" ca="1" si="37"/>
        <v>#N/A</v>
      </c>
      <c r="AC420" s="148" t="str">
        <f t="shared" si="36"/>
        <v>กศ.บ./ภาษาไทย</v>
      </c>
    </row>
    <row r="421" spans="1:29" s="136" customFormat="1" ht="27" customHeight="1">
      <c r="B421" s="147" t="s">
        <v>132</v>
      </c>
      <c r="C421" s="147" t="s">
        <v>3557</v>
      </c>
      <c r="D421" s="147" t="s">
        <v>3570</v>
      </c>
      <c r="E421" s="147" t="s">
        <v>3570</v>
      </c>
      <c r="F421" s="137"/>
      <c r="G421" s="137" t="s">
        <v>32</v>
      </c>
      <c r="H421" s="137" t="s">
        <v>32</v>
      </c>
      <c r="I421" s="142" t="s">
        <v>3569</v>
      </c>
      <c r="J421" s="142" t="s">
        <v>3569</v>
      </c>
      <c r="K421" s="142" t="b">
        <f t="shared" si="33"/>
        <v>1</v>
      </c>
      <c r="L421" s="137" t="s">
        <v>48</v>
      </c>
      <c r="M421" s="138">
        <v>32590</v>
      </c>
      <c r="N421" s="137" t="s">
        <v>3568</v>
      </c>
      <c r="O421" s="137" t="s">
        <v>3568</v>
      </c>
      <c r="P421" s="137" t="s">
        <v>774</v>
      </c>
      <c r="Q421" s="137" t="s">
        <v>50</v>
      </c>
      <c r="R421" s="137" t="s">
        <v>935</v>
      </c>
      <c r="S421" s="147" t="s">
        <v>935</v>
      </c>
      <c r="T421" s="136" t="str">
        <f t="shared" si="34"/>
        <v>ปตรี4คศ.2</v>
      </c>
      <c r="U421" s="95">
        <f t="shared" si="35"/>
        <v>2</v>
      </c>
      <c r="V421" s="96" t="e">
        <f t="shared" ca="1" si="37"/>
        <v>#N/A</v>
      </c>
      <c r="AC421" s="148" t="str">
        <f t="shared" si="36"/>
        <v>ค.บ./เกษตรศาสตร์</v>
      </c>
    </row>
    <row r="422" spans="1:29" s="136" customFormat="1" ht="27" customHeight="1">
      <c r="B422" s="183" t="s">
        <v>132</v>
      </c>
      <c r="C422" s="183" t="s">
        <v>3557</v>
      </c>
      <c r="D422" s="183" t="s">
        <v>3567</v>
      </c>
      <c r="E422" s="147" t="s">
        <v>3567</v>
      </c>
      <c r="F422" s="137"/>
      <c r="G422" s="184" t="s">
        <v>32</v>
      </c>
      <c r="H422" s="137" t="s">
        <v>32</v>
      </c>
      <c r="I422" s="142" t="s">
        <v>3566</v>
      </c>
      <c r="J422" s="185" t="s">
        <v>3566</v>
      </c>
      <c r="K422" s="142" t="b">
        <f t="shared" si="33"/>
        <v>1</v>
      </c>
      <c r="L422" s="184" t="s">
        <v>781</v>
      </c>
      <c r="M422" s="186">
        <v>41580</v>
      </c>
      <c r="N422" s="137" t="s">
        <v>3565</v>
      </c>
      <c r="O422" s="137" t="s">
        <v>3565</v>
      </c>
      <c r="P422" s="184" t="s">
        <v>774</v>
      </c>
      <c r="Q422" s="184" t="s">
        <v>50</v>
      </c>
      <c r="R422" s="184" t="s">
        <v>287</v>
      </c>
      <c r="S422" s="147" t="s">
        <v>287</v>
      </c>
      <c r="T422" s="136" t="str">
        <f t="shared" si="34"/>
        <v>ปตรี4คศ.3</v>
      </c>
      <c r="U422" s="95" t="e">
        <f t="shared" si="35"/>
        <v>#N/A</v>
      </c>
      <c r="V422" s="96" t="e">
        <f t="shared" ca="1" si="37"/>
        <v>#N/A</v>
      </c>
      <c r="AC422" s="148" t="str">
        <f t="shared" si="36"/>
        <v>ค.บ./นาฏศิลป์</v>
      </c>
    </row>
    <row r="423" spans="1:29" ht="27" customHeight="1">
      <c r="A423" s="148">
        <v>1</v>
      </c>
      <c r="B423" s="206" t="s">
        <v>132</v>
      </c>
      <c r="C423" s="207" t="s">
        <v>3557</v>
      </c>
      <c r="D423" s="208" t="s">
        <v>131</v>
      </c>
      <c r="E423" s="177" t="s">
        <v>131</v>
      </c>
      <c r="F423" s="172"/>
      <c r="G423" s="209" t="s">
        <v>32</v>
      </c>
      <c r="H423" s="178" t="s">
        <v>32</v>
      </c>
      <c r="I423" s="173" t="s">
        <v>133</v>
      </c>
      <c r="J423" s="210" t="s">
        <v>133</v>
      </c>
      <c r="K423" s="179" t="b">
        <f t="shared" si="33"/>
        <v>1</v>
      </c>
      <c r="L423" s="206" t="s">
        <v>48</v>
      </c>
      <c r="M423" s="211">
        <v>23450</v>
      </c>
      <c r="N423" s="178" t="s">
        <v>3564</v>
      </c>
      <c r="O423" s="172" t="s">
        <v>3564</v>
      </c>
      <c r="P423" s="206" t="s">
        <v>774</v>
      </c>
      <c r="Q423" s="207" t="s">
        <v>50</v>
      </c>
      <c r="R423" s="208" t="s">
        <v>44</v>
      </c>
      <c r="S423" s="177" t="s">
        <v>44</v>
      </c>
      <c r="T423" s="136" t="str">
        <f t="shared" si="34"/>
        <v>ปตรี4คศ.2</v>
      </c>
      <c r="U423" s="95">
        <f t="shared" si="35"/>
        <v>2</v>
      </c>
      <c r="V423" s="174">
        <f t="shared" ca="1" si="37"/>
        <v>23940</v>
      </c>
      <c r="W423" s="212" t="s">
        <v>5035</v>
      </c>
      <c r="AC423" s="148" t="str">
        <f t="shared" si="36"/>
        <v>ค.บ./ภาษาไทย</v>
      </c>
    </row>
    <row r="424" spans="1:29" s="136" customFormat="1" ht="27" customHeight="1">
      <c r="B424" s="195" t="s">
        <v>132</v>
      </c>
      <c r="C424" s="195" t="s">
        <v>3557</v>
      </c>
      <c r="D424" s="195" t="s">
        <v>3563</v>
      </c>
      <c r="E424" s="147" t="s">
        <v>3563</v>
      </c>
      <c r="F424" s="137"/>
      <c r="G424" s="196" t="s">
        <v>32</v>
      </c>
      <c r="H424" s="137" t="s">
        <v>32</v>
      </c>
      <c r="I424" s="142" t="s">
        <v>3562</v>
      </c>
      <c r="J424" s="197" t="s">
        <v>3562</v>
      </c>
      <c r="K424" s="142" t="b">
        <f t="shared" si="33"/>
        <v>1</v>
      </c>
      <c r="L424" s="196" t="s">
        <v>781</v>
      </c>
      <c r="M424" s="198">
        <v>41580</v>
      </c>
      <c r="N424" s="137" t="s">
        <v>3561</v>
      </c>
      <c r="O424" s="137" t="s">
        <v>3561</v>
      </c>
      <c r="P424" s="196" t="s">
        <v>774</v>
      </c>
      <c r="Q424" s="196" t="s">
        <v>50</v>
      </c>
      <c r="R424" s="196" t="s">
        <v>83</v>
      </c>
      <c r="S424" s="147" t="s">
        <v>83</v>
      </c>
      <c r="T424" s="136" t="str">
        <f t="shared" si="34"/>
        <v>ปตรี4คศ.3</v>
      </c>
      <c r="U424" s="95" t="e">
        <f t="shared" si="35"/>
        <v>#N/A</v>
      </c>
      <c r="V424" s="96" t="e">
        <f t="shared" ca="1" si="37"/>
        <v>#N/A</v>
      </c>
      <c r="AC424" s="148" t="str">
        <f t="shared" si="36"/>
        <v>ค.บ./คณิตศาสตร์</v>
      </c>
    </row>
    <row r="425" spans="1:29" s="136" customFormat="1" ht="27" customHeight="1">
      <c r="B425" s="183" t="s">
        <v>132</v>
      </c>
      <c r="C425" s="183" t="s">
        <v>3557</v>
      </c>
      <c r="D425" s="183" t="s">
        <v>3560</v>
      </c>
      <c r="E425" s="147" t="s">
        <v>3560</v>
      </c>
      <c r="F425" s="137"/>
      <c r="G425" s="184" t="s">
        <v>32</v>
      </c>
      <c r="H425" s="137" t="s">
        <v>32</v>
      </c>
      <c r="I425" s="142" t="s">
        <v>3559</v>
      </c>
      <c r="J425" s="185" t="s">
        <v>3559</v>
      </c>
      <c r="K425" s="142" t="b">
        <f t="shared" si="33"/>
        <v>1</v>
      </c>
      <c r="L425" s="184" t="s">
        <v>48</v>
      </c>
      <c r="M425" s="186">
        <v>37830</v>
      </c>
      <c r="N425" s="137" t="s">
        <v>3558</v>
      </c>
      <c r="O425" s="137" t="s">
        <v>3558</v>
      </c>
      <c r="P425" s="184" t="s">
        <v>774</v>
      </c>
      <c r="Q425" s="184" t="s">
        <v>50</v>
      </c>
      <c r="R425" s="184" t="s">
        <v>158</v>
      </c>
      <c r="S425" s="147" t="s">
        <v>158</v>
      </c>
      <c r="T425" s="136" t="str">
        <f t="shared" si="34"/>
        <v>ปตรี4คศ.2</v>
      </c>
      <c r="U425" s="95">
        <f t="shared" si="35"/>
        <v>2</v>
      </c>
      <c r="V425" s="96" t="e">
        <f t="shared" ca="1" si="37"/>
        <v>#N/A</v>
      </c>
      <c r="AC425" s="148" t="str">
        <f t="shared" si="36"/>
        <v>ค.บ./สังคมศึกษา</v>
      </c>
    </row>
    <row r="426" spans="1:29" ht="27" customHeight="1">
      <c r="A426" s="148">
        <v>1</v>
      </c>
      <c r="B426" s="213" t="s">
        <v>132</v>
      </c>
      <c r="C426" s="214" t="s">
        <v>3557</v>
      </c>
      <c r="D426" s="215" t="s">
        <v>134</v>
      </c>
      <c r="E426" s="177" t="s">
        <v>134</v>
      </c>
      <c r="F426" s="172"/>
      <c r="G426" s="219" t="s">
        <v>32</v>
      </c>
      <c r="H426" s="178" t="s">
        <v>32</v>
      </c>
      <c r="I426" s="173" t="s">
        <v>135</v>
      </c>
      <c r="J426" s="221" t="s">
        <v>135</v>
      </c>
      <c r="K426" s="179" t="b">
        <f t="shared" si="33"/>
        <v>1</v>
      </c>
      <c r="L426" s="213" t="s">
        <v>48</v>
      </c>
      <c r="M426" s="223">
        <v>22940</v>
      </c>
      <c r="N426" s="178" t="s">
        <v>3556</v>
      </c>
      <c r="O426" s="172" t="s">
        <v>3556</v>
      </c>
      <c r="P426" s="213" t="s">
        <v>774</v>
      </c>
      <c r="Q426" s="214" t="s">
        <v>67</v>
      </c>
      <c r="R426" s="177" t="s">
        <v>136</v>
      </c>
      <c r="S426" s="177" t="s">
        <v>136</v>
      </c>
      <c r="T426" s="136" t="str">
        <f t="shared" si="34"/>
        <v>ปตรี4คศ.2</v>
      </c>
      <c r="U426" s="95">
        <f t="shared" si="35"/>
        <v>2</v>
      </c>
      <c r="V426" s="174">
        <f t="shared" ca="1" si="37"/>
        <v>23450</v>
      </c>
      <c r="W426" s="225"/>
      <c r="AC426" s="148" t="str">
        <f t="shared" si="36"/>
        <v>ศศ.บ./จิตวิทยาและการแนะแนว</v>
      </c>
    </row>
    <row r="427" spans="1:29" s="301" customFormat="1" ht="27" customHeight="1">
      <c r="A427" s="301">
        <v>1</v>
      </c>
      <c r="B427" s="308" t="s">
        <v>132</v>
      </c>
      <c r="C427" s="309"/>
      <c r="D427" s="310" t="s">
        <v>4796</v>
      </c>
      <c r="E427" s="286"/>
      <c r="F427" s="287"/>
      <c r="G427" s="311"/>
      <c r="H427" s="289"/>
      <c r="I427" s="290"/>
      <c r="J427" s="312">
        <v>1083</v>
      </c>
      <c r="K427" s="292" t="b">
        <f t="shared" si="33"/>
        <v>0</v>
      </c>
      <c r="L427" s="308" t="s">
        <v>65</v>
      </c>
      <c r="M427" s="313">
        <v>11920</v>
      </c>
      <c r="N427" s="294" t="s">
        <v>4908</v>
      </c>
      <c r="O427" s="287"/>
      <c r="P427" s="308" t="s">
        <v>774</v>
      </c>
      <c r="Q427" s="314" t="s">
        <v>50</v>
      </c>
      <c r="R427" s="315" t="s">
        <v>56</v>
      </c>
      <c r="S427" s="286" t="str">
        <f>CONCATENATE(Q427,"/",R427)</f>
        <v>ค.บ./การศึกษาปฐมวัย</v>
      </c>
      <c r="T427" s="297" t="str">
        <f t="shared" si="34"/>
        <v>ปตรี4ครูผู้ช่วย</v>
      </c>
      <c r="U427" s="298">
        <f t="shared" si="35"/>
        <v>0</v>
      </c>
      <c r="V427" s="299" t="e">
        <f t="shared" ca="1" si="37"/>
        <v>#N/A</v>
      </c>
      <c r="W427" s="316" t="s">
        <v>5026</v>
      </c>
      <c r="AC427" s="148" t="str">
        <f t="shared" si="36"/>
        <v>ค.บ./การศึกษาปฐมวัย</v>
      </c>
    </row>
    <row r="428" spans="1:29" s="136" customFormat="1" ht="27" customHeight="1">
      <c r="B428" s="191" t="s">
        <v>139</v>
      </c>
      <c r="C428" s="191" t="s">
        <v>3538</v>
      </c>
      <c r="D428" s="191" t="s">
        <v>3555</v>
      </c>
      <c r="E428" s="147" t="s">
        <v>3555</v>
      </c>
      <c r="F428" s="137"/>
      <c r="G428" s="192" t="s">
        <v>32</v>
      </c>
      <c r="H428" s="137" t="s">
        <v>32</v>
      </c>
      <c r="I428" s="142" t="s">
        <v>3554</v>
      </c>
      <c r="J428" s="193" t="s">
        <v>3554</v>
      </c>
      <c r="K428" s="142" t="b">
        <f t="shared" si="33"/>
        <v>1</v>
      </c>
      <c r="L428" s="192" t="s">
        <v>781</v>
      </c>
      <c r="M428" s="194">
        <v>43800</v>
      </c>
      <c r="N428" s="137" t="s">
        <v>3553</v>
      </c>
      <c r="O428" s="137" t="s">
        <v>3553</v>
      </c>
      <c r="P428" s="192" t="s">
        <v>774</v>
      </c>
      <c r="Q428" s="192" t="s">
        <v>43</v>
      </c>
      <c r="R428" s="192" t="s">
        <v>912</v>
      </c>
      <c r="S428" s="147" t="s">
        <v>912</v>
      </c>
      <c r="T428" s="136" t="str">
        <f t="shared" si="34"/>
        <v>ปตรี4คศ.3</v>
      </c>
      <c r="U428" s="95" t="e">
        <f t="shared" si="35"/>
        <v>#N/A</v>
      </c>
      <c r="V428" s="96" t="e">
        <f t="shared" ca="1" si="37"/>
        <v>#N/A</v>
      </c>
      <c r="AC428" s="148" t="str">
        <f t="shared" si="36"/>
        <v>ศษ.บ./ประวัติศาสตร์</v>
      </c>
    </row>
    <row r="429" spans="1:29" ht="27" customHeight="1">
      <c r="A429" s="148">
        <v>1</v>
      </c>
      <c r="B429" s="206" t="s">
        <v>139</v>
      </c>
      <c r="C429" s="207" t="s">
        <v>3538</v>
      </c>
      <c r="D429" s="208" t="s">
        <v>138</v>
      </c>
      <c r="E429" s="177" t="s">
        <v>138</v>
      </c>
      <c r="F429" s="172"/>
      <c r="G429" s="209" t="s">
        <v>32</v>
      </c>
      <c r="H429" s="178" t="s">
        <v>32</v>
      </c>
      <c r="I429" s="173" t="s">
        <v>140</v>
      </c>
      <c r="J429" s="210" t="s">
        <v>140</v>
      </c>
      <c r="K429" s="179" t="b">
        <f t="shared" si="33"/>
        <v>1</v>
      </c>
      <c r="L429" s="206" t="s">
        <v>36</v>
      </c>
      <c r="M429" s="211">
        <v>17070</v>
      </c>
      <c r="N429" s="178" t="s">
        <v>3552</v>
      </c>
      <c r="O429" s="172" t="s">
        <v>3552</v>
      </c>
      <c r="P429" s="206" t="s">
        <v>774</v>
      </c>
      <c r="Q429" s="207" t="s">
        <v>50</v>
      </c>
      <c r="R429" s="177" t="s">
        <v>51</v>
      </c>
      <c r="S429" s="177" t="s">
        <v>51</v>
      </c>
      <c r="T429" s="136" t="str">
        <f t="shared" si="34"/>
        <v>ปตรี4คศ.1</v>
      </c>
      <c r="U429" s="95">
        <f t="shared" si="35"/>
        <v>1</v>
      </c>
      <c r="V429" s="174">
        <f t="shared" ca="1" si="37"/>
        <v>18270</v>
      </c>
      <c r="W429" s="212"/>
      <c r="AC429" s="148" t="str">
        <f t="shared" si="36"/>
        <v>ค.บ./ศิลปศึกษา</v>
      </c>
    </row>
    <row r="430" spans="1:29" s="136" customFormat="1" ht="27" customHeight="1">
      <c r="B430" s="191" t="s">
        <v>139</v>
      </c>
      <c r="C430" s="191" t="s">
        <v>3538</v>
      </c>
      <c r="D430" s="191" t="s">
        <v>3551</v>
      </c>
      <c r="E430" s="147" t="s">
        <v>3551</v>
      </c>
      <c r="F430" s="137"/>
      <c r="G430" s="192" t="s">
        <v>32</v>
      </c>
      <c r="H430" s="137" t="s">
        <v>32</v>
      </c>
      <c r="I430" s="142" t="s">
        <v>3550</v>
      </c>
      <c r="J430" s="193" t="s">
        <v>3550</v>
      </c>
      <c r="K430" s="142" t="b">
        <f t="shared" si="33"/>
        <v>1</v>
      </c>
      <c r="L430" s="192" t="s">
        <v>781</v>
      </c>
      <c r="M430" s="194">
        <v>47660</v>
      </c>
      <c r="N430" s="137" t="s">
        <v>3549</v>
      </c>
      <c r="O430" s="137" t="s">
        <v>3549</v>
      </c>
      <c r="P430" s="192" t="s">
        <v>774</v>
      </c>
      <c r="Q430" s="192" t="s">
        <v>50</v>
      </c>
      <c r="R430" s="192" t="s">
        <v>468</v>
      </c>
      <c r="S430" s="147" t="s">
        <v>3010</v>
      </c>
      <c r="T430" s="136" t="str">
        <f t="shared" si="34"/>
        <v>ปตรี4คศ.3</v>
      </c>
      <c r="U430" s="95" t="e">
        <f t="shared" si="35"/>
        <v>#N/A</v>
      </c>
      <c r="V430" s="96" t="e">
        <f t="shared" ca="1" si="37"/>
        <v>#N/A</v>
      </c>
      <c r="AC430" s="148" t="str">
        <f t="shared" si="36"/>
        <v>ค.บ./คหกรรมศาสตร์</v>
      </c>
    </row>
    <row r="431" spans="1:29" ht="27" customHeight="1">
      <c r="A431" s="148">
        <v>1</v>
      </c>
      <c r="B431" s="206" t="s">
        <v>139</v>
      </c>
      <c r="C431" s="207" t="s">
        <v>3538</v>
      </c>
      <c r="D431" s="208" t="s">
        <v>142</v>
      </c>
      <c r="E431" s="177" t="s">
        <v>142</v>
      </c>
      <c r="F431" s="172"/>
      <c r="G431" s="209" t="s">
        <v>32</v>
      </c>
      <c r="H431" s="178" t="s">
        <v>32</v>
      </c>
      <c r="I431" s="173" t="s">
        <v>143</v>
      </c>
      <c r="J431" s="210" t="s">
        <v>143</v>
      </c>
      <c r="K431" s="179" t="b">
        <f t="shared" si="33"/>
        <v>1</v>
      </c>
      <c r="L431" s="206" t="s">
        <v>36</v>
      </c>
      <c r="M431" s="211">
        <v>17070</v>
      </c>
      <c r="N431" s="178" t="s">
        <v>3548</v>
      </c>
      <c r="O431" s="172" t="s">
        <v>3548</v>
      </c>
      <c r="P431" s="206" t="s">
        <v>774</v>
      </c>
      <c r="Q431" s="207" t="s">
        <v>50</v>
      </c>
      <c r="R431" s="208" t="s">
        <v>83</v>
      </c>
      <c r="S431" s="177" t="s">
        <v>37</v>
      </c>
      <c r="T431" s="136" t="str">
        <f t="shared" si="34"/>
        <v>ปตรี4คศ.1</v>
      </c>
      <c r="U431" s="95">
        <f t="shared" si="35"/>
        <v>1</v>
      </c>
      <c r="V431" s="174">
        <f t="shared" ca="1" si="37"/>
        <v>18270</v>
      </c>
      <c r="W431" s="212"/>
      <c r="AC431" s="148" t="str">
        <f t="shared" si="36"/>
        <v>ค.บ./คณิตศาสตร์</v>
      </c>
    </row>
    <row r="432" spans="1:29" s="136" customFormat="1" ht="27" customHeight="1">
      <c r="B432" s="195" t="s">
        <v>139</v>
      </c>
      <c r="C432" s="195" t="s">
        <v>3538</v>
      </c>
      <c r="D432" s="195" t="s">
        <v>3547</v>
      </c>
      <c r="E432" s="147" t="s">
        <v>3547</v>
      </c>
      <c r="F432" s="137"/>
      <c r="G432" s="196" t="s">
        <v>32</v>
      </c>
      <c r="H432" s="137" t="s">
        <v>32</v>
      </c>
      <c r="I432" s="142" t="s">
        <v>3546</v>
      </c>
      <c r="J432" s="197" t="s">
        <v>3546</v>
      </c>
      <c r="K432" s="142" t="b">
        <f t="shared" si="33"/>
        <v>1</v>
      </c>
      <c r="L432" s="196" t="s">
        <v>781</v>
      </c>
      <c r="M432" s="198">
        <v>46760</v>
      </c>
      <c r="N432" s="137" t="s">
        <v>3545</v>
      </c>
      <c r="O432" s="137" t="s">
        <v>3545</v>
      </c>
      <c r="P432" s="196" t="s">
        <v>774</v>
      </c>
      <c r="Q432" s="196" t="s">
        <v>43</v>
      </c>
      <c r="R432" s="196" t="s">
        <v>62</v>
      </c>
      <c r="S432" s="147" t="s">
        <v>215</v>
      </c>
      <c r="T432" s="136" t="str">
        <f t="shared" si="34"/>
        <v>ปตรี4คศ.3</v>
      </c>
      <c r="U432" s="95" t="e">
        <f t="shared" si="35"/>
        <v>#N/A</v>
      </c>
      <c r="V432" s="96" t="e">
        <f t="shared" ca="1" si="37"/>
        <v>#N/A</v>
      </c>
      <c r="AC432" s="148" t="str">
        <f t="shared" si="36"/>
        <v>ศษ.บ./การประถมศึกษา</v>
      </c>
    </row>
    <row r="433" spans="1:29" s="136" customFormat="1" ht="27" customHeight="1">
      <c r="B433" s="147" t="s">
        <v>139</v>
      </c>
      <c r="C433" s="147" t="s">
        <v>3538</v>
      </c>
      <c r="D433" s="147" t="s">
        <v>3544</v>
      </c>
      <c r="E433" s="147" t="s">
        <v>3544</v>
      </c>
      <c r="F433" s="137"/>
      <c r="G433" s="137" t="s">
        <v>32</v>
      </c>
      <c r="H433" s="137" t="s">
        <v>32</v>
      </c>
      <c r="I433" s="142" t="s">
        <v>3543</v>
      </c>
      <c r="J433" s="142" t="s">
        <v>3543</v>
      </c>
      <c r="K433" s="142" t="b">
        <f t="shared" si="33"/>
        <v>1</v>
      </c>
      <c r="L433" s="137" t="s">
        <v>781</v>
      </c>
      <c r="M433" s="138">
        <v>42330</v>
      </c>
      <c r="N433" s="137" t="s">
        <v>3542</v>
      </c>
      <c r="O433" s="137" t="s">
        <v>3542</v>
      </c>
      <c r="P433" s="137" t="s">
        <v>774</v>
      </c>
      <c r="Q433" s="137" t="s">
        <v>67</v>
      </c>
      <c r="R433" s="137" t="s">
        <v>943</v>
      </c>
      <c r="S433" s="147" t="s">
        <v>943</v>
      </c>
      <c r="T433" s="136" t="str">
        <f t="shared" si="34"/>
        <v>ปตรี4คศ.3</v>
      </c>
      <c r="U433" s="95" t="e">
        <f t="shared" si="35"/>
        <v>#N/A</v>
      </c>
      <c r="V433" s="96" t="e">
        <f t="shared" ca="1" si="37"/>
        <v>#N/A</v>
      </c>
      <c r="AC433" s="148" t="str">
        <f t="shared" si="36"/>
        <v>ศศ.บ./บรรณารักษ์ศาสตร์</v>
      </c>
    </row>
    <row r="434" spans="1:29" s="136" customFormat="1" ht="27" customHeight="1">
      <c r="B434" s="183" t="s">
        <v>139</v>
      </c>
      <c r="C434" s="183" t="s">
        <v>3538</v>
      </c>
      <c r="D434" s="183" t="s">
        <v>3541</v>
      </c>
      <c r="E434" s="147" t="s">
        <v>3541</v>
      </c>
      <c r="F434" s="137"/>
      <c r="G434" s="184" t="s">
        <v>32</v>
      </c>
      <c r="H434" s="137" t="s">
        <v>32</v>
      </c>
      <c r="I434" s="142" t="s">
        <v>3540</v>
      </c>
      <c r="J434" s="185" t="s">
        <v>3540</v>
      </c>
      <c r="K434" s="142" t="b">
        <f t="shared" si="33"/>
        <v>1</v>
      </c>
      <c r="L434" s="184" t="s">
        <v>48</v>
      </c>
      <c r="M434" s="186">
        <v>33260</v>
      </c>
      <c r="N434" s="137" t="s">
        <v>3539</v>
      </c>
      <c r="O434" s="137" t="s">
        <v>3539</v>
      </c>
      <c r="P434" s="184" t="s">
        <v>774</v>
      </c>
      <c r="Q434" s="184" t="s">
        <v>50</v>
      </c>
      <c r="R434" s="184" t="s">
        <v>62</v>
      </c>
      <c r="S434" s="147" t="s">
        <v>62</v>
      </c>
      <c r="T434" s="136" t="str">
        <f t="shared" si="34"/>
        <v>ปตรี4คศ.2</v>
      </c>
      <c r="U434" s="95">
        <f t="shared" si="35"/>
        <v>2</v>
      </c>
      <c r="V434" s="96" t="e">
        <f t="shared" ca="1" si="37"/>
        <v>#N/A</v>
      </c>
      <c r="AC434" s="148" t="str">
        <f t="shared" si="36"/>
        <v>ค.บ./การประถมศึกษา</v>
      </c>
    </row>
    <row r="435" spans="1:29" ht="27" customHeight="1">
      <c r="A435" s="148">
        <v>1</v>
      </c>
      <c r="B435" s="213" t="s">
        <v>139</v>
      </c>
      <c r="C435" s="214" t="s">
        <v>3538</v>
      </c>
      <c r="D435" s="215" t="s">
        <v>156</v>
      </c>
      <c r="E435" s="177" t="s">
        <v>156</v>
      </c>
      <c r="F435" s="172"/>
      <c r="G435" s="219" t="s">
        <v>32</v>
      </c>
      <c r="H435" s="178" t="s">
        <v>32</v>
      </c>
      <c r="I435" s="173" t="s">
        <v>157</v>
      </c>
      <c r="J435" s="221" t="s">
        <v>157</v>
      </c>
      <c r="K435" s="179" t="b">
        <f t="shared" si="33"/>
        <v>1</v>
      </c>
      <c r="L435" s="213" t="s">
        <v>48</v>
      </c>
      <c r="M435" s="223">
        <v>19460</v>
      </c>
      <c r="N435" s="178" t="s">
        <v>3537</v>
      </c>
      <c r="O435" s="172" t="s">
        <v>3537</v>
      </c>
      <c r="P435" s="213" t="s">
        <v>774</v>
      </c>
      <c r="Q435" s="214" t="s">
        <v>50</v>
      </c>
      <c r="R435" s="215" t="s">
        <v>158</v>
      </c>
      <c r="S435" s="177" t="s">
        <v>37</v>
      </c>
      <c r="T435" s="136" t="str">
        <f t="shared" si="34"/>
        <v>ปตรี4คศ.2</v>
      </c>
      <c r="U435" s="95">
        <f t="shared" si="35"/>
        <v>2</v>
      </c>
      <c r="V435" s="174">
        <f t="shared" ca="1" si="37"/>
        <v>20470</v>
      </c>
      <c r="W435" s="225"/>
      <c r="AC435" s="148" t="str">
        <f t="shared" si="36"/>
        <v>ค.บ./สังคมศึกษา</v>
      </c>
    </row>
    <row r="436" spans="1:29" ht="27" customHeight="1">
      <c r="A436" s="148">
        <v>1</v>
      </c>
      <c r="B436" s="216" t="s">
        <v>754</v>
      </c>
      <c r="C436" s="217" t="s">
        <v>3496</v>
      </c>
      <c r="D436" s="218" t="s">
        <v>4825</v>
      </c>
      <c r="E436" s="177" t="s">
        <v>751</v>
      </c>
      <c r="F436" s="172"/>
      <c r="G436" s="220" t="s">
        <v>146</v>
      </c>
      <c r="H436" s="178" t="s">
        <v>861</v>
      </c>
      <c r="I436" s="173" t="s">
        <v>753</v>
      </c>
      <c r="J436" s="222" t="s">
        <v>753</v>
      </c>
      <c r="K436" s="179" t="b">
        <f t="shared" si="33"/>
        <v>1</v>
      </c>
      <c r="L436" s="216" t="s">
        <v>48</v>
      </c>
      <c r="M436" s="224">
        <v>23940</v>
      </c>
      <c r="N436" s="178" t="s">
        <v>3536</v>
      </c>
      <c r="O436" s="172" t="s">
        <v>3536</v>
      </c>
      <c r="P436" s="216" t="s">
        <v>90</v>
      </c>
      <c r="Q436" s="217" t="s">
        <v>94</v>
      </c>
      <c r="R436" s="218" t="s">
        <v>95</v>
      </c>
      <c r="S436" s="177" t="s">
        <v>855</v>
      </c>
      <c r="T436" s="136" t="str">
        <f t="shared" si="34"/>
        <v>ปโทคศ.2</v>
      </c>
      <c r="U436" s="95">
        <f t="shared" si="35"/>
        <v>12</v>
      </c>
      <c r="V436" s="174">
        <f t="shared" ca="1" si="37"/>
        <v>24440</v>
      </c>
      <c r="W436" s="226"/>
      <c r="AC436" s="148" t="str">
        <f t="shared" si="36"/>
        <v>กศ.ม./การบริหารการศึกษา</v>
      </c>
    </row>
    <row r="437" spans="1:29" s="136" customFormat="1" ht="27" customHeight="1">
      <c r="B437" s="195" t="s">
        <v>754</v>
      </c>
      <c r="C437" s="195" t="s">
        <v>3496</v>
      </c>
      <c r="D437" s="195" t="s">
        <v>3535</v>
      </c>
      <c r="E437" s="147" t="s">
        <v>3535</v>
      </c>
      <c r="F437" s="137"/>
      <c r="G437" s="196" t="s">
        <v>32</v>
      </c>
      <c r="H437" s="137" t="s">
        <v>32</v>
      </c>
      <c r="I437" s="142" t="s">
        <v>3534</v>
      </c>
      <c r="J437" s="197" t="s">
        <v>3534</v>
      </c>
      <c r="K437" s="142" t="b">
        <f t="shared" si="33"/>
        <v>1</v>
      </c>
      <c r="L437" s="196" t="s">
        <v>48</v>
      </c>
      <c r="M437" s="198">
        <v>28050</v>
      </c>
      <c r="N437" s="137" t="s">
        <v>3533</v>
      </c>
      <c r="O437" s="137" t="s">
        <v>3533</v>
      </c>
      <c r="P437" s="196" t="s">
        <v>774</v>
      </c>
      <c r="Q437" s="196" t="s">
        <v>50</v>
      </c>
      <c r="R437" s="196" t="s">
        <v>507</v>
      </c>
      <c r="S437" s="147" t="s">
        <v>507</v>
      </c>
      <c r="T437" s="136" t="str">
        <f t="shared" si="34"/>
        <v>ปตรี4คศ.2</v>
      </c>
      <c r="U437" s="95">
        <f t="shared" si="35"/>
        <v>2</v>
      </c>
      <c r="V437" s="96" t="e">
        <f t="shared" ca="1" si="37"/>
        <v>#N/A</v>
      </c>
      <c r="AC437" s="148" t="str">
        <f t="shared" si="36"/>
        <v>ค.บ./อุตสาหกรรมศิลป์</v>
      </c>
    </row>
    <row r="438" spans="1:29" s="136" customFormat="1" ht="27" customHeight="1">
      <c r="B438" s="147" t="s">
        <v>754</v>
      </c>
      <c r="C438" s="147" t="s">
        <v>3496</v>
      </c>
      <c r="D438" s="147" t="s">
        <v>3532</v>
      </c>
      <c r="E438" s="147" t="s">
        <v>3532</v>
      </c>
      <c r="F438" s="137"/>
      <c r="G438" s="137" t="s">
        <v>32</v>
      </c>
      <c r="H438" s="137" t="s">
        <v>32</v>
      </c>
      <c r="I438" s="142" t="s">
        <v>3531</v>
      </c>
      <c r="J438" s="142" t="s">
        <v>3531</v>
      </c>
      <c r="K438" s="142" t="b">
        <f t="shared" si="33"/>
        <v>1</v>
      </c>
      <c r="L438" s="137" t="s">
        <v>48</v>
      </c>
      <c r="M438" s="138">
        <v>37830</v>
      </c>
      <c r="N438" s="137" t="s">
        <v>3530</v>
      </c>
      <c r="O438" s="137" t="s">
        <v>3530</v>
      </c>
      <c r="P438" s="137" t="s">
        <v>774</v>
      </c>
      <c r="Q438" s="137" t="s">
        <v>50</v>
      </c>
      <c r="R438" s="137" t="s">
        <v>62</v>
      </c>
      <c r="S438" s="147" t="s">
        <v>62</v>
      </c>
      <c r="T438" s="136" t="str">
        <f t="shared" si="34"/>
        <v>ปตรี4คศ.2</v>
      </c>
      <c r="U438" s="95">
        <f t="shared" si="35"/>
        <v>2</v>
      </c>
      <c r="V438" s="96" t="e">
        <f t="shared" ca="1" si="37"/>
        <v>#N/A</v>
      </c>
      <c r="AC438" s="148" t="str">
        <f t="shared" si="36"/>
        <v>ค.บ./การประถมศึกษา</v>
      </c>
    </row>
    <row r="439" spans="1:29" s="136" customFormat="1" ht="27" customHeight="1">
      <c r="B439" s="147" t="s">
        <v>754</v>
      </c>
      <c r="C439" s="147" t="s">
        <v>3496</v>
      </c>
      <c r="D439" s="147" t="s">
        <v>3529</v>
      </c>
      <c r="E439" s="147" t="s">
        <v>3529</v>
      </c>
      <c r="F439" s="137"/>
      <c r="G439" s="137" t="s">
        <v>32</v>
      </c>
      <c r="H439" s="137" t="s">
        <v>32</v>
      </c>
      <c r="I439" s="142" t="s">
        <v>3528</v>
      </c>
      <c r="J439" s="142" t="s">
        <v>3528</v>
      </c>
      <c r="K439" s="142" t="b">
        <f t="shared" si="33"/>
        <v>1</v>
      </c>
      <c r="L439" s="137" t="s">
        <v>48</v>
      </c>
      <c r="M439" s="138">
        <v>37830</v>
      </c>
      <c r="N439" s="137" t="s">
        <v>3527</v>
      </c>
      <c r="O439" s="137" t="s">
        <v>3527</v>
      </c>
      <c r="P439" s="137" t="s">
        <v>774</v>
      </c>
      <c r="Q439" s="137" t="s">
        <v>50</v>
      </c>
      <c r="R439" s="137" t="s">
        <v>287</v>
      </c>
      <c r="S439" s="147" t="s">
        <v>287</v>
      </c>
      <c r="T439" s="136" t="str">
        <f t="shared" si="34"/>
        <v>ปตรี4คศ.2</v>
      </c>
      <c r="U439" s="95">
        <f t="shared" si="35"/>
        <v>2</v>
      </c>
      <c r="V439" s="96" t="e">
        <f t="shared" ca="1" si="37"/>
        <v>#N/A</v>
      </c>
      <c r="AC439" s="148" t="str">
        <f t="shared" si="36"/>
        <v>ค.บ./นาฏศิลป์</v>
      </c>
    </row>
    <row r="440" spans="1:29" s="136" customFormat="1" ht="27" customHeight="1">
      <c r="B440" s="147" t="s">
        <v>754</v>
      </c>
      <c r="C440" s="147" t="s">
        <v>3496</v>
      </c>
      <c r="D440" s="147" t="s">
        <v>3526</v>
      </c>
      <c r="E440" s="147" t="s">
        <v>3526</v>
      </c>
      <c r="F440" s="137"/>
      <c r="G440" s="137" t="s">
        <v>32</v>
      </c>
      <c r="H440" s="137" t="s">
        <v>32</v>
      </c>
      <c r="I440" s="142" t="s">
        <v>3525</v>
      </c>
      <c r="J440" s="142" t="s">
        <v>3525</v>
      </c>
      <c r="K440" s="142" t="b">
        <f t="shared" si="33"/>
        <v>1</v>
      </c>
      <c r="L440" s="137" t="s">
        <v>48</v>
      </c>
      <c r="M440" s="138">
        <v>37830</v>
      </c>
      <c r="N440" s="137" t="s">
        <v>3524</v>
      </c>
      <c r="O440" s="137" t="s">
        <v>3524</v>
      </c>
      <c r="P440" s="137" t="s">
        <v>774</v>
      </c>
      <c r="Q440" s="137" t="s">
        <v>50</v>
      </c>
      <c r="R440" s="137" t="s">
        <v>855</v>
      </c>
      <c r="S440" s="147" t="s">
        <v>95</v>
      </c>
      <c r="T440" s="136" t="str">
        <f t="shared" si="34"/>
        <v>ปตรี4คศ.2</v>
      </c>
      <c r="U440" s="95">
        <f t="shared" si="35"/>
        <v>2</v>
      </c>
      <c r="V440" s="96" t="e">
        <f t="shared" ca="1" si="37"/>
        <v>#N/A</v>
      </c>
      <c r="AC440" s="148" t="str">
        <f t="shared" si="36"/>
        <v>ค.บ./บริหารการศึกษา</v>
      </c>
    </row>
    <row r="441" spans="1:29" s="136" customFormat="1" ht="27" customHeight="1">
      <c r="B441" s="147" t="s">
        <v>754</v>
      </c>
      <c r="C441" s="147" t="s">
        <v>3496</v>
      </c>
      <c r="D441" s="147" t="s">
        <v>3523</v>
      </c>
      <c r="E441" s="147" t="s">
        <v>3523</v>
      </c>
      <c r="F441" s="137"/>
      <c r="G441" s="137" t="s">
        <v>32</v>
      </c>
      <c r="H441" s="137" t="s">
        <v>32</v>
      </c>
      <c r="I441" s="142" t="s">
        <v>3522</v>
      </c>
      <c r="J441" s="142" t="s">
        <v>3522</v>
      </c>
      <c r="K441" s="142" t="b">
        <f t="shared" si="33"/>
        <v>1</v>
      </c>
      <c r="L441" s="137" t="s">
        <v>48</v>
      </c>
      <c r="M441" s="138">
        <v>37830</v>
      </c>
      <c r="N441" s="137" t="s">
        <v>3521</v>
      </c>
      <c r="O441" s="137" t="s">
        <v>3521</v>
      </c>
      <c r="P441" s="137" t="s">
        <v>774</v>
      </c>
      <c r="Q441" s="137" t="s">
        <v>50</v>
      </c>
      <c r="R441" s="137" t="s">
        <v>164</v>
      </c>
      <c r="S441" s="147" t="s">
        <v>164</v>
      </c>
      <c r="T441" s="136" t="str">
        <f t="shared" si="34"/>
        <v>ปตรี4คศ.2</v>
      </c>
      <c r="U441" s="95">
        <f t="shared" si="35"/>
        <v>2</v>
      </c>
      <c r="V441" s="96" t="e">
        <f t="shared" ca="1" si="37"/>
        <v>#N/A</v>
      </c>
      <c r="AC441" s="148" t="str">
        <f t="shared" si="36"/>
        <v>ค.บ./ภาษาอังกฤษ</v>
      </c>
    </row>
    <row r="442" spans="1:29" s="136" customFormat="1" ht="27" customHeight="1">
      <c r="B442" s="147" t="s">
        <v>754</v>
      </c>
      <c r="C442" s="147" t="s">
        <v>3496</v>
      </c>
      <c r="D442" s="147" t="s">
        <v>3520</v>
      </c>
      <c r="E442" s="147" t="s">
        <v>3520</v>
      </c>
      <c r="F442" s="137"/>
      <c r="G442" s="137" t="s">
        <v>32</v>
      </c>
      <c r="H442" s="137" t="s">
        <v>32</v>
      </c>
      <c r="I442" s="142" t="s">
        <v>3519</v>
      </c>
      <c r="J442" s="142" t="s">
        <v>3519</v>
      </c>
      <c r="K442" s="142" t="b">
        <f t="shared" si="33"/>
        <v>1</v>
      </c>
      <c r="L442" s="137" t="s">
        <v>781</v>
      </c>
      <c r="M442" s="138">
        <v>37900</v>
      </c>
      <c r="N442" s="137" t="s">
        <v>3518</v>
      </c>
      <c r="O442" s="137" t="s">
        <v>3518</v>
      </c>
      <c r="P442" s="137" t="s">
        <v>774</v>
      </c>
      <c r="Q442" s="137" t="s">
        <v>50</v>
      </c>
      <c r="R442" s="137" t="s">
        <v>62</v>
      </c>
      <c r="S442" s="147" t="s">
        <v>62</v>
      </c>
      <c r="T442" s="136" t="str">
        <f t="shared" si="34"/>
        <v>ปตรี4คศ.3</v>
      </c>
      <c r="U442" s="95" t="e">
        <f t="shared" si="35"/>
        <v>#N/A</v>
      </c>
      <c r="V442" s="96" t="e">
        <f t="shared" ca="1" si="37"/>
        <v>#N/A</v>
      </c>
      <c r="AC442" s="148" t="str">
        <f t="shared" si="36"/>
        <v>ค.บ./การประถมศึกษา</v>
      </c>
    </row>
    <row r="443" spans="1:29" s="136" customFormat="1" ht="27" customHeight="1">
      <c r="B443" s="147" t="s">
        <v>754</v>
      </c>
      <c r="C443" s="147" t="s">
        <v>3496</v>
      </c>
      <c r="D443" s="147" t="s">
        <v>3517</v>
      </c>
      <c r="E443" s="147" t="s">
        <v>3517</v>
      </c>
      <c r="F443" s="137"/>
      <c r="G443" s="137" t="s">
        <v>32</v>
      </c>
      <c r="H443" s="137" t="s">
        <v>32</v>
      </c>
      <c r="I443" s="142" t="s">
        <v>3516</v>
      </c>
      <c r="J443" s="142" t="s">
        <v>3516</v>
      </c>
      <c r="K443" s="142" t="b">
        <f t="shared" si="33"/>
        <v>1</v>
      </c>
      <c r="L443" s="137" t="s">
        <v>48</v>
      </c>
      <c r="M443" s="138">
        <v>37830</v>
      </c>
      <c r="N443" s="137" t="s">
        <v>3515</v>
      </c>
      <c r="O443" s="137" t="s">
        <v>3515</v>
      </c>
      <c r="P443" s="137" t="s">
        <v>774</v>
      </c>
      <c r="Q443" s="137" t="s">
        <v>50</v>
      </c>
      <c r="R443" s="137" t="s">
        <v>62</v>
      </c>
      <c r="S443" s="147" t="s">
        <v>62</v>
      </c>
      <c r="T443" s="136" t="str">
        <f t="shared" si="34"/>
        <v>ปตรี4คศ.2</v>
      </c>
      <c r="U443" s="95">
        <f t="shared" si="35"/>
        <v>2</v>
      </c>
      <c r="V443" s="96" t="e">
        <f t="shared" ca="1" si="37"/>
        <v>#N/A</v>
      </c>
      <c r="AC443" s="148" t="str">
        <f t="shared" si="36"/>
        <v>ค.บ./การประถมศึกษา</v>
      </c>
    </row>
    <row r="444" spans="1:29" s="136" customFormat="1" ht="27" customHeight="1">
      <c r="B444" s="147" t="s">
        <v>754</v>
      </c>
      <c r="C444" s="147" t="s">
        <v>3496</v>
      </c>
      <c r="D444" s="147" t="s">
        <v>3514</v>
      </c>
      <c r="E444" s="147" t="s">
        <v>3514</v>
      </c>
      <c r="F444" s="137"/>
      <c r="G444" s="137" t="s">
        <v>32</v>
      </c>
      <c r="H444" s="137" t="s">
        <v>32</v>
      </c>
      <c r="I444" s="142" t="s">
        <v>3513</v>
      </c>
      <c r="J444" s="142" t="s">
        <v>3513</v>
      </c>
      <c r="K444" s="142" t="b">
        <f t="shared" si="33"/>
        <v>1</v>
      </c>
      <c r="L444" s="137" t="s">
        <v>48</v>
      </c>
      <c r="M444" s="138">
        <v>37830</v>
      </c>
      <c r="N444" s="137" t="s">
        <v>3512</v>
      </c>
      <c r="O444" s="137" t="s">
        <v>3512</v>
      </c>
      <c r="P444" s="137" t="s">
        <v>774</v>
      </c>
      <c r="Q444" s="137" t="s">
        <v>61</v>
      </c>
      <c r="R444" s="137" t="s">
        <v>158</v>
      </c>
      <c r="S444" s="147" t="s">
        <v>158</v>
      </c>
      <c r="T444" s="136" t="str">
        <f t="shared" si="34"/>
        <v>ปตรี4คศ.2</v>
      </c>
      <c r="U444" s="95">
        <f t="shared" si="35"/>
        <v>2</v>
      </c>
      <c r="V444" s="96" t="e">
        <f t="shared" ca="1" si="37"/>
        <v>#N/A</v>
      </c>
      <c r="AC444" s="148" t="str">
        <f t="shared" si="36"/>
        <v>กศ.บ./สังคมศึกษา</v>
      </c>
    </row>
    <row r="445" spans="1:29" s="136" customFormat="1" ht="27" customHeight="1">
      <c r="B445" s="147" t="s">
        <v>754</v>
      </c>
      <c r="C445" s="147" t="s">
        <v>3496</v>
      </c>
      <c r="D445" s="147" t="s">
        <v>3511</v>
      </c>
      <c r="E445" s="147" t="s">
        <v>3511</v>
      </c>
      <c r="F445" s="137"/>
      <c r="G445" s="137" t="s">
        <v>32</v>
      </c>
      <c r="H445" s="137" t="s">
        <v>32</v>
      </c>
      <c r="I445" s="142" t="s">
        <v>3510</v>
      </c>
      <c r="J445" s="142" t="s">
        <v>3510</v>
      </c>
      <c r="K445" s="142" t="b">
        <f t="shared" si="33"/>
        <v>1</v>
      </c>
      <c r="L445" s="137" t="s">
        <v>48</v>
      </c>
      <c r="M445" s="138">
        <v>37830</v>
      </c>
      <c r="N445" s="137" t="s">
        <v>3509</v>
      </c>
      <c r="O445" s="137" t="s">
        <v>3509</v>
      </c>
      <c r="P445" s="137" t="s">
        <v>774</v>
      </c>
      <c r="Q445" s="137" t="s">
        <v>61</v>
      </c>
      <c r="R445" s="137" t="s">
        <v>44</v>
      </c>
      <c r="S445" s="147" t="s">
        <v>44</v>
      </c>
      <c r="T445" s="136" t="str">
        <f t="shared" si="34"/>
        <v>ปตรี4คศ.2</v>
      </c>
      <c r="U445" s="95">
        <f t="shared" si="35"/>
        <v>2</v>
      </c>
      <c r="V445" s="96" t="e">
        <f t="shared" ca="1" si="37"/>
        <v>#N/A</v>
      </c>
      <c r="AC445" s="148" t="str">
        <f t="shared" si="36"/>
        <v>กศ.บ./ภาษาไทย</v>
      </c>
    </row>
    <row r="446" spans="1:29" s="136" customFormat="1" ht="27" customHeight="1">
      <c r="B446" s="147" t="s">
        <v>754</v>
      </c>
      <c r="C446" s="147" t="s">
        <v>3496</v>
      </c>
      <c r="D446" s="147" t="s">
        <v>3508</v>
      </c>
      <c r="E446" s="147" t="s">
        <v>3508</v>
      </c>
      <c r="F446" s="137"/>
      <c r="G446" s="137" t="s">
        <v>32</v>
      </c>
      <c r="H446" s="137" t="s">
        <v>32</v>
      </c>
      <c r="I446" s="142" t="s">
        <v>3507</v>
      </c>
      <c r="J446" s="142" t="s">
        <v>3507</v>
      </c>
      <c r="K446" s="142" t="b">
        <f t="shared" si="33"/>
        <v>1</v>
      </c>
      <c r="L446" s="137" t="s">
        <v>48</v>
      </c>
      <c r="M446" s="138">
        <v>37830</v>
      </c>
      <c r="N446" s="137" t="s">
        <v>3506</v>
      </c>
      <c r="O446" s="137" t="s">
        <v>3506</v>
      </c>
      <c r="P446" s="137" t="s">
        <v>774</v>
      </c>
      <c r="Q446" s="137" t="s">
        <v>50</v>
      </c>
      <c r="R446" s="137" t="s">
        <v>657</v>
      </c>
      <c r="S446" s="147" t="s">
        <v>657</v>
      </c>
      <c r="T446" s="136" t="str">
        <f t="shared" si="34"/>
        <v>ปตรี4คศ.2</v>
      </c>
      <c r="U446" s="95">
        <f t="shared" si="35"/>
        <v>2</v>
      </c>
      <c r="V446" s="96" t="e">
        <f t="shared" ca="1" si="37"/>
        <v>#N/A</v>
      </c>
      <c r="AC446" s="148" t="str">
        <f t="shared" si="36"/>
        <v>ค.บ./พลศึกษา</v>
      </c>
    </row>
    <row r="447" spans="1:29" s="136" customFormat="1" ht="27" customHeight="1">
      <c r="B447" s="183" t="s">
        <v>754</v>
      </c>
      <c r="C447" s="183" t="s">
        <v>3496</v>
      </c>
      <c r="D447" s="183" t="s">
        <v>3505</v>
      </c>
      <c r="E447" s="147" t="s">
        <v>3505</v>
      </c>
      <c r="F447" s="137"/>
      <c r="G447" s="184" t="s">
        <v>32</v>
      </c>
      <c r="H447" s="137" t="s">
        <v>32</v>
      </c>
      <c r="I447" s="142" t="s">
        <v>3504</v>
      </c>
      <c r="J447" s="185" t="s">
        <v>3504</v>
      </c>
      <c r="K447" s="142" t="b">
        <f t="shared" si="33"/>
        <v>1</v>
      </c>
      <c r="L447" s="184" t="s">
        <v>48</v>
      </c>
      <c r="M447" s="186">
        <v>30850</v>
      </c>
      <c r="N447" s="137" t="s">
        <v>3503</v>
      </c>
      <c r="O447" s="137" t="s">
        <v>3503</v>
      </c>
      <c r="P447" s="184" t="s">
        <v>90</v>
      </c>
      <c r="Q447" s="184" t="s">
        <v>76</v>
      </c>
      <c r="R447" s="184" t="s">
        <v>62</v>
      </c>
      <c r="S447" s="147" t="s">
        <v>62</v>
      </c>
      <c r="T447" s="136" t="str">
        <f t="shared" si="34"/>
        <v>ปโทคศ.2</v>
      </c>
      <c r="U447" s="95">
        <f t="shared" si="35"/>
        <v>12</v>
      </c>
      <c r="V447" s="96" t="e">
        <f t="shared" ca="1" si="37"/>
        <v>#N/A</v>
      </c>
      <c r="AC447" s="148" t="str">
        <f t="shared" si="36"/>
        <v>ศษ.ม./การประถมศึกษา</v>
      </c>
    </row>
    <row r="448" spans="1:29" s="167" customFormat="1" ht="27" customHeight="1">
      <c r="A448" s="167">
        <v>1</v>
      </c>
      <c r="B448" s="237" t="s">
        <v>754</v>
      </c>
      <c r="C448" s="156" t="s">
        <v>4970</v>
      </c>
      <c r="D448" s="239" t="s">
        <v>3502</v>
      </c>
      <c r="E448" s="180" t="s">
        <v>3502</v>
      </c>
      <c r="F448" s="175"/>
      <c r="G448" s="240" t="s">
        <v>32</v>
      </c>
      <c r="H448" s="181" t="s">
        <v>32</v>
      </c>
      <c r="I448" s="176" t="s">
        <v>3501</v>
      </c>
      <c r="J448" s="241" t="s">
        <v>3501</v>
      </c>
      <c r="K448" s="182" t="b">
        <f t="shared" si="33"/>
        <v>1</v>
      </c>
      <c r="L448" s="237" t="s">
        <v>36</v>
      </c>
      <c r="M448" s="242">
        <v>15440</v>
      </c>
      <c r="N448" s="181" t="s">
        <v>3500</v>
      </c>
      <c r="O448" s="175" t="s">
        <v>3500</v>
      </c>
      <c r="P448" s="237" t="s">
        <v>774</v>
      </c>
      <c r="Q448" s="238" t="s">
        <v>50</v>
      </c>
      <c r="R448" s="239" t="s">
        <v>39</v>
      </c>
      <c r="S448" s="180" t="s">
        <v>37</v>
      </c>
      <c r="T448" s="165" t="str">
        <f t="shared" si="34"/>
        <v>ปตรี4คศ.1</v>
      </c>
      <c r="U448" s="306">
        <f t="shared" si="35"/>
        <v>1</v>
      </c>
      <c r="V448" s="307">
        <f t="shared" ca="1" si="37"/>
        <v>17070</v>
      </c>
      <c r="W448" s="243"/>
      <c r="AC448" s="148" t="str">
        <f t="shared" si="36"/>
        <v>ค.บ./วิทยาศาสตร์ทั่วไป</v>
      </c>
    </row>
    <row r="449" spans="1:29" s="136" customFormat="1" ht="27" customHeight="1">
      <c r="B449" s="195" t="s">
        <v>754</v>
      </c>
      <c r="C449" s="195" t="s">
        <v>3496</v>
      </c>
      <c r="D449" s="195" t="s">
        <v>3499</v>
      </c>
      <c r="E449" s="147" t="s">
        <v>3499</v>
      </c>
      <c r="F449" s="137"/>
      <c r="G449" s="196" t="s">
        <v>32</v>
      </c>
      <c r="H449" s="137" t="s">
        <v>32</v>
      </c>
      <c r="I449" s="142" t="s">
        <v>3498</v>
      </c>
      <c r="J449" s="197" t="s">
        <v>3498</v>
      </c>
      <c r="K449" s="142" t="b">
        <f t="shared" si="33"/>
        <v>1</v>
      </c>
      <c r="L449" s="196" t="s">
        <v>781</v>
      </c>
      <c r="M449" s="198">
        <v>39370</v>
      </c>
      <c r="N449" s="137" t="s">
        <v>3497</v>
      </c>
      <c r="O449" s="137" t="s">
        <v>3497</v>
      </c>
      <c r="P449" s="196" t="s">
        <v>774</v>
      </c>
      <c r="Q449" s="196" t="s">
        <v>61</v>
      </c>
      <c r="R449" s="196" t="s">
        <v>44</v>
      </c>
      <c r="S449" s="147" t="s">
        <v>44</v>
      </c>
      <c r="T449" s="136" t="str">
        <f t="shared" si="34"/>
        <v>ปตรี4คศ.3</v>
      </c>
      <c r="U449" s="95" t="e">
        <f t="shared" si="35"/>
        <v>#N/A</v>
      </c>
      <c r="V449" s="96" t="e">
        <f t="shared" ca="1" si="37"/>
        <v>#N/A</v>
      </c>
      <c r="AC449" s="148" t="str">
        <f t="shared" si="36"/>
        <v>กศ.บ./ภาษาไทย</v>
      </c>
    </row>
    <row r="450" spans="1:29" s="136" customFormat="1" ht="27" customHeight="1">
      <c r="B450" s="147" t="s">
        <v>754</v>
      </c>
      <c r="C450" s="147" t="s">
        <v>3496</v>
      </c>
      <c r="D450" s="147" t="s">
        <v>3495</v>
      </c>
      <c r="E450" s="147" t="s">
        <v>3495</v>
      </c>
      <c r="F450" s="137"/>
      <c r="G450" s="137" t="s">
        <v>32</v>
      </c>
      <c r="H450" s="137" t="s">
        <v>32</v>
      </c>
      <c r="I450" s="142" t="s">
        <v>3494</v>
      </c>
      <c r="J450" s="142" t="s">
        <v>3494</v>
      </c>
      <c r="K450" s="142" t="b">
        <f t="shared" si="33"/>
        <v>1</v>
      </c>
      <c r="L450" s="137" t="s">
        <v>48</v>
      </c>
      <c r="M450" s="138">
        <v>37830</v>
      </c>
      <c r="N450" s="137" t="s">
        <v>3493</v>
      </c>
      <c r="O450" s="137" t="s">
        <v>3493</v>
      </c>
      <c r="P450" s="137" t="s">
        <v>774</v>
      </c>
      <c r="Q450" s="137" t="s">
        <v>50</v>
      </c>
      <c r="R450" s="137" t="s">
        <v>62</v>
      </c>
      <c r="S450" s="147" t="s">
        <v>62</v>
      </c>
      <c r="T450" s="136" t="str">
        <f t="shared" si="34"/>
        <v>ปตรี4คศ.2</v>
      </c>
      <c r="U450" s="95">
        <f t="shared" si="35"/>
        <v>2</v>
      </c>
      <c r="V450" s="96" t="e">
        <f t="shared" ca="1" si="37"/>
        <v>#N/A</v>
      </c>
      <c r="AC450" s="148" t="str">
        <f t="shared" si="36"/>
        <v>ค.บ./การประถมศึกษา</v>
      </c>
    </row>
    <row r="451" spans="1:29" s="136" customFormat="1" ht="27" customHeight="1">
      <c r="B451" s="147" t="s">
        <v>3464</v>
      </c>
      <c r="C451" s="147" t="s">
        <v>3255</v>
      </c>
      <c r="D451" s="147" t="s">
        <v>3492</v>
      </c>
      <c r="E451" s="147" t="s">
        <v>3492</v>
      </c>
      <c r="F451" s="137"/>
      <c r="G451" s="137" t="s">
        <v>146</v>
      </c>
      <c r="H451" s="137" t="s">
        <v>861</v>
      </c>
      <c r="I451" s="142" t="s">
        <v>3491</v>
      </c>
      <c r="J451" s="142" t="s">
        <v>3490</v>
      </c>
      <c r="K451" s="142" t="b">
        <f t="shared" ref="K451:K514" si="38">EXACT(I451,J451)</f>
        <v>0</v>
      </c>
      <c r="L451" s="137" t="s">
        <v>781</v>
      </c>
      <c r="M451" s="138">
        <v>45290</v>
      </c>
      <c r="N451" s="137" t="s">
        <v>3489</v>
      </c>
      <c r="O451" s="137" t="s">
        <v>3489</v>
      </c>
      <c r="P451" s="137" t="s">
        <v>774</v>
      </c>
      <c r="Q451" s="137" t="s">
        <v>61</v>
      </c>
      <c r="R451" s="137" t="s">
        <v>1000</v>
      </c>
      <c r="S451" s="147" t="s">
        <v>492</v>
      </c>
      <c r="T451" s="136" t="str">
        <f t="shared" ref="T451:T514" si="39">CONCATENATE(P451,L451)</f>
        <v>ปตรี4คศ.3</v>
      </c>
      <c r="U451" s="95" t="e">
        <f t="shared" ref="U451:U514" si="40">VLOOKUP(T451,$X$2:$Y$17,2,FALSE)</f>
        <v>#N/A</v>
      </c>
      <c r="V451" s="96" t="e">
        <f t="shared" ca="1" si="37"/>
        <v>#N/A</v>
      </c>
      <c r="AC451" s="148" t="str">
        <f t="shared" si="36"/>
        <v>กศ.บ./วิทยาศาสตร์</v>
      </c>
    </row>
    <row r="452" spans="1:29" s="136" customFormat="1" ht="27" customHeight="1">
      <c r="B452" s="147" t="s">
        <v>3464</v>
      </c>
      <c r="C452" s="147" t="s">
        <v>1878</v>
      </c>
      <c r="D452" s="147" t="s">
        <v>3488</v>
      </c>
      <c r="E452" s="147" t="s">
        <v>3488</v>
      </c>
      <c r="F452" s="137"/>
      <c r="G452" s="137" t="s">
        <v>32</v>
      </c>
      <c r="H452" s="137" t="s">
        <v>32</v>
      </c>
      <c r="I452" s="142" t="s">
        <v>3487</v>
      </c>
      <c r="J452" s="142" t="s">
        <v>3487</v>
      </c>
      <c r="K452" s="142" t="b">
        <f t="shared" si="38"/>
        <v>1</v>
      </c>
      <c r="L452" s="137" t="s">
        <v>48</v>
      </c>
      <c r="M452" s="138">
        <v>37830</v>
      </c>
      <c r="N452" s="137" t="s">
        <v>3486</v>
      </c>
      <c r="O452" s="137" t="s">
        <v>3486</v>
      </c>
      <c r="P452" s="137" t="s">
        <v>774</v>
      </c>
      <c r="Q452" s="137" t="s">
        <v>50</v>
      </c>
      <c r="R452" s="137" t="s">
        <v>855</v>
      </c>
      <c r="S452" s="147" t="s">
        <v>95</v>
      </c>
      <c r="T452" s="136" t="str">
        <f t="shared" si="39"/>
        <v>ปตรี4คศ.2</v>
      </c>
      <c r="U452" s="95">
        <f t="shared" si="40"/>
        <v>2</v>
      </c>
      <c r="V452" s="96" t="e">
        <f t="shared" ca="1" si="37"/>
        <v>#N/A</v>
      </c>
      <c r="AC452" s="148" t="str">
        <f t="shared" si="36"/>
        <v>ค.บ./บริหารการศึกษา</v>
      </c>
    </row>
    <row r="453" spans="1:29" s="136" customFormat="1" ht="27" customHeight="1">
      <c r="B453" s="147" t="s">
        <v>3464</v>
      </c>
      <c r="C453" s="147" t="s">
        <v>1878</v>
      </c>
      <c r="D453" s="147" t="s">
        <v>3485</v>
      </c>
      <c r="E453" s="147" t="s">
        <v>3485</v>
      </c>
      <c r="F453" s="137"/>
      <c r="G453" s="137" t="s">
        <v>32</v>
      </c>
      <c r="H453" s="137" t="s">
        <v>32</v>
      </c>
      <c r="I453" s="142" t="s">
        <v>3484</v>
      </c>
      <c r="J453" s="142" t="s">
        <v>3484</v>
      </c>
      <c r="K453" s="142" t="b">
        <f t="shared" si="38"/>
        <v>1</v>
      </c>
      <c r="L453" s="137" t="s">
        <v>48</v>
      </c>
      <c r="M453" s="138">
        <v>37830</v>
      </c>
      <c r="N453" s="137" t="s">
        <v>3483</v>
      </c>
      <c r="O453" s="137" t="s">
        <v>3483</v>
      </c>
      <c r="P453" s="137" t="s">
        <v>774</v>
      </c>
      <c r="Q453" s="137" t="s">
        <v>50</v>
      </c>
      <c r="R453" s="137" t="s">
        <v>62</v>
      </c>
      <c r="S453" s="147" t="s">
        <v>62</v>
      </c>
      <c r="T453" s="136" t="str">
        <f t="shared" si="39"/>
        <v>ปตรี4คศ.2</v>
      </c>
      <c r="U453" s="95">
        <f t="shared" si="40"/>
        <v>2</v>
      </c>
      <c r="V453" s="96" t="e">
        <f t="shared" ca="1" si="37"/>
        <v>#N/A</v>
      </c>
      <c r="AC453" s="148" t="str">
        <f t="shared" si="36"/>
        <v>ค.บ./การประถมศึกษา</v>
      </c>
    </row>
    <row r="454" spans="1:29" s="136" customFormat="1" ht="27" customHeight="1">
      <c r="B454" s="147" t="s">
        <v>3464</v>
      </c>
      <c r="C454" s="147" t="s">
        <v>1878</v>
      </c>
      <c r="D454" s="147" t="s">
        <v>3482</v>
      </c>
      <c r="E454" s="147" t="s">
        <v>3482</v>
      </c>
      <c r="F454" s="137"/>
      <c r="G454" s="137" t="s">
        <v>32</v>
      </c>
      <c r="H454" s="137" t="s">
        <v>32</v>
      </c>
      <c r="I454" s="142" t="s">
        <v>3481</v>
      </c>
      <c r="J454" s="142" t="s">
        <v>3481</v>
      </c>
      <c r="K454" s="142" t="b">
        <f t="shared" si="38"/>
        <v>1</v>
      </c>
      <c r="L454" s="137" t="s">
        <v>48</v>
      </c>
      <c r="M454" s="138">
        <v>30280</v>
      </c>
      <c r="N454" s="137" t="s">
        <v>3480</v>
      </c>
      <c r="O454" s="137" t="s">
        <v>3480</v>
      </c>
      <c r="P454" s="137" t="s">
        <v>90</v>
      </c>
      <c r="Q454" s="137" t="s">
        <v>193</v>
      </c>
      <c r="R454" s="137" t="s">
        <v>1388</v>
      </c>
      <c r="S454" s="147" t="s">
        <v>198</v>
      </c>
      <c r="T454" s="136" t="str">
        <f t="shared" si="39"/>
        <v>ปโทคศ.2</v>
      </c>
      <c r="U454" s="95">
        <f t="shared" si="40"/>
        <v>12</v>
      </c>
      <c r="V454" s="96">
        <f t="shared" ca="1" si="37"/>
        <v>30850</v>
      </c>
      <c r="AC454" s="148" t="str">
        <f t="shared" si="36"/>
        <v>ค.ม./วัดผล/ประเมินผลการศึกษา</v>
      </c>
    </row>
    <row r="455" spans="1:29" s="136" customFormat="1" ht="27" customHeight="1">
      <c r="B455" s="147" t="s">
        <v>3464</v>
      </c>
      <c r="C455" s="147" t="s">
        <v>1878</v>
      </c>
      <c r="D455" s="147" t="s">
        <v>3479</v>
      </c>
      <c r="E455" s="147" t="s">
        <v>3479</v>
      </c>
      <c r="F455" s="137"/>
      <c r="G455" s="137" t="s">
        <v>32</v>
      </c>
      <c r="H455" s="137" t="s">
        <v>32</v>
      </c>
      <c r="I455" s="142" t="s">
        <v>3478</v>
      </c>
      <c r="J455" s="142" t="s">
        <v>3478</v>
      </c>
      <c r="K455" s="142" t="b">
        <f t="shared" si="38"/>
        <v>1</v>
      </c>
      <c r="L455" s="137" t="s">
        <v>48</v>
      </c>
      <c r="M455" s="138">
        <v>29140</v>
      </c>
      <c r="N455" s="137" t="s">
        <v>3477</v>
      </c>
      <c r="O455" s="137" t="s">
        <v>3477</v>
      </c>
      <c r="P455" s="137" t="s">
        <v>774</v>
      </c>
      <c r="Q455" s="137" t="s">
        <v>43</v>
      </c>
      <c r="R455" s="137" t="s">
        <v>44</v>
      </c>
      <c r="S455" s="147" t="s">
        <v>37</v>
      </c>
      <c r="T455" s="136" t="str">
        <f t="shared" si="39"/>
        <v>ปตรี4คศ.2</v>
      </c>
      <c r="U455" s="95">
        <f t="shared" si="40"/>
        <v>2</v>
      </c>
      <c r="V455" s="96" t="e">
        <f t="shared" ca="1" si="37"/>
        <v>#N/A</v>
      </c>
      <c r="AC455" s="148" t="str">
        <f t="shared" ref="AC455:AC518" si="41">CONCATENATE(Q455,"/",R455)</f>
        <v>ศษ.บ./ภาษาไทย</v>
      </c>
    </row>
    <row r="456" spans="1:29" s="136" customFormat="1" ht="27" customHeight="1">
      <c r="B456" s="147" t="s">
        <v>3464</v>
      </c>
      <c r="C456" s="147" t="s">
        <v>1878</v>
      </c>
      <c r="D456" s="147" t="s">
        <v>3476</v>
      </c>
      <c r="E456" s="147" t="s">
        <v>3476</v>
      </c>
      <c r="F456" s="137"/>
      <c r="G456" s="137" t="s">
        <v>32</v>
      </c>
      <c r="H456" s="137" t="s">
        <v>32</v>
      </c>
      <c r="I456" s="142" t="s">
        <v>3475</v>
      </c>
      <c r="J456" s="142" t="s">
        <v>3475</v>
      </c>
      <c r="K456" s="142" t="b">
        <f t="shared" si="38"/>
        <v>1</v>
      </c>
      <c r="L456" s="137" t="s">
        <v>781</v>
      </c>
      <c r="M456" s="138">
        <v>53080</v>
      </c>
      <c r="N456" s="137" t="s">
        <v>3474</v>
      </c>
      <c r="O456" s="137" t="s">
        <v>3474</v>
      </c>
      <c r="P456" s="137" t="s">
        <v>774</v>
      </c>
      <c r="Q456" s="137" t="s">
        <v>61</v>
      </c>
      <c r="R456" s="137" t="s">
        <v>158</v>
      </c>
      <c r="S456" s="147" t="s">
        <v>158</v>
      </c>
      <c r="T456" s="136" t="str">
        <f t="shared" si="39"/>
        <v>ปตรี4คศ.3</v>
      </c>
      <c r="U456" s="95" t="e">
        <f t="shared" si="40"/>
        <v>#N/A</v>
      </c>
      <c r="V456" s="96" t="e">
        <f t="shared" ca="1" si="37"/>
        <v>#N/A</v>
      </c>
      <c r="AC456" s="148" t="str">
        <f t="shared" si="41"/>
        <v>กศ.บ./สังคมศึกษา</v>
      </c>
    </row>
    <row r="457" spans="1:29" s="136" customFormat="1" ht="27" customHeight="1">
      <c r="B457" s="147" t="s">
        <v>3464</v>
      </c>
      <c r="C457" s="147" t="s">
        <v>1878</v>
      </c>
      <c r="D457" s="147" t="s">
        <v>3473</v>
      </c>
      <c r="E457" s="147" t="s">
        <v>3473</v>
      </c>
      <c r="F457" s="137"/>
      <c r="G457" s="137" t="s">
        <v>32</v>
      </c>
      <c r="H457" s="137" t="s">
        <v>32</v>
      </c>
      <c r="I457" s="142" t="s">
        <v>3472</v>
      </c>
      <c r="J457" s="142" t="s">
        <v>3472</v>
      </c>
      <c r="K457" s="142" t="b">
        <f t="shared" si="38"/>
        <v>1</v>
      </c>
      <c r="L457" s="137" t="s">
        <v>48</v>
      </c>
      <c r="M457" s="138">
        <v>37830</v>
      </c>
      <c r="N457" s="137" t="s">
        <v>3471</v>
      </c>
      <c r="O457" s="137" t="s">
        <v>3471</v>
      </c>
      <c r="P457" s="137" t="s">
        <v>774</v>
      </c>
      <c r="Q457" s="137" t="s">
        <v>50</v>
      </c>
      <c r="R457" s="137" t="s">
        <v>44</v>
      </c>
      <c r="S457" s="147" t="s">
        <v>37</v>
      </c>
      <c r="T457" s="136" t="str">
        <f t="shared" si="39"/>
        <v>ปตรี4คศ.2</v>
      </c>
      <c r="U457" s="95">
        <f t="shared" si="40"/>
        <v>2</v>
      </c>
      <c r="V457" s="96" t="e">
        <f t="shared" ca="1" si="37"/>
        <v>#N/A</v>
      </c>
      <c r="AC457" s="148" t="str">
        <f t="shared" si="41"/>
        <v>ค.บ./ภาษาไทย</v>
      </c>
    </row>
    <row r="458" spans="1:29" s="136" customFormat="1" ht="27" customHeight="1">
      <c r="B458" s="147" t="s">
        <v>3464</v>
      </c>
      <c r="C458" s="147" t="s">
        <v>1878</v>
      </c>
      <c r="D458" s="147" t="s">
        <v>3470</v>
      </c>
      <c r="E458" s="147" t="s">
        <v>3470</v>
      </c>
      <c r="F458" s="137"/>
      <c r="G458" s="137" t="s">
        <v>32</v>
      </c>
      <c r="H458" s="137" t="s">
        <v>32</v>
      </c>
      <c r="I458" s="142" t="s">
        <v>3469</v>
      </c>
      <c r="J458" s="142" t="s">
        <v>3469</v>
      </c>
      <c r="K458" s="142" t="b">
        <f t="shared" si="38"/>
        <v>1</v>
      </c>
      <c r="L458" s="137" t="s">
        <v>781</v>
      </c>
      <c r="M458" s="138">
        <v>40860</v>
      </c>
      <c r="N458" s="137" t="s">
        <v>3468</v>
      </c>
      <c r="O458" s="137" t="s">
        <v>3468</v>
      </c>
      <c r="P458" s="137" t="s">
        <v>90</v>
      </c>
      <c r="Q458" s="137" t="s">
        <v>94</v>
      </c>
      <c r="R458" s="137" t="s">
        <v>44</v>
      </c>
      <c r="S458" s="147" t="s">
        <v>44</v>
      </c>
      <c r="T458" s="136" t="str">
        <f t="shared" si="39"/>
        <v>ปโทคศ.3</v>
      </c>
      <c r="U458" s="95">
        <f t="shared" si="40"/>
        <v>16</v>
      </c>
      <c r="V458" s="96" t="e">
        <f t="shared" ca="1" si="37"/>
        <v>#N/A</v>
      </c>
      <c r="AC458" s="148" t="str">
        <f t="shared" si="41"/>
        <v>กศ.ม./ภาษาไทย</v>
      </c>
    </row>
    <row r="459" spans="1:29" s="136" customFormat="1" ht="27" customHeight="1">
      <c r="B459" s="147" t="s">
        <v>3464</v>
      </c>
      <c r="C459" s="147" t="s">
        <v>1878</v>
      </c>
      <c r="D459" s="147" t="s">
        <v>3467</v>
      </c>
      <c r="E459" s="147" t="s">
        <v>3467</v>
      </c>
      <c r="F459" s="137"/>
      <c r="G459" s="137" t="s">
        <v>32</v>
      </c>
      <c r="H459" s="137" t="s">
        <v>32</v>
      </c>
      <c r="I459" s="142" t="s">
        <v>3466</v>
      </c>
      <c r="J459" s="142" t="s">
        <v>3466</v>
      </c>
      <c r="K459" s="142" t="b">
        <f t="shared" si="38"/>
        <v>1</v>
      </c>
      <c r="L459" s="137" t="s">
        <v>48</v>
      </c>
      <c r="M459" s="138">
        <v>37830</v>
      </c>
      <c r="N459" s="137" t="s">
        <v>3465</v>
      </c>
      <c r="O459" s="137" t="s">
        <v>3465</v>
      </c>
      <c r="P459" s="137" t="s">
        <v>774</v>
      </c>
      <c r="Q459" s="137" t="s">
        <v>50</v>
      </c>
      <c r="R459" s="137" t="s">
        <v>44</v>
      </c>
      <c r="S459" s="147" t="s">
        <v>44</v>
      </c>
      <c r="T459" s="136" t="str">
        <f t="shared" si="39"/>
        <v>ปตรี4คศ.2</v>
      </c>
      <c r="U459" s="95">
        <f t="shared" si="40"/>
        <v>2</v>
      </c>
      <c r="V459" s="96" t="e">
        <f t="shared" ca="1" si="37"/>
        <v>#N/A</v>
      </c>
      <c r="AC459" s="148" t="str">
        <f t="shared" si="41"/>
        <v>ค.บ./ภาษาไทย</v>
      </c>
    </row>
    <row r="460" spans="1:29" s="136" customFormat="1" ht="27" customHeight="1">
      <c r="B460" s="183" t="s">
        <v>3464</v>
      </c>
      <c r="C460" s="183" t="s">
        <v>1878</v>
      </c>
      <c r="D460" s="183" t="s">
        <v>3463</v>
      </c>
      <c r="E460" s="147" t="s">
        <v>3463</v>
      </c>
      <c r="F460" s="137"/>
      <c r="G460" s="184" t="s">
        <v>32</v>
      </c>
      <c r="H460" s="137" t="s">
        <v>32</v>
      </c>
      <c r="I460" s="142" t="s">
        <v>3462</v>
      </c>
      <c r="J460" s="185" t="s">
        <v>3462</v>
      </c>
      <c r="K460" s="142" t="b">
        <f t="shared" si="38"/>
        <v>1</v>
      </c>
      <c r="L460" s="184" t="s">
        <v>48</v>
      </c>
      <c r="M460" s="186">
        <v>30280</v>
      </c>
      <c r="N460" s="137" t="s">
        <v>3461</v>
      </c>
      <c r="O460" s="137" t="s">
        <v>3461</v>
      </c>
      <c r="P460" s="184" t="s">
        <v>774</v>
      </c>
      <c r="Q460" s="184" t="s">
        <v>61</v>
      </c>
      <c r="R460" s="184" t="s">
        <v>62</v>
      </c>
      <c r="S460" s="147" t="s">
        <v>37</v>
      </c>
      <c r="T460" s="136" t="str">
        <f t="shared" si="39"/>
        <v>ปตรี4คศ.2</v>
      </c>
      <c r="U460" s="95">
        <f t="shared" si="40"/>
        <v>2</v>
      </c>
      <c r="V460" s="96" t="e">
        <f t="shared" ca="1" si="37"/>
        <v>#N/A</v>
      </c>
      <c r="AC460" s="148" t="str">
        <f t="shared" si="41"/>
        <v>กศ.บ./การประถมศึกษา</v>
      </c>
    </row>
    <row r="461" spans="1:29" ht="27" customHeight="1">
      <c r="A461" s="148">
        <v>1</v>
      </c>
      <c r="B461" s="213" t="s">
        <v>147</v>
      </c>
      <c r="C461" s="214" t="s">
        <v>3435</v>
      </c>
      <c r="D461" s="215" t="s">
        <v>145</v>
      </c>
      <c r="E461" s="177" t="s">
        <v>145</v>
      </c>
      <c r="F461" s="172"/>
      <c r="G461" s="219" t="s">
        <v>146</v>
      </c>
      <c r="H461" s="178" t="s">
        <v>861</v>
      </c>
      <c r="I461" s="173" t="s">
        <v>148</v>
      </c>
      <c r="J461" s="221" t="s">
        <v>148</v>
      </c>
      <c r="K461" s="179" t="b">
        <f t="shared" si="38"/>
        <v>1</v>
      </c>
      <c r="L461" s="213" t="s">
        <v>48</v>
      </c>
      <c r="M461" s="223">
        <v>25930</v>
      </c>
      <c r="N461" s="178" t="s">
        <v>3460</v>
      </c>
      <c r="O461" s="172" t="s">
        <v>3460</v>
      </c>
      <c r="P461" s="213" t="s">
        <v>90</v>
      </c>
      <c r="Q461" s="214" t="s">
        <v>94</v>
      </c>
      <c r="R461" s="215" t="s">
        <v>95</v>
      </c>
      <c r="S461" s="177" t="s">
        <v>37</v>
      </c>
      <c r="T461" s="136" t="str">
        <f t="shared" si="39"/>
        <v>ปโทคศ.2</v>
      </c>
      <c r="U461" s="95">
        <f t="shared" si="40"/>
        <v>12</v>
      </c>
      <c r="V461" s="174">
        <f t="shared" ca="1" si="37"/>
        <v>26450</v>
      </c>
      <c r="W461" s="225"/>
      <c r="AC461" s="148" t="str">
        <f t="shared" si="41"/>
        <v>กศ.ม./การบริหารการศึกษา</v>
      </c>
    </row>
    <row r="462" spans="1:29" ht="27" customHeight="1">
      <c r="A462" s="148">
        <v>1</v>
      </c>
      <c r="B462" s="216" t="s">
        <v>147</v>
      </c>
      <c r="C462" s="217" t="s">
        <v>3435</v>
      </c>
      <c r="D462" s="218" t="s">
        <v>151</v>
      </c>
      <c r="E462" s="177" t="s">
        <v>151</v>
      </c>
      <c r="F462" s="172"/>
      <c r="G462" s="220" t="s">
        <v>32</v>
      </c>
      <c r="H462" s="178" t="s">
        <v>32</v>
      </c>
      <c r="I462" s="173" t="s">
        <v>152</v>
      </c>
      <c r="J462" s="222" t="s">
        <v>152</v>
      </c>
      <c r="K462" s="179" t="b">
        <f t="shared" si="38"/>
        <v>1</v>
      </c>
      <c r="L462" s="216" t="s">
        <v>48</v>
      </c>
      <c r="M462" s="224">
        <v>21460</v>
      </c>
      <c r="N462" s="178" t="s">
        <v>3459</v>
      </c>
      <c r="O462" s="172" t="s">
        <v>3459</v>
      </c>
      <c r="P462" s="216" t="s">
        <v>774</v>
      </c>
      <c r="Q462" s="217" t="s">
        <v>67</v>
      </c>
      <c r="R462" s="218" t="s">
        <v>62</v>
      </c>
      <c r="S462" s="177" t="s">
        <v>62</v>
      </c>
      <c r="T462" s="136" t="str">
        <f t="shared" si="39"/>
        <v>ปตรี4คศ.2</v>
      </c>
      <c r="U462" s="95">
        <f t="shared" si="40"/>
        <v>2</v>
      </c>
      <c r="V462" s="174">
        <f t="shared" ca="1" si="37"/>
        <v>21950</v>
      </c>
      <c r="W462" s="226"/>
      <c r="AC462" s="148" t="str">
        <f t="shared" si="41"/>
        <v>ศศ.บ./การประถมศึกษา</v>
      </c>
    </row>
    <row r="463" spans="1:29" s="136" customFormat="1" ht="27" customHeight="1">
      <c r="B463" s="195" t="s">
        <v>147</v>
      </c>
      <c r="C463" s="195" t="s">
        <v>3435</v>
      </c>
      <c r="D463" s="195" t="s">
        <v>3458</v>
      </c>
      <c r="E463" s="147" t="s">
        <v>3458</v>
      </c>
      <c r="F463" s="137"/>
      <c r="G463" s="196" t="s">
        <v>32</v>
      </c>
      <c r="H463" s="137" t="s">
        <v>32</v>
      </c>
      <c r="I463" s="142" t="s">
        <v>3457</v>
      </c>
      <c r="J463" s="197" t="s">
        <v>3457</v>
      </c>
      <c r="K463" s="142" t="b">
        <f t="shared" si="38"/>
        <v>1</v>
      </c>
      <c r="L463" s="196" t="s">
        <v>48</v>
      </c>
      <c r="M463" s="198">
        <v>37830</v>
      </c>
      <c r="N463" s="137" t="s">
        <v>3456</v>
      </c>
      <c r="O463" s="137" t="s">
        <v>3456</v>
      </c>
      <c r="P463" s="196" t="s">
        <v>774</v>
      </c>
      <c r="Q463" s="196" t="s">
        <v>61</v>
      </c>
      <c r="R463" s="196" t="s">
        <v>62</v>
      </c>
      <c r="S463" s="147" t="s">
        <v>215</v>
      </c>
      <c r="T463" s="136" t="str">
        <f t="shared" si="39"/>
        <v>ปตรี4คศ.2</v>
      </c>
      <c r="U463" s="95">
        <f t="shared" si="40"/>
        <v>2</v>
      </c>
      <c r="V463" s="96" t="e">
        <f t="shared" ca="1" si="37"/>
        <v>#N/A</v>
      </c>
      <c r="AC463" s="148" t="str">
        <f t="shared" si="41"/>
        <v>กศ.บ./การประถมศึกษา</v>
      </c>
    </row>
    <row r="464" spans="1:29" s="136" customFormat="1" ht="27" customHeight="1">
      <c r="A464" s="136">
        <v>1</v>
      </c>
      <c r="B464" s="147" t="s">
        <v>147</v>
      </c>
      <c r="C464" s="147" t="s">
        <v>3435</v>
      </c>
      <c r="D464" s="147" t="s">
        <v>3455</v>
      </c>
      <c r="E464" s="147" t="s">
        <v>3455</v>
      </c>
      <c r="F464" s="137"/>
      <c r="G464" s="137" t="s">
        <v>32</v>
      </c>
      <c r="H464" s="137" t="s">
        <v>32</v>
      </c>
      <c r="I464" s="142" t="s">
        <v>3454</v>
      </c>
      <c r="J464" s="142" t="s">
        <v>3454</v>
      </c>
      <c r="K464" s="142" t="b">
        <f t="shared" si="38"/>
        <v>1</v>
      </c>
      <c r="L464" s="137" t="s">
        <v>48</v>
      </c>
      <c r="M464" s="138">
        <v>24930</v>
      </c>
      <c r="N464" s="137" t="s">
        <v>3453</v>
      </c>
      <c r="O464" s="137" t="s">
        <v>3453</v>
      </c>
      <c r="P464" s="137" t="s">
        <v>774</v>
      </c>
      <c r="Q464" s="137" t="s">
        <v>50</v>
      </c>
      <c r="R464" s="147" t="s">
        <v>56</v>
      </c>
      <c r="S464" s="147" t="s">
        <v>3452</v>
      </c>
      <c r="T464" s="136" t="str">
        <f t="shared" si="39"/>
        <v>ปตรี4คศ.2</v>
      </c>
      <c r="U464" s="95">
        <f t="shared" si="40"/>
        <v>2</v>
      </c>
      <c r="V464" s="96">
        <f t="shared" ca="1" si="37"/>
        <v>25440</v>
      </c>
      <c r="AC464" s="148" t="str">
        <f t="shared" si="41"/>
        <v>ค.บ./การศึกษาปฐมวัย</v>
      </c>
    </row>
    <row r="465" spans="1:29" s="136" customFormat="1" ht="27" customHeight="1">
      <c r="B465" s="147" t="s">
        <v>147</v>
      </c>
      <c r="C465" s="147" t="s">
        <v>3435</v>
      </c>
      <c r="D465" s="147" t="s">
        <v>3451</v>
      </c>
      <c r="E465" s="147" t="s">
        <v>3451</v>
      </c>
      <c r="F465" s="137"/>
      <c r="G465" s="137" t="s">
        <v>32</v>
      </c>
      <c r="H465" s="137" t="s">
        <v>32</v>
      </c>
      <c r="I465" s="142" t="s">
        <v>3450</v>
      </c>
      <c r="J465" s="142" t="s">
        <v>3450</v>
      </c>
      <c r="K465" s="142" t="b">
        <f t="shared" si="38"/>
        <v>1</v>
      </c>
      <c r="L465" s="137" t="s">
        <v>48</v>
      </c>
      <c r="M465" s="138">
        <v>37830</v>
      </c>
      <c r="N465" s="137" t="s">
        <v>3449</v>
      </c>
      <c r="O465" s="137" t="s">
        <v>3449</v>
      </c>
      <c r="P465" s="137" t="s">
        <v>774</v>
      </c>
      <c r="Q465" s="137" t="s">
        <v>43</v>
      </c>
      <c r="R465" s="137" t="s">
        <v>62</v>
      </c>
      <c r="S465" s="147" t="s">
        <v>215</v>
      </c>
      <c r="T465" s="136" t="str">
        <f t="shared" si="39"/>
        <v>ปตรี4คศ.2</v>
      </c>
      <c r="U465" s="95">
        <f t="shared" si="40"/>
        <v>2</v>
      </c>
      <c r="V465" s="96" t="e">
        <f t="shared" ca="1" si="37"/>
        <v>#N/A</v>
      </c>
      <c r="AC465" s="148" t="str">
        <f t="shared" si="41"/>
        <v>ศษ.บ./การประถมศึกษา</v>
      </c>
    </row>
    <row r="466" spans="1:29" s="136" customFormat="1" ht="27" customHeight="1">
      <c r="B466" s="147" t="s">
        <v>147</v>
      </c>
      <c r="C466" s="147" t="s">
        <v>3435</v>
      </c>
      <c r="D466" s="147" t="s">
        <v>3448</v>
      </c>
      <c r="E466" s="147" t="s">
        <v>3448</v>
      </c>
      <c r="F466" s="137"/>
      <c r="G466" s="137" t="s">
        <v>32</v>
      </c>
      <c r="H466" s="137" t="s">
        <v>32</v>
      </c>
      <c r="I466" s="142" t="s">
        <v>3447</v>
      </c>
      <c r="J466" s="142" t="s">
        <v>3447</v>
      </c>
      <c r="K466" s="142" t="b">
        <f t="shared" si="38"/>
        <v>1</v>
      </c>
      <c r="L466" s="137" t="s">
        <v>48</v>
      </c>
      <c r="M466" s="138">
        <v>37830</v>
      </c>
      <c r="N466" s="137" t="s">
        <v>3446</v>
      </c>
      <c r="O466" s="137" t="s">
        <v>3446</v>
      </c>
      <c r="P466" s="137" t="s">
        <v>774</v>
      </c>
      <c r="Q466" s="137" t="s">
        <v>61</v>
      </c>
      <c r="R466" s="137" t="s">
        <v>164</v>
      </c>
      <c r="S466" s="147" t="s">
        <v>164</v>
      </c>
      <c r="T466" s="136" t="str">
        <f t="shared" si="39"/>
        <v>ปตรี4คศ.2</v>
      </c>
      <c r="U466" s="95">
        <f t="shared" si="40"/>
        <v>2</v>
      </c>
      <c r="V466" s="96" t="e">
        <f t="shared" ca="1" si="37"/>
        <v>#N/A</v>
      </c>
      <c r="AC466" s="148" t="str">
        <f t="shared" si="41"/>
        <v>กศ.บ./ภาษาอังกฤษ</v>
      </c>
    </row>
    <row r="467" spans="1:29" s="136" customFormat="1" ht="27" customHeight="1">
      <c r="B467" s="147" t="s">
        <v>147</v>
      </c>
      <c r="C467" s="147" t="s">
        <v>3435</v>
      </c>
      <c r="D467" s="147" t="s">
        <v>3445</v>
      </c>
      <c r="E467" s="147" t="s">
        <v>3445</v>
      </c>
      <c r="F467" s="137"/>
      <c r="G467" s="137" t="s">
        <v>32</v>
      </c>
      <c r="H467" s="137" t="s">
        <v>32</v>
      </c>
      <c r="I467" s="142" t="s">
        <v>3444</v>
      </c>
      <c r="J467" s="142" t="s">
        <v>3444</v>
      </c>
      <c r="K467" s="142" t="b">
        <f t="shared" si="38"/>
        <v>1</v>
      </c>
      <c r="L467" s="137" t="s">
        <v>48</v>
      </c>
      <c r="M467" s="138">
        <v>37830</v>
      </c>
      <c r="N467" s="137" t="s">
        <v>3443</v>
      </c>
      <c r="O467" s="137" t="s">
        <v>3443</v>
      </c>
      <c r="P467" s="137" t="s">
        <v>774</v>
      </c>
      <c r="Q467" s="137" t="s">
        <v>61</v>
      </c>
      <c r="R467" s="137" t="s">
        <v>44</v>
      </c>
      <c r="S467" s="147" t="s">
        <v>44</v>
      </c>
      <c r="T467" s="136" t="str">
        <f t="shared" si="39"/>
        <v>ปตรี4คศ.2</v>
      </c>
      <c r="U467" s="95">
        <f t="shared" si="40"/>
        <v>2</v>
      </c>
      <c r="V467" s="96" t="e">
        <f t="shared" ca="1" si="37"/>
        <v>#N/A</v>
      </c>
      <c r="AC467" s="148" t="str">
        <f t="shared" si="41"/>
        <v>กศ.บ./ภาษาไทย</v>
      </c>
    </row>
    <row r="468" spans="1:29" s="136" customFormat="1" ht="27" customHeight="1">
      <c r="B468" s="183" t="s">
        <v>147</v>
      </c>
      <c r="C468" s="183" t="s">
        <v>3435</v>
      </c>
      <c r="D468" s="183" t="s">
        <v>3442</v>
      </c>
      <c r="E468" s="147" t="s">
        <v>3442</v>
      </c>
      <c r="F468" s="137"/>
      <c r="G468" s="184" t="s">
        <v>32</v>
      </c>
      <c r="H468" s="137" t="s">
        <v>32</v>
      </c>
      <c r="I468" s="142" t="s">
        <v>3441</v>
      </c>
      <c r="J468" s="185" t="s">
        <v>3441</v>
      </c>
      <c r="K468" s="142" t="b">
        <f t="shared" si="38"/>
        <v>1</v>
      </c>
      <c r="L468" s="184" t="s">
        <v>48</v>
      </c>
      <c r="M468" s="186">
        <v>32060</v>
      </c>
      <c r="N468" s="137" t="s">
        <v>3440</v>
      </c>
      <c r="O468" s="137" t="s">
        <v>3440</v>
      </c>
      <c r="P468" s="184" t="s">
        <v>774</v>
      </c>
      <c r="Q468" s="184" t="s">
        <v>50</v>
      </c>
      <c r="R468" s="184" t="s">
        <v>62</v>
      </c>
      <c r="S468" s="147" t="s">
        <v>215</v>
      </c>
      <c r="T468" s="136" t="str">
        <f t="shared" si="39"/>
        <v>ปตรี4คศ.2</v>
      </c>
      <c r="U468" s="95">
        <f t="shared" si="40"/>
        <v>2</v>
      </c>
      <c r="V468" s="96" t="e">
        <f t="shared" ca="1" si="37"/>
        <v>#N/A</v>
      </c>
      <c r="AC468" s="148" t="str">
        <f t="shared" si="41"/>
        <v>ค.บ./การประถมศึกษา</v>
      </c>
    </row>
    <row r="469" spans="1:29" ht="27" customHeight="1">
      <c r="A469" s="148">
        <v>1</v>
      </c>
      <c r="B469" s="213" t="s">
        <v>147</v>
      </c>
      <c r="C469" s="214" t="s">
        <v>3435</v>
      </c>
      <c r="D469" s="215" t="s">
        <v>4826</v>
      </c>
      <c r="E469" s="177" t="s">
        <v>3439</v>
      </c>
      <c r="F469" s="172"/>
      <c r="G469" s="219" t="s">
        <v>32</v>
      </c>
      <c r="H469" s="178" t="s">
        <v>32</v>
      </c>
      <c r="I469" s="173" t="s">
        <v>3438</v>
      </c>
      <c r="J469" s="221" t="s">
        <v>3438</v>
      </c>
      <c r="K469" s="179" t="b">
        <f t="shared" si="38"/>
        <v>1</v>
      </c>
      <c r="L469" s="213" t="s">
        <v>48</v>
      </c>
      <c r="M469" s="223">
        <v>24440</v>
      </c>
      <c r="N469" s="178" t="s">
        <v>3437</v>
      </c>
      <c r="O469" s="172" t="s">
        <v>3437</v>
      </c>
      <c r="P469" s="213" t="s">
        <v>90</v>
      </c>
      <c r="Q469" s="214" t="s">
        <v>76</v>
      </c>
      <c r="R469" s="177" t="s">
        <v>95</v>
      </c>
      <c r="S469" s="177" t="s">
        <v>95</v>
      </c>
      <c r="T469" s="136" t="str">
        <f t="shared" si="39"/>
        <v>ปโทคศ.2</v>
      </c>
      <c r="U469" s="95">
        <f t="shared" si="40"/>
        <v>12</v>
      </c>
      <c r="V469" s="174">
        <f t="shared" ref="V469:V532" ca="1" si="42">VLOOKUP(M469,INDIRECT("_k"&amp;U469),2,FALSE)</f>
        <v>24930</v>
      </c>
      <c r="W469" s="225"/>
      <c r="AC469" s="148" t="str">
        <f t="shared" si="41"/>
        <v>ศษ.ม./การบริหารการศึกษา</v>
      </c>
    </row>
    <row r="470" spans="1:29" ht="27" customHeight="1">
      <c r="A470" s="148">
        <v>1</v>
      </c>
      <c r="B470" s="216" t="s">
        <v>147</v>
      </c>
      <c r="C470" s="217" t="s">
        <v>3435</v>
      </c>
      <c r="D470" s="218" t="s">
        <v>153</v>
      </c>
      <c r="E470" s="177" t="s">
        <v>153</v>
      </c>
      <c r="F470" s="172"/>
      <c r="G470" s="220" t="s">
        <v>32</v>
      </c>
      <c r="H470" s="178" t="s">
        <v>32</v>
      </c>
      <c r="I470" s="173" t="s">
        <v>154</v>
      </c>
      <c r="J470" s="222" t="s">
        <v>154</v>
      </c>
      <c r="K470" s="179" t="b">
        <f t="shared" si="38"/>
        <v>1</v>
      </c>
      <c r="L470" s="216" t="s">
        <v>48</v>
      </c>
      <c r="M470" s="224">
        <v>20470</v>
      </c>
      <c r="N470" s="178" t="s">
        <v>3436</v>
      </c>
      <c r="O470" s="172" t="s">
        <v>3436</v>
      </c>
      <c r="P470" s="216" t="s">
        <v>774</v>
      </c>
      <c r="Q470" s="217" t="s">
        <v>50</v>
      </c>
      <c r="R470" s="218" t="s">
        <v>44</v>
      </c>
      <c r="S470" s="177" t="s">
        <v>37</v>
      </c>
      <c r="T470" s="136" t="str">
        <f t="shared" si="39"/>
        <v>ปตรี4คศ.2</v>
      </c>
      <c r="U470" s="95">
        <f t="shared" si="40"/>
        <v>2</v>
      </c>
      <c r="V470" s="174">
        <f t="shared" ca="1" si="42"/>
        <v>20960</v>
      </c>
      <c r="W470" s="226"/>
      <c r="AC470" s="148" t="str">
        <f t="shared" si="41"/>
        <v>ค.บ./ภาษาไทย</v>
      </c>
    </row>
    <row r="471" spans="1:29" s="136" customFormat="1" ht="27" customHeight="1">
      <c r="B471" s="191" t="s">
        <v>147</v>
      </c>
      <c r="C471" s="191" t="s">
        <v>3435</v>
      </c>
      <c r="D471" s="191" t="s">
        <v>3434</v>
      </c>
      <c r="E471" s="147" t="s">
        <v>3434</v>
      </c>
      <c r="F471" s="137"/>
      <c r="G471" s="192" t="s">
        <v>32</v>
      </c>
      <c r="H471" s="137" t="s">
        <v>32</v>
      </c>
      <c r="I471" s="142" t="s">
        <v>3433</v>
      </c>
      <c r="J471" s="193" t="s">
        <v>3433</v>
      </c>
      <c r="K471" s="142" t="b">
        <f t="shared" si="38"/>
        <v>1</v>
      </c>
      <c r="L471" s="192" t="s">
        <v>48</v>
      </c>
      <c r="M471" s="194">
        <v>36250</v>
      </c>
      <c r="N471" s="137" t="s">
        <v>3432</v>
      </c>
      <c r="O471" s="137" t="s">
        <v>3432</v>
      </c>
      <c r="P471" s="192" t="s">
        <v>90</v>
      </c>
      <c r="Q471" s="192" t="s">
        <v>209</v>
      </c>
      <c r="R471" s="192" t="s">
        <v>935</v>
      </c>
      <c r="S471" s="147" t="s">
        <v>3431</v>
      </c>
      <c r="T471" s="136" t="str">
        <f t="shared" si="39"/>
        <v>ปโทคศ.2</v>
      </c>
      <c r="U471" s="95">
        <f t="shared" si="40"/>
        <v>12</v>
      </c>
      <c r="V471" s="96" t="e">
        <f t="shared" ca="1" si="42"/>
        <v>#N/A</v>
      </c>
      <c r="AC471" s="148" t="str">
        <f t="shared" si="41"/>
        <v>วท.ม./เกษตรศาสตร์</v>
      </c>
    </row>
    <row r="472" spans="1:29" ht="27" customHeight="1">
      <c r="A472" s="148">
        <v>1</v>
      </c>
      <c r="B472" s="206" t="s">
        <v>162</v>
      </c>
      <c r="C472" s="207" t="s">
        <v>3406</v>
      </c>
      <c r="D472" s="208" t="s">
        <v>161</v>
      </c>
      <c r="E472" s="177" t="s">
        <v>161</v>
      </c>
      <c r="F472" s="172"/>
      <c r="G472" s="209" t="s">
        <v>65</v>
      </c>
      <c r="H472" s="178" t="s">
        <v>32</v>
      </c>
      <c r="I472" s="173" t="s">
        <v>163</v>
      </c>
      <c r="J472" s="210" t="s">
        <v>163</v>
      </c>
      <c r="K472" s="179" t="b">
        <f t="shared" si="38"/>
        <v>1</v>
      </c>
      <c r="L472" s="206" t="s">
        <v>65</v>
      </c>
      <c r="M472" s="211">
        <v>12840</v>
      </c>
      <c r="N472" s="178" t="s">
        <v>3430</v>
      </c>
      <c r="O472" s="172" t="s">
        <v>3430</v>
      </c>
      <c r="P472" s="206" t="s">
        <v>774</v>
      </c>
      <c r="Q472" s="207" t="s">
        <v>50</v>
      </c>
      <c r="R472" s="208" t="s">
        <v>164</v>
      </c>
      <c r="S472" s="177" t="s">
        <v>37</v>
      </c>
      <c r="T472" s="136" t="str">
        <f t="shared" si="39"/>
        <v>ปตรี4ครูผู้ช่วย</v>
      </c>
      <c r="U472" s="95">
        <f t="shared" si="40"/>
        <v>0</v>
      </c>
      <c r="V472" s="174" t="e">
        <f t="shared" ca="1" si="42"/>
        <v>#N/A</v>
      </c>
      <c r="W472" s="212"/>
      <c r="AC472" s="148" t="str">
        <f t="shared" si="41"/>
        <v>ค.บ./ภาษาอังกฤษ</v>
      </c>
    </row>
    <row r="473" spans="1:29" s="136" customFormat="1" ht="27" customHeight="1">
      <c r="B473" s="195" t="s">
        <v>162</v>
      </c>
      <c r="C473" s="195" t="s">
        <v>3406</v>
      </c>
      <c r="D473" s="195" t="s">
        <v>3429</v>
      </c>
      <c r="E473" s="147" t="s">
        <v>3429</v>
      </c>
      <c r="F473" s="137"/>
      <c r="G473" s="196" t="s">
        <v>32</v>
      </c>
      <c r="H473" s="137" t="s">
        <v>32</v>
      </c>
      <c r="I473" s="142" t="s">
        <v>3428</v>
      </c>
      <c r="J473" s="197" t="s">
        <v>3428</v>
      </c>
      <c r="K473" s="142" t="b">
        <f t="shared" si="38"/>
        <v>1</v>
      </c>
      <c r="L473" s="196" t="s">
        <v>781</v>
      </c>
      <c r="M473" s="198">
        <v>38620</v>
      </c>
      <c r="N473" s="137" t="s">
        <v>3427</v>
      </c>
      <c r="O473" s="137" t="s">
        <v>3427</v>
      </c>
      <c r="P473" s="196" t="s">
        <v>774</v>
      </c>
      <c r="Q473" s="196" t="s">
        <v>43</v>
      </c>
      <c r="R473" s="196" t="s">
        <v>62</v>
      </c>
      <c r="S473" s="147" t="s">
        <v>62</v>
      </c>
      <c r="T473" s="136" t="str">
        <f t="shared" si="39"/>
        <v>ปตรี4คศ.3</v>
      </c>
      <c r="U473" s="95" t="e">
        <f t="shared" si="40"/>
        <v>#N/A</v>
      </c>
      <c r="V473" s="96" t="e">
        <f t="shared" ca="1" si="42"/>
        <v>#N/A</v>
      </c>
      <c r="AC473" s="148" t="str">
        <f t="shared" si="41"/>
        <v>ศษ.บ./การประถมศึกษา</v>
      </c>
    </row>
    <row r="474" spans="1:29" s="136" customFormat="1" ht="27" customHeight="1">
      <c r="B474" s="147" t="s">
        <v>162</v>
      </c>
      <c r="C474" s="147" t="s">
        <v>3406</v>
      </c>
      <c r="D474" s="147" t="s">
        <v>3426</v>
      </c>
      <c r="E474" s="147" t="s">
        <v>3426</v>
      </c>
      <c r="F474" s="137"/>
      <c r="G474" s="137" t="s">
        <v>32</v>
      </c>
      <c r="H474" s="137" t="s">
        <v>32</v>
      </c>
      <c r="I474" s="142" t="s">
        <v>3425</v>
      </c>
      <c r="J474" s="142" t="s">
        <v>3425</v>
      </c>
      <c r="K474" s="142" t="b">
        <f t="shared" si="38"/>
        <v>1</v>
      </c>
      <c r="L474" s="137" t="s">
        <v>48</v>
      </c>
      <c r="M474" s="138">
        <v>37830</v>
      </c>
      <c r="N474" s="137" t="s">
        <v>3424</v>
      </c>
      <c r="O474" s="137" t="s">
        <v>3424</v>
      </c>
      <c r="P474" s="137" t="s">
        <v>774</v>
      </c>
      <c r="Q474" s="137" t="s">
        <v>50</v>
      </c>
      <c r="R474" s="137" t="s">
        <v>62</v>
      </c>
      <c r="S474" s="147" t="s">
        <v>62</v>
      </c>
      <c r="T474" s="136" t="str">
        <f t="shared" si="39"/>
        <v>ปตรี4คศ.2</v>
      </c>
      <c r="U474" s="95">
        <f t="shared" si="40"/>
        <v>2</v>
      </c>
      <c r="V474" s="96" t="e">
        <f t="shared" ca="1" si="42"/>
        <v>#N/A</v>
      </c>
      <c r="AC474" s="148" t="str">
        <f t="shared" si="41"/>
        <v>ค.บ./การประถมศึกษา</v>
      </c>
    </row>
    <row r="475" spans="1:29" s="136" customFormat="1" ht="27" customHeight="1">
      <c r="B475" s="147" t="s">
        <v>162</v>
      </c>
      <c r="C475" s="147" t="s">
        <v>3406</v>
      </c>
      <c r="D475" s="147" t="s">
        <v>3423</v>
      </c>
      <c r="E475" s="147" t="s">
        <v>3423</v>
      </c>
      <c r="F475" s="137"/>
      <c r="G475" s="137" t="s">
        <v>32</v>
      </c>
      <c r="H475" s="137" t="s">
        <v>32</v>
      </c>
      <c r="I475" s="142" t="s">
        <v>3422</v>
      </c>
      <c r="J475" s="142" t="s">
        <v>3422</v>
      </c>
      <c r="K475" s="142" t="b">
        <f t="shared" si="38"/>
        <v>1</v>
      </c>
      <c r="L475" s="137" t="s">
        <v>48</v>
      </c>
      <c r="M475" s="138">
        <v>37830</v>
      </c>
      <c r="N475" s="137" t="s">
        <v>3421</v>
      </c>
      <c r="O475" s="137" t="s">
        <v>3421</v>
      </c>
      <c r="P475" s="137" t="s">
        <v>774</v>
      </c>
      <c r="Q475" s="137" t="s">
        <v>50</v>
      </c>
      <c r="R475" s="137" t="s">
        <v>1000</v>
      </c>
      <c r="S475" s="147" t="s">
        <v>1000</v>
      </c>
      <c r="T475" s="136" t="str">
        <f t="shared" si="39"/>
        <v>ปตรี4คศ.2</v>
      </c>
      <c r="U475" s="95">
        <f t="shared" si="40"/>
        <v>2</v>
      </c>
      <c r="V475" s="96" t="e">
        <f t="shared" ca="1" si="42"/>
        <v>#N/A</v>
      </c>
      <c r="AC475" s="148" t="str">
        <f t="shared" si="41"/>
        <v>ค.บ./วิทยาศาสตร์</v>
      </c>
    </row>
    <row r="476" spans="1:29" s="136" customFormat="1" ht="27" customHeight="1">
      <c r="B476" s="147" t="s">
        <v>162</v>
      </c>
      <c r="C476" s="147" t="s">
        <v>3406</v>
      </c>
      <c r="D476" s="147" t="s">
        <v>3420</v>
      </c>
      <c r="E476" s="147" t="s">
        <v>3420</v>
      </c>
      <c r="F476" s="137"/>
      <c r="G476" s="137" t="s">
        <v>32</v>
      </c>
      <c r="H476" s="137" t="s">
        <v>32</v>
      </c>
      <c r="I476" s="142" t="s">
        <v>3419</v>
      </c>
      <c r="J476" s="142" t="s">
        <v>3419</v>
      </c>
      <c r="K476" s="142" t="b">
        <f t="shared" si="38"/>
        <v>1</v>
      </c>
      <c r="L476" s="137" t="s">
        <v>781</v>
      </c>
      <c r="M476" s="138">
        <v>40100</v>
      </c>
      <c r="N476" s="137" t="s">
        <v>3418</v>
      </c>
      <c r="O476" s="137" t="s">
        <v>3418</v>
      </c>
      <c r="P476" s="137" t="s">
        <v>774</v>
      </c>
      <c r="Q476" s="137" t="s">
        <v>43</v>
      </c>
      <c r="R476" s="137" t="s">
        <v>62</v>
      </c>
      <c r="S476" s="147" t="s">
        <v>62</v>
      </c>
      <c r="T476" s="136" t="str">
        <f t="shared" si="39"/>
        <v>ปตรี4คศ.3</v>
      </c>
      <c r="U476" s="95" t="e">
        <f t="shared" si="40"/>
        <v>#N/A</v>
      </c>
      <c r="V476" s="96" t="e">
        <f t="shared" ca="1" si="42"/>
        <v>#N/A</v>
      </c>
      <c r="AC476" s="148" t="str">
        <f t="shared" si="41"/>
        <v>ศษ.บ./การประถมศึกษา</v>
      </c>
    </row>
    <row r="477" spans="1:29" s="136" customFormat="1" ht="27" customHeight="1">
      <c r="B477" s="147" t="s">
        <v>162</v>
      </c>
      <c r="C477" s="147" t="s">
        <v>3406</v>
      </c>
      <c r="D477" s="147" t="s">
        <v>3417</v>
      </c>
      <c r="E477" s="147" t="s">
        <v>3417</v>
      </c>
      <c r="F477" s="137"/>
      <c r="G477" s="137" t="s">
        <v>32</v>
      </c>
      <c r="H477" s="137" t="s">
        <v>32</v>
      </c>
      <c r="I477" s="142" t="s">
        <v>3416</v>
      </c>
      <c r="J477" s="142" t="s">
        <v>3416</v>
      </c>
      <c r="K477" s="142" t="b">
        <f t="shared" si="38"/>
        <v>1</v>
      </c>
      <c r="L477" s="137" t="s">
        <v>48</v>
      </c>
      <c r="M477" s="138">
        <v>37830</v>
      </c>
      <c r="N477" s="137" t="s">
        <v>3415</v>
      </c>
      <c r="O477" s="137" t="s">
        <v>3415</v>
      </c>
      <c r="P477" s="137" t="s">
        <v>774</v>
      </c>
      <c r="Q477" s="137" t="s">
        <v>43</v>
      </c>
      <c r="R477" s="137" t="s">
        <v>855</v>
      </c>
      <c r="S477" s="147" t="s">
        <v>855</v>
      </c>
      <c r="T477" s="136" t="str">
        <f t="shared" si="39"/>
        <v>ปตรี4คศ.2</v>
      </c>
      <c r="U477" s="95">
        <f t="shared" si="40"/>
        <v>2</v>
      </c>
      <c r="V477" s="96" t="e">
        <f t="shared" ca="1" si="42"/>
        <v>#N/A</v>
      </c>
      <c r="AC477" s="148" t="str">
        <f t="shared" si="41"/>
        <v>ศษ.บ./บริหารการศึกษา</v>
      </c>
    </row>
    <row r="478" spans="1:29" s="136" customFormat="1" ht="27" customHeight="1">
      <c r="B478" s="147" t="s">
        <v>162</v>
      </c>
      <c r="C478" s="147" t="s">
        <v>3406</v>
      </c>
      <c r="D478" s="147" t="s">
        <v>3414</v>
      </c>
      <c r="E478" s="147" t="s">
        <v>3414</v>
      </c>
      <c r="F478" s="137"/>
      <c r="G478" s="137" t="s">
        <v>32</v>
      </c>
      <c r="H478" s="137" t="s">
        <v>32</v>
      </c>
      <c r="I478" s="142" t="s">
        <v>3413</v>
      </c>
      <c r="J478" s="142" t="s">
        <v>3413</v>
      </c>
      <c r="K478" s="142" t="b">
        <f t="shared" si="38"/>
        <v>1</v>
      </c>
      <c r="L478" s="137" t="s">
        <v>781</v>
      </c>
      <c r="M478" s="138">
        <v>41580</v>
      </c>
      <c r="N478" s="137" t="s">
        <v>3412</v>
      </c>
      <c r="O478" s="137" t="s">
        <v>3412</v>
      </c>
      <c r="P478" s="137" t="s">
        <v>774</v>
      </c>
      <c r="Q478" s="137" t="s">
        <v>43</v>
      </c>
      <c r="R478" s="137" t="s">
        <v>62</v>
      </c>
      <c r="S478" s="147" t="s">
        <v>62</v>
      </c>
      <c r="T478" s="136" t="str">
        <f t="shared" si="39"/>
        <v>ปตรี4คศ.3</v>
      </c>
      <c r="U478" s="95" t="e">
        <f t="shared" si="40"/>
        <v>#N/A</v>
      </c>
      <c r="V478" s="96" t="e">
        <f t="shared" ca="1" si="42"/>
        <v>#N/A</v>
      </c>
      <c r="AC478" s="148" t="str">
        <f t="shared" si="41"/>
        <v>ศษ.บ./การประถมศึกษา</v>
      </c>
    </row>
    <row r="479" spans="1:29" s="136" customFormat="1" ht="27" customHeight="1">
      <c r="B479" s="183" t="s">
        <v>162</v>
      </c>
      <c r="C479" s="183" t="s">
        <v>3406</v>
      </c>
      <c r="D479" s="183" t="s">
        <v>3411</v>
      </c>
      <c r="E479" s="147" t="s">
        <v>3411</v>
      </c>
      <c r="F479" s="137"/>
      <c r="G479" s="184" t="s">
        <v>32</v>
      </c>
      <c r="H479" s="137" t="s">
        <v>32</v>
      </c>
      <c r="I479" s="142" t="s">
        <v>3410</v>
      </c>
      <c r="J479" s="185" t="s">
        <v>3410</v>
      </c>
      <c r="K479" s="142" t="b">
        <f t="shared" si="38"/>
        <v>1</v>
      </c>
      <c r="L479" s="184" t="s">
        <v>781</v>
      </c>
      <c r="M479" s="186">
        <v>42330</v>
      </c>
      <c r="N479" s="137" t="s">
        <v>3409</v>
      </c>
      <c r="O479" s="137" t="s">
        <v>3409</v>
      </c>
      <c r="P479" s="184" t="s">
        <v>774</v>
      </c>
      <c r="Q479" s="184" t="s">
        <v>43</v>
      </c>
      <c r="R479" s="184" t="s">
        <v>62</v>
      </c>
      <c r="S479" s="147" t="s">
        <v>62</v>
      </c>
      <c r="T479" s="136" t="str">
        <f t="shared" si="39"/>
        <v>ปตรี4คศ.3</v>
      </c>
      <c r="U479" s="95" t="e">
        <f t="shared" si="40"/>
        <v>#N/A</v>
      </c>
      <c r="V479" s="96" t="e">
        <f t="shared" ca="1" si="42"/>
        <v>#N/A</v>
      </c>
      <c r="AC479" s="148" t="str">
        <f t="shared" si="41"/>
        <v>ศษ.บ./การประถมศึกษา</v>
      </c>
    </row>
    <row r="480" spans="1:29" ht="27" customHeight="1">
      <c r="A480" s="148">
        <v>1</v>
      </c>
      <c r="B480" s="213" t="s">
        <v>162</v>
      </c>
      <c r="C480" s="214" t="s">
        <v>3406</v>
      </c>
      <c r="D480" s="215" t="s">
        <v>166</v>
      </c>
      <c r="E480" s="177" t="s">
        <v>166</v>
      </c>
      <c r="F480" s="172"/>
      <c r="G480" s="219" t="s">
        <v>32</v>
      </c>
      <c r="H480" s="178" t="s">
        <v>32</v>
      </c>
      <c r="I480" s="173" t="s">
        <v>167</v>
      </c>
      <c r="J480" s="221" t="s">
        <v>167</v>
      </c>
      <c r="K480" s="179" t="b">
        <f t="shared" si="38"/>
        <v>1</v>
      </c>
      <c r="L480" s="213" t="s">
        <v>48</v>
      </c>
      <c r="M480" s="223">
        <v>25930</v>
      </c>
      <c r="N480" s="178" t="s">
        <v>3408</v>
      </c>
      <c r="O480" s="172" t="s">
        <v>3408</v>
      </c>
      <c r="P480" s="213" t="s">
        <v>90</v>
      </c>
      <c r="Q480" s="214" t="s">
        <v>76</v>
      </c>
      <c r="R480" s="215" t="s">
        <v>62</v>
      </c>
      <c r="S480" s="177" t="s">
        <v>62</v>
      </c>
      <c r="T480" s="136" t="str">
        <f t="shared" si="39"/>
        <v>ปโทคศ.2</v>
      </c>
      <c r="U480" s="95">
        <f t="shared" si="40"/>
        <v>12</v>
      </c>
      <c r="V480" s="174">
        <f t="shared" ca="1" si="42"/>
        <v>26450</v>
      </c>
      <c r="W480" s="225"/>
      <c r="AC480" s="148" t="str">
        <f t="shared" si="41"/>
        <v>ศษ.ม./การประถมศึกษา</v>
      </c>
    </row>
    <row r="481" spans="1:29" ht="27" customHeight="1">
      <c r="A481" s="148">
        <v>1</v>
      </c>
      <c r="B481" s="216" t="s">
        <v>162</v>
      </c>
      <c r="C481" s="217" t="s">
        <v>3406</v>
      </c>
      <c r="D481" s="218" t="s">
        <v>170</v>
      </c>
      <c r="E481" s="177" t="s">
        <v>170</v>
      </c>
      <c r="F481" s="172"/>
      <c r="G481" s="220" t="s">
        <v>32</v>
      </c>
      <c r="H481" s="178" t="s">
        <v>32</v>
      </c>
      <c r="I481" s="173" t="s">
        <v>171</v>
      </c>
      <c r="J481" s="222" t="s">
        <v>171</v>
      </c>
      <c r="K481" s="179" t="b">
        <f t="shared" si="38"/>
        <v>1</v>
      </c>
      <c r="L481" s="216" t="s">
        <v>48</v>
      </c>
      <c r="M481" s="224">
        <v>19950</v>
      </c>
      <c r="N481" s="178" t="s">
        <v>3407</v>
      </c>
      <c r="O481" s="172" t="s">
        <v>3407</v>
      </c>
      <c r="P481" s="216" t="s">
        <v>774</v>
      </c>
      <c r="Q481" s="217" t="s">
        <v>38</v>
      </c>
      <c r="R481" s="218" t="s">
        <v>5036</v>
      </c>
      <c r="S481" s="177" t="s">
        <v>172</v>
      </c>
      <c r="T481" s="136" t="str">
        <f t="shared" si="39"/>
        <v>ปตรี4คศ.2</v>
      </c>
      <c r="U481" s="95">
        <f t="shared" si="40"/>
        <v>2</v>
      </c>
      <c r="V481" s="174">
        <f t="shared" ca="1" si="42"/>
        <v>20960</v>
      </c>
      <c r="W481" s="226"/>
      <c r="AC481" s="148" t="str">
        <f t="shared" si="41"/>
        <v>วท.บ./วิทยาศาสตร์(เคมี)</v>
      </c>
    </row>
    <row r="482" spans="1:29" s="136" customFormat="1" ht="27" customHeight="1">
      <c r="B482" s="195" t="s">
        <v>162</v>
      </c>
      <c r="C482" s="195" t="s">
        <v>3406</v>
      </c>
      <c r="D482" s="195" t="s">
        <v>3405</v>
      </c>
      <c r="E482" s="147" t="s">
        <v>3405</v>
      </c>
      <c r="F482" s="137"/>
      <c r="G482" s="196" t="s">
        <v>32</v>
      </c>
      <c r="H482" s="137" t="s">
        <v>32</v>
      </c>
      <c r="I482" s="142" t="s">
        <v>3404</v>
      </c>
      <c r="J482" s="197" t="s">
        <v>3404</v>
      </c>
      <c r="K482" s="142" t="b">
        <f t="shared" si="38"/>
        <v>1</v>
      </c>
      <c r="L482" s="196" t="s">
        <v>48</v>
      </c>
      <c r="M482" s="198">
        <v>37830</v>
      </c>
      <c r="N482" s="137" t="s">
        <v>3403</v>
      </c>
      <c r="O482" s="137" t="s">
        <v>3403</v>
      </c>
      <c r="P482" s="196" t="s">
        <v>774</v>
      </c>
      <c r="Q482" s="196" t="s">
        <v>50</v>
      </c>
      <c r="R482" s="196" t="s">
        <v>62</v>
      </c>
      <c r="S482" s="147" t="s">
        <v>37</v>
      </c>
      <c r="T482" s="136" t="str">
        <f t="shared" si="39"/>
        <v>ปตรี4คศ.2</v>
      </c>
      <c r="U482" s="95">
        <f t="shared" si="40"/>
        <v>2</v>
      </c>
      <c r="V482" s="96" t="e">
        <f t="shared" ca="1" si="42"/>
        <v>#N/A</v>
      </c>
      <c r="AC482" s="148" t="str">
        <f t="shared" si="41"/>
        <v>ค.บ./การประถมศึกษา</v>
      </c>
    </row>
    <row r="483" spans="1:29" s="136" customFormat="1" ht="27" customHeight="1">
      <c r="B483" s="183" t="s">
        <v>176</v>
      </c>
      <c r="C483" s="183" t="s">
        <v>3379</v>
      </c>
      <c r="D483" s="183" t="s">
        <v>3402</v>
      </c>
      <c r="E483" s="147" t="s">
        <v>3402</v>
      </c>
      <c r="F483" s="137"/>
      <c r="G483" s="184" t="s">
        <v>32</v>
      </c>
      <c r="H483" s="137" t="s">
        <v>32</v>
      </c>
      <c r="I483" s="142" t="s">
        <v>3401</v>
      </c>
      <c r="J483" s="185" t="s">
        <v>3401</v>
      </c>
      <c r="K483" s="142" t="b">
        <f t="shared" si="38"/>
        <v>1</v>
      </c>
      <c r="L483" s="184" t="s">
        <v>781</v>
      </c>
      <c r="M483" s="186">
        <v>33800</v>
      </c>
      <c r="N483" s="137" t="s">
        <v>3400</v>
      </c>
      <c r="O483" s="137" t="s">
        <v>3400</v>
      </c>
      <c r="P483" s="184" t="s">
        <v>774</v>
      </c>
      <c r="Q483" s="184" t="s">
        <v>61</v>
      </c>
      <c r="R483" s="184" t="s">
        <v>158</v>
      </c>
      <c r="S483" s="147" t="s">
        <v>912</v>
      </c>
      <c r="T483" s="136" t="str">
        <f t="shared" si="39"/>
        <v>ปตรี4คศ.3</v>
      </c>
      <c r="U483" s="95" t="e">
        <f t="shared" si="40"/>
        <v>#N/A</v>
      </c>
      <c r="V483" s="96" t="e">
        <f t="shared" ca="1" si="42"/>
        <v>#N/A</v>
      </c>
      <c r="AC483" s="148" t="str">
        <f t="shared" si="41"/>
        <v>กศ.บ./สังคมศึกษา</v>
      </c>
    </row>
    <row r="484" spans="1:29" ht="27" customHeight="1">
      <c r="A484" s="148">
        <v>1</v>
      </c>
      <c r="B484" s="206" t="s">
        <v>176</v>
      </c>
      <c r="C484" s="207" t="s">
        <v>3379</v>
      </c>
      <c r="D484" s="208" t="s">
        <v>175</v>
      </c>
      <c r="E484" s="177" t="s">
        <v>175</v>
      </c>
      <c r="F484" s="172"/>
      <c r="G484" s="209" t="s">
        <v>32</v>
      </c>
      <c r="H484" s="178" t="s">
        <v>32</v>
      </c>
      <c r="I484" s="173" t="s">
        <v>177</v>
      </c>
      <c r="J484" s="210" t="s">
        <v>177</v>
      </c>
      <c r="K484" s="179" t="b">
        <f t="shared" si="38"/>
        <v>1</v>
      </c>
      <c r="L484" s="206" t="s">
        <v>48</v>
      </c>
      <c r="M484" s="211">
        <v>18470</v>
      </c>
      <c r="N484" s="178" t="s">
        <v>3399</v>
      </c>
      <c r="O484" s="172" t="s">
        <v>3399</v>
      </c>
      <c r="P484" s="206" t="s">
        <v>774</v>
      </c>
      <c r="Q484" s="207" t="s">
        <v>50</v>
      </c>
      <c r="R484" s="208" t="s">
        <v>158</v>
      </c>
      <c r="S484" s="177" t="s">
        <v>37</v>
      </c>
      <c r="T484" s="136" t="str">
        <f t="shared" si="39"/>
        <v>ปตรี4คศ.2</v>
      </c>
      <c r="U484" s="95">
        <f t="shared" si="40"/>
        <v>2</v>
      </c>
      <c r="V484" s="174">
        <f t="shared" ca="1" si="42"/>
        <v>19460</v>
      </c>
      <c r="W484" s="212"/>
      <c r="AC484" s="148" t="str">
        <f t="shared" si="41"/>
        <v>ค.บ./สังคมศึกษา</v>
      </c>
    </row>
    <row r="485" spans="1:29" s="136" customFormat="1" ht="27" customHeight="1">
      <c r="B485" s="195" t="s">
        <v>176</v>
      </c>
      <c r="C485" s="195" t="s">
        <v>3379</v>
      </c>
      <c r="D485" s="195" t="s">
        <v>3398</v>
      </c>
      <c r="E485" s="147" t="s">
        <v>3398</v>
      </c>
      <c r="F485" s="137"/>
      <c r="G485" s="196" t="s">
        <v>32</v>
      </c>
      <c r="H485" s="137" t="s">
        <v>32</v>
      </c>
      <c r="I485" s="142" t="s">
        <v>3397</v>
      </c>
      <c r="J485" s="197" t="s">
        <v>3397</v>
      </c>
      <c r="K485" s="142" t="b">
        <f t="shared" si="38"/>
        <v>1</v>
      </c>
      <c r="L485" s="196" t="s">
        <v>48</v>
      </c>
      <c r="M485" s="198">
        <v>37830</v>
      </c>
      <c r="N485" s="137" t="s">
        <v>3396</v>
      </c>
      <c r="O485" s="137" t="s">
        <v>3396</v>
      </c>
      <c r="P485" s="196" t="s">
        <v>774</v>
      </c>
      <c r="Q485" s="196" t="s">
        <v>50</v>
      </c>
      <c r="R485" s="196" t="s">
        <v>855</v>
      </c>
      <c r="S485" s="147" t="s">
        <v>37</v>
      </c>
      <c r="T485" s="136" t="str">
        <f t="shared" si="39"/>
        <v>ปตรี4คศ.2</v>
      </c>
      <c r="U485" s="95">
        <f t="shared" si="40"/>
        <v>2</v>
      </c>
      <c r="V485" s="96" t="e">
        <f t="shared" ca="1" si="42"/>
        <v>#N/A</v>
      </c>
      <c r="AC485" s="148" t="str">
        <f t="shared" si="41"/>
        <v>ค.บ./บริหารการศึกษา</v>
      </c>
    </row>
    <row r="486" spans="1:29" s="136" customFormat="1" ht="27" customHeight="1">
      <c r="B486" s="147" t="s">
        <v>176</v>
      </c>
      <c r="C486" s="147" t="s">
        <v>3379</v>
      </c>
      <c r="D486" s="147" t="s">
        <v>3395</v>
      </c>
      <c r="E486" s="147" t="s">
        <v>3395</v>
      </c>
      <c r="F486" s="137"/>
      <c r="G486" s="137" t="s">
        <v>32</v>
      </c>
      <c r="H486" s="137" t="s">
        <v>32</v>
      </c>
      <c r="I486" s="142" t="s">
        <v>3394</v>
      </c>
      <c r="J486" s="142" t="s">
        <v>3394</v>
      </c>
      <c r="K486" s="142" t="b">
        <f t="shared" si="38"/>
        <v>1</v>
      </c>
      <c r="L486" s="137" t="s">
        <v>781</v>
      </c>
      <c r="M486" s="138">
        <v>51170</v>
      </c>
      <c r="N486" s="137" t="s">
        <v>3393</v>
      </c>
      <c r="O486" s="137" t="s">
        <v>3393</v>
      </c>
      <c r="P486" s="137" t="s">
        <v>774</v>
      </c>
      <c r="Q486" s="137" t="s">
        <v>50</v>
      </c>
      <c r="R486" s="137" t="s">
        <v>935</v>
      </c>
      <c r="S486" s="147" t="s">
        <v>37</v>
      </c>
      <c r="T486" s="136" t="str">
        <f t="shared" si="39"/>
        <v>ปตรี4คศ.3</v>
      </c>
      <c r="U486" s="95" t="e">
        <f t="shared" si="40"/>
        <v>#N/A</v>
      </c>
      <c r="V486" s="96" t="e">
        <f t="shared" ca="1" si="42"/>
        <v>#N/A</v>
      </c>
      <c r="AC486" s="148" t="str">
        <f t="shared" si="41"/>
        <v>ค.บ./เกษตรศาสตร์</v>
      </c>
    </row>
    <row r="487" spans="1:29" s="136" customFormat="1" ht="27" customHeight="1">
      <c r="B487" s="147" t="s">
        <v>176</v>
      </c>
      <c r="C487" s="147" t="s">
        <v>3379</v>
      </c>
      <c r="D487" s="147" t="s">
        <v>3392</v>
      </c>
      <c r="E487" s="147" t="s">
        <v>3392</v>
      </c>
      <c r="F487" s="137"/>
      <c r="G487" s="137" t="s">
        <v>32</v>
      </c>
      <c r="H487" s="137" t="s">
        <v>32</v>
      </c>
      <c r="I487" s="142" t="s">
        <v>3391</v>
      </c>
      <c r="J487" s="142" t="s">
        <v>3391</v>
      </c>
      <c r="K487" s="142" t="b">
        <f t="shared" si="38"/>
        <v>1</v>
      </c>
      <c r="L487" s="137" t="s">
        <v>48</v>
      </c>
      <c r="M487" s="138">
        <v>37830</v>
      </c>
      <c r="N487" s="137" t="s">
        <v>3390</v>
      </c>
      <c r="O487" s="137" t="s">
        <v>3390</v>
      </c>
      <c r="P487" s="137" t="s">
        <v>774</v>
      </c>
      <c r="Q487" s="137" t="s">
        <v>50</v>
      </c>
      <c r="R487" s="137" t="s">
        <v>1089</v>
      </c>
      <c r="S487" s="147" t="s">
        <v>3389</v>
      </c>
      <c r="T487" s="136" t="str">
        <f t="shared" si="39"/>
        <v>ปตรี4คศ.2</v>
      </c>
      <c r="U487" s="95">
        <f t="shared" si="40"/>
        <v>2</v>
      </c>
      <c r="V487" s="96" t="e">
        <f t="shared" ca="1" si="42"/>
        <v>#N/A</v>
      </c>
      <c r="AC487" s="148" t="str">
        <f t="shared" si="41"/>
        <v>ค.บ./วุฒิครูอื่น ๆ</v>
      </c>
    </row>
    <row r="488" spans="1:29" s="136" customFormat="1" ht="27" customHeight="1">
      <c r="B488" s="147" t="s">
        <v>176</v>
      </c>
      <c r="C488" s="147" t="s">
        <v>3379</v>
      </c>
      <c r="D488" s="147" t="s">
        <v>3388</v>
      </c>
      <c r="E488" s="147" t="s">
        <v>3388</v>
      </c>
      <c r="F488" s="137"/>
      <c r="G488" s="137" t="s">
        <v>32</v>
      </c>
      <c r="H488" s="137" t="s">
        <v>32</v>
      </c>
      <c r="I488" s="142" t="s">
        <v>3387</v>
      </c>
      <c r="J488" s="142" t="s">
        <v>3387</v>
      </c>
      <c r="K488" s="142" t="b">
        <f t="shared" si="38"/>
        <v>1</v>
      </c>
      <c r="L488" s="137" t="s">
        <v>781</v>
      </c>
      <c r="M488" s="138">
        <v>38620</v>
      </c>
      <c r="N488" s="137" t="s">
        <v>3386</v>
      </c>
      <c r="O488" s="137" t="s">
        <v>3386</v>
      </c>
      <c r="P488" s="137" t="s">
        <v>774</v>
      </c>
      <c r="Q488" s="137" t="s">
        <v>50</v>
      </c>
      <c r="R488" s="137" t="s">
        <v>855</v>
      </c>
      <c r="S488" s="147" t="s">
        <v>37</v>
      </c>
      <c r="T488" s="136" t="str">
        <f t="shared" si="39"/>
        <v>ปตรี4คศ.3</v>
      </c>
      <c r="U488" s="95" t="e">
        <f t="shared" si="40"/>
        <v>#N/A</v>
      </c>
      <c r="V488" s="96" t="e">
        <f t="shared" ca="1" si="42"/>
        <v>#N/A</v>
      </c>
      <c r="AC488" s="148" t="str">
        <f t="shared" si="41"/>
        <v>ค.บ./บริหารการศึกษา</v>
      </c>
    </row>
    <row r="489" spans="1:29" s="136" customFormat="1" ht="27" customHeight="1">
      <c r="B489" s="147" t="s">
        <v>176</v>
      </c>
      <c r="C489" s="147" t="s">
        <v>3379</v>
      </c>
      <c r="D489" s="147" t="s">
        <v>3385</v>
      </c>
      <c r="E489" s="147" t="s">
        <v>3385</v>
      </c>
      <c r="F489" s="137"/>
      <c r="G489" s="137" t="s">
        <v>32</v>
      </c>
      <c r="H489" s="137" t="s">
        <v>32</v>
      </c>
      <c r="I489" s="142" t="s">
        <v>3384</v>
      </c>
      <c r="J489" s="142" t="s">
        <v>3384</v>
      </c>
      <c r="K489" s="142" t="b">
        <f t="shared" si="38"/>
        <v>1</v>
      </c>
      <c r="L489" s="137" t="s">
        <v>781</v>
      </c>
      <c r="M489" s="138">
        <v>40100</v>
      </c>
      <c r="N489" s="137" t="s">
        <v>3383</v>
      </c>
      <c r="O489" s="137" t="s">
        <v>3383</v>
      </c>
      <c r="P489" s="137" t="s">
        <v>774</v>
      </c>
      <c r="Q489" s="137" t="s">
        <v>50</v>
      </c>
      <c r="R489" s="137" t="s">
        <v>657</v>
      </c>
      <c r="S489" s="147" t="s">
        <v>657</v>
      </c>
      <c r="T489" s="136" t="str">
        <f t="shared" si="39"/>
        <v>ปตรี4คศ.3</v>
      </c>
      <c r="U489" s="95" t="e">
        <f t="shared" si="40"/>
        <v>#N/A</v>
      </c>
      <c r="V489" s="96" t="e">
        <f t="shared" ca="1" si="42"/>
        <v>#N/A</v>
      </c>
      <c r="AC489" s="148" t="str">
        <f t="shared" si="41"/>
        <v>ค.บ./พลศึกษา</v>
      </c>
    </row>
    <row r="490" spans="1:29" s="136" customFormat="1" ht="27" customHeight="1">
      <c r="B490" s="147" t="s">
        <v>176</v>
      </c>
      <c r="C490" s="147" t="s">
        <v>3379</v>
      </c>
      <c r="D490" s="147" t="s">
        <v>3382</v>
      </c>
      <c r="E490" s="147" t="s">
        <v>3382</v>
      </c>
      <c r="F490" s="137"/>
      <c r="G490" s="137" t="s">
        <v>32</v>
      </c>
      <c r="H490" s="137" t="s">
        <v>32</v>
      </c>
      <c r="I490" s="142" t="s">
        <v>3381</v>
      </c>
      <c r="J490" s="142" t="s">
        <v>3381</v>
      </c>
      <c r="K490" s="142" t="b">
        <f t="shared" si="38"/>
        <v>1</v>
      </c>
      <c r="L490" s="137" t="s">
        <v>781</v>
      </c>
      <c r="M490" s="138">
        <v>46760</v>
      </c>
      <c r="N490" s="137" t="s">
        <v>3380</v>
      </c>
      <c r="O490" s="137" t="s">
        <v>3380</v>
      </c>
      <c r="P490" s="137" t="s">
        <v>774</v>
      </c>
      <c r="Q490" s="137" t="s">
        <v>50</v>
      </c>
      <c r="R490" s="137" t="s">
        <v>855</v>
      </c>
      <c r="S490" s="147" t="s">
        <v>37</v>
      </c>
      <c r="T490" s="136" t="str">
        <f t="shared" si="39"/>
        <v>ปตรี4คศ.3</v>
      </c>
      <c r="U490" s="95" t="e">
        <f t="shared" si="40"/>
        <v>#N/A</v>
      </c>
      <c r="V490" s="96" t="e">
        <f t="shared" ca="1" si="42"/>
        <v>#N/A</v>
      </c>
      <c r="AC490" s="148" t="str">
        <f t="shared" si="41"/>
        <v>ค.บ./บริหารการศึกษา</v>
      </c>
    </row>
    <row r="491" spans="1:29" s="136" customFormat="1" ht="27" customHeight="1">
      <c r="B491" s="183" t="s">
        <v>176</v>
      </c>
      <c r="C491" s="183" t="s">
        <v>3379</v>
      </c>
      <c r="D491" s="183" t="s">
        <v>3378</v>
      </c>
      <c r="E491" s="147" t="s">
        <v>3377</v>
      </c>
      <c r="F491" s="137"/>
      <c r="G491" s="184" t="s">
        <v>32</v>
      </c>
      <c r="H491" s="137" t="s">
        <v>32</v>
      </c>
      <c r="I491" s="142" t="s">
        <v>3376</v>
      </c>
      <c r="J491" s="185" t="s">
        <v>3376</v>
      </c>
      <c r="K491" s="142" t="b">
        <f t="shared" si="38"/>
        <v>1</v>
      </c>
      <c r="L491" s="184" t="s">
        <v>48</v>
      </c>
      <c r="M491" s="186">
        <v>37830</v>
      </c>
      <c r="N491" s="137" t="s">
        <v>3375</v>
      </c>
      <c r="O491" s="137" t="s">
        <v>3375</v>
      </c>
      <c r="P491" s="184" t="s">
        <v>774</v>
      </c>
      <c r="Q491" s="184" t="s">
        <v>43</v>
      </c>
      <c r="R491" s="184" t="s">
        <v>1089</v>
      </c>
      <c r="S491" s="147" t="s">
        <v>37</v>
      </c>
      <c r="T491" s="136" t="str">
        <f t="shared" si="39"/>
        <v>ปตรี4คศ.2</v>
      </c>
      <c r="U491" s="95">
        <f t="shared" si="40"/>
        <v>2</v>
      </c>
      <c r="V491" s="96" t="e">
        <f t="shared" ca="1" si="42"/>
        <v>#N/A</v>
      </c>
      <c r="AC491" s="148" t="str">
        <f t="shared" si="41"/>
        <v>ศษ.บ./วุฒิครูอื่น ๆ</v>
      </c>
    </row>
    <row r="492" spans="1:29" s="167" customFormat="1" ht="27" customHeight="1">
      <c r="A492" s="167">
        <v>1</v>
      </c>
      <c r="B492" s="183" t="s">
        <v>176</v>
      </c>
      <c r="C492" s="156" t="s">
        <v>4971</v>
      </c>
      <c r="D492" s="270" t="s">
        <v>4827</v>
      </c>
      <c r="E492" s="180"/>
      <c r="F492" s="175"/>
      <c r="G492" s="157" t="s">
        <v>4973</v>
      </c>
      <c r="H492" s="181"/>
      <c r="I492" s="176"/>
      <c r="J492" s="241">
        <v>4106</v>
      </c>
      <c r="K492" s="182" t="b">
        <f t="shared" si="38"/>
        <v>0</v>
      </c>
      <c r="L492" s="237" t="s">
        <v>48</v>
      </c>
      <c r="M492" s="242">
        <v>18470</v>
      </c>
      <c r="N492" s="166" t="s">
        <v>4828</v>
      </c>
      <c r="O492" s="175"/>
      <c r="P492" s="237" t="s">
        <v>774</v>
      </c>
      <c r="Q492" s="273" t="s">
        <v>50</v>
      </c>
      <c r="R492" s="270" t="s">
        <v>44</v>
      </c>
      <c r="S492" s="180"/>
      <c r="T492" s="165" t="str">
        <f t="shared" si="39"/>
        <v>ปตรี4คศ.2</v>
      </c>
      <c r="U492" s="95">
        <f t="shared" si="40"/>
        <v>2</v>
      </c>
      <c r="V492" s="174">
        <f t="shared" ca="1" si="42"/>
        <v>19460</v>
      </c>
      <c r="W492" s="274" t="s">
        <v>4829</v>
      </c>
      <c r="X492" s="168"/>
      <c r="Y492" s="168"/>
      <c r="AC492" s="148" t="str">
        <f t="shared" si="41"/>
        <v>ค.บ./ภาษาไทย</v>
      </c>
    </row>
    <row r="493" spans="1:29" s="136" customFormat="1" ht="27" customHeight="1">
      <c r="B493" s="195" t="s">
        <v>179</v>
      </c>
      <c r="C493" s="195" t="s">
        <v>2503</v>
      </c>
      <c r="D493" s="195" t="s">
        <v>3374</v>
      </c>
      <c r="E493" s="147" t="s">
        <v>3374</v>
      </c>
      <c r="F493" s="137"/>
      <c r="G493" s="196" t="s">
        <v>32</v>
      </c>
      <c r="H493" s="137" t="s">
        <v>32</v>
      </c>
      <c r="I493" s="142" t="s">
        <v>3373</v>
      </c>
      <c r="J493" s="197" t="s">
        <v>3373</v>
      </c>
      <c r="K493" s="142" t="b">
        <f t="shared" si="38"/>
        <v>1</v>
      </c>
      <c r="L493" s="196" t="s">
        <v>48</v>
      </c>
      <c r="M493" s="198">
        <v>30850</v>
      </c>
      <c r="N493" s="137" t="s">
        <v>3372</v>
      </c>
      <c r="O493" s="137" t="s">
        <v>3372</v>
      </c>
      <c r="P493" s="196" t="s">
        <v>774</v>
      </c>
      <c r="Q493" s="196" t="s">
        <v>61</v>
      </c>
      <c r="R493" s="196" t="s">
        <v>44</v>
      </c>
      <c r="S493" s="147" t="s">
        <v>44</v>
      </c>
      <c r="T493" s="136" t="str">
        <f t="shared" si="39"/>
        <v>ปตรี4คศ.2</v>
      </c>
      <c r="U493" s="95">
        <f t="shared" si="40"/>
        <v>2</v>
      </c>
      <c r="V493" s="96" t="e">
        <f t="shared" ca="1" si="42"/>
        <v>#N/A</v>
      </c>
      <c r="AC493" s="148" t="str">
        <f t="shared" si="41"/>
        <v>กศ.บ./ภาษาไทย</v>
      </c>
    </row>
    <row r="494" spans="1:29" s="136" customFormat="1" ht="27" customHeight="1">
      <c r="B494" s="147" t="s">
        <v>179</v>
      </c>
      <c r="C494" s="147" t="s">
        <v>2503</v>
      </c>
      <c r="D494" s="147" t="s">
        <v>3371</v>
      </c>
      <c r="E494" s="147" t="s">
        <v>3371</v>
      </c>
      <c r="F494" s="137"/>
      <c r="G494" s="137" t="s">
        <v>32</v>
      </c>
      <c r="H494" s="137" t="s">
        <v>32</v>
      </c>
      <c r="I494" s="142" t="s">
        <v>3370</v>
      </c>
      <c r="J494" s="142" t="s">
        <v>3370</v>
      </c>
      <c r="K494" s="142" t="b">
        <f t="shared" si="38"/>
        <v>1</v>
      </c>
      <c r="L494" s="137" t="s">
        <v>48</v>
      </c>
      <c r="M494" s="138">
        <v>30280</v>
      </c>
      <c r="N494" s="137" t="s">
        <v>3369</v>
      </c>
      <c r="O494" s="137" t="s">
        <v>3369</v>
      </c>
      <c r="P494" s="137" t="s">
        <v>774</v>
      </c>
      <c r="Q494" s="137" t="s">
        <v>61</v>
      </c>
      <c r="R494" s="137" t="s">
        <v>44</v>
      </c>
      <c r="S494" s="147" t="s">
        <v>44</v>
      </c>
      <c r="T494" s="136" t="str">
        <f t="shared" si="39"/>
        <v>ปตรี4คศ.2</v>
      </c>
      <c r="U494" s="95">
        <f t="shared" si="40"/>
        <v>2</v>
      </c>
      <c r="V494" s="96" t="e">
        <f t="shared" ca="1" si="42"/>
        <v>#N/A</v>
      </c>
      <c r="AC494" s="148" t="str">
        <f t="shared" si="41"/>
        <v>กศ.บ./ภาษาไทย</v>
      </c>
    </row>
    <row r="495" spans="1:29" s="136" customFormat="1" ht="27" customHeight="1">
      <c r="B495" s="183" t="s">
        <v>179</v>
      </c>
      <c r="C495" s="183" t="s">
        <v>2503</v>
      </c>
      <c r="D495" s="183" t="s">
        <v>3368</v>
      </c>
      <c r="E495" s="147" t="s">
        <v>3368</v>
      </c>
      <c r="F495" s="137"/>
      <c r="G495" s="184" t="s">
        <v>32</v>
      </c>
      <c r="H495" s="137" t="s">
        <v>32</v>
      </c>
      <c r="I495" s="142" t="s">
        <v>3367</v>
      </c>
      <c r="J495" s="185" t="s">
        <v>3367</v>
      </c>
      <c r="K495" s="142" t="b">
        <f t="shared" si="38"/>
        <v>1</v>
      </c>
      <c r="L495" s="184" t="s">
        <v>781</v>
      </c>
      <c r="M495" s="186">
        <v>53080</v>
      </c>
      <c r="N495" s="137" t="s">
        <v>3366</v>
      </c>
      <c r="O495" s="137" t="s">
        <v>3366</v>
      </c>
      <c r="P495" s="184" t="s">
        <v>774</v>
      </c>
      <c r="Q495" s="184" t="s">
        <v>43</v>
      </c>
      <c r="R495" s="184" t="s">
        <v>62</v>
      </c>
      <c r="S495" s="147" t="s">
        <v>215</v>
      </c>
      <c r="T495" s="136" t="str">
        <f t="shared" si="39"/>
        <v>ปตรี4คศ.3</v>
      </c>
      <c r="U495" s="95" t="e">
        <f t="shared" si="40"/>
        <v>#N/A</v>
      </c>
      <c r="V495" s="96" t="e">
        <f t="shared" ca="1" si="42"/>
        <v>#N/A</v>
      </c>
      <c r="AC495" s="148" t="str">
        <f t="shared" si="41"/>
        <v>ศษ.บ./การประถมศึกษา</v>
      </c>
    </row>
    <row r="496" spans="1:29" ht="27" customHeight="1">
      <c r="A496" s="148">
        <v>1</v>
      </c>
      <c r="B496" s="206" t="s">
        <v>179</v>
      </c>
      <c r="C496" s="207" t="s">
        <v>2503</v>
      </c>
      <c r="D496" s="208" t="s">
        <v>178</v>
      </c>
      <c r="E496" s="177" t="s">
        <v>178</v>
      </c>
      <c r="F496" s="172"/>
      <c r="G496" s="209" t="s">
        <v>32</v>
      </c>
      <c r="H496" s="178" t="s">
        <v>32</v>
      </c>
      <c r="I496" s="173" t="s">
        <v>180</v>
      </c>
      <c r="J496" s="210" t="s">
        <v>180</v>
      </c>
      <c r="K496" s="179" t="b">
        <f t="shared" si="38"/>
        <v>1</v>
      </c>
      <c r="L496" s="206" t="s">
        <v>48</v>
      </c>
      <c r="M496" s="211">
        <v>19460</v>
      </c>
      <c r="N496" s="178" t="s">
        <v>3365</v>
      </c>
      <c r="O496" s="172" t="s">
        <v>3365</v>
      </c>
      <c r="P496" s="206" t="s">
        <v>774</v>
      </c>
      <c r="Q496" s="207" t="s">
        <v>38</v>
      </c>
      <c r="R496" s="208" t="s">
        <v>935</v>
      </c>
      <c r="S496" s="177" t="s">
        <v>37</v>
      </c>
      <c r="T496" s="136" t="str">
        <f t="shared" si="39"/>
        <v>ปตรี4คศ.2</v>
      </c>
      <c r="U496" s="95">
        <f t="shared" si="40"/>
        <v>2</v>
      </c>
      <c r="V496" s="174">
        <f t="shared" ca="1" si="42"/>
        <v>20470</v>
      </c>
      <c r="W496" s="212"/>
      <c r="AC496" s="148" t="str">
        <f t="shared" si="41"/>
        <v>วท.บ./เกษตรศาสตร์</v>
      </c>
    </row>
    <row r="497" spans="1:29" s="136" customFormat="1" ht="27" customHeight="1">
      <c r="B497" s="195" t="s">
        <v>179</v>
      </c>
      <c r="C497" s="195" t="s">
        <v>2503</v>
      </c>
      <c r="D497" s="195" t="s">
        <v>3364</v>
      </c>
      <c r="E497" s="147" t="s">
        <v>3364</v>
      </c>
      <c r="F497" s="137"/>
      <c r="G497" s="196" t="s">
        <v>32</v>
      </c>
      <c r="H497" s="137" t="s">
        <v>32</v>
      </c>
      <c r="I497" s="142" t="s">
        <v>3363</v>
      </c>
      <c r="J497" s="197" t="s">
        <v>3363</v>
      </c>
      <c r="K497" s="142" t="b">
        <f t="shared" si="38"/>
        <v>1</v>
      </c>
      <c r="L497" s="196" t="s">
        <v>781</v>
      </c>
      <c r="M497" s="198">
        <v>53080</v>
      </c>
      <c r="N497" s="137" t="s">
        <v>3362</v>
      </c>
      <c r="O497" s="137" t="s">
        <v>3362</v>
      </c>
      <c r="P497" s="196" t="s">
        <v>774</v>
      </c>
      <c r="Q497" s="196" t="s">
        <v>50</v>
      </c>
      <c r="R497" s="196" t="s">
        <v>62</v>
      </c>
      <c r="S497" s="147" t="s">
        <v>62</v>
      </c>
      <c r="T497" s="136" t="str">
        <f t="shared" si="39"/>
        <v>ปตรี4คศ.3</v>
      </c>
      <c r="U497" s="95" t="e">
        <f t="shared" si="40"/>
        <v>#N/A</v>
      </c>
      <c r="V497" s="96" t="e">
        <f t="shared" ca="1" si="42"/>
        <v>#N/A</v>
      </c>
      <c r="AC497" s="148" t="str">
        <f t="shared" si="41"/>
        <v>ค.บ./การประถมศึกษา</v>
      </c>
    </row>
    <row r="498" spans="1:29" s="136" customFormat="1" ht="27" customHeight="1">
      <c r="B498" s="147" t="s">
        <v>179</v>
      </c>
      <c r="C498" s="147" t="s">
        <v>2503</v>
      </c>
      <c r="D498" s="147" t="s">
        <v>3361</v>
      </c>
      <c r="E498" s="147" t="s">
        <v>3361</v>
      </c>
      <c r="F498" s="137"/>
      <c r="G498" s="137" t="s">
        <v>32</v>
      </c>
      <c r="H498" s="137" t="s">
        <v>32</v>
      </c>
      <c r="I498" s="142" t="s">
        <v>3360</v>
      </c>
      <c r="J498" s="142" t="s">
        <v>3360</v>
      </c>
      <c r="K498" s="142" t="b">
        <f t="shared" si="38"/>
        <v>1</v>
      </c>
      <c r="L498" s="137" t="s">
        <v>48</v>
      </c>
      <c r="M498" s="138">
        <v>37830</v>
      </c>
      <c r="N498" s="137" t="s">
        <v>3359</v>
      </c>
      <c r="O498" s="137" t="s">
        <v>3359</v>
      </c>
      <c r="P498" s="137" t="s">
        <v>774</v>
      </c>
      <c r="Q498" s="137" t="s">
        <v>50</v>
      </c>
      <c r="R498" s="137" t="s">
        <v>62</v>
      </c>
      <c r="S498" s="147" t="s">
        <v>215</v>
      </c>
      <c r="T498" s="136" t="str">
        <f t="shared" si="39"/>
        <v>ปตรี4คศ.2</v>
      </c>
      <c r="U498" s="95">
        <f t="shared" si="40"/>
        <v>2</v>
      </c>
      <c r="V498" s="96" t="e">
        <f t="shared" ca="1" si="42"/>
        <v>#N/A</v>
      </c>
      <c r="AC498" s="148" t="str">
        <f t="shared" si="41"/>
        <v>ค.บ./การประถมศึกษา</v>
      </c>
    </row>
    <row r="499" spans="1:29" s="136" customFormat="1" ht="27" customHeight="1">
      <c r="B499" s="147" t="s">
        <v>179</v>
      </c>
      <c r="C499" s="147" t="s">
        <v>2503</v>
      </c>
      <c r="D499" s="147" t="s">
        <v>3358</v>
      </c>
      <c r="E499" s="147" t="s">
        <v>3358</v>
      </c>
      <c r="F499" s="137"/>
      <c r="G499" s="137" t="s">
        <v>32</v>
      </c>
      <c r="H499" s="137" t="s">
        <v>32</v>
      </c>
      <c r="I499" s="142" t="s">
        <v>3357</v>
      </c>
      <c r="J499" s="142" t="s">
        <v>3357</v>
      </c>
      <c r="K499" s="142" t="b">
        <f t="shared" si="38"/>
        <v>1</v>
      </c>
      <c r="L499" s="137" t="s">
        <v>48</v>
      </c>
      <c r="M499" s="138">
        <v>37830</v>
      </c>
      <c r="N499" s="137" t="s">
        <v>3356</v>
      </c>
      <c r="O499" s="137" t="s">
        <v>3356</v>
      </c>
      <c r="P499" s="137" t="s">
        <v>774</v>
      </c>
      <c r="Q499" s="137" t="s">
        <v>50</v>
      </c>
      <c r="R499" s="137" t="s">
        <v>62</v>
      </c>
      <c r="S499" s="147" t="s">
        <v>215</v>
      </c>
      <c r="T499" s="136" t="str">
        <f t="shared" si="39"/>
        <v>ปตรี4คศ.2</v>
      </c>
      <c r="U499" s="95">
        <f t="shared" si="40"/>
        <v>2</v>
      </c>
      <c r="V499" s="96" t="e">
        <f t="shared" ca="1" si="42"/>
        <v>#N/A</v>
      </c>
      <c r="AC499" s="148" t="str">
        <f t="shared" si="41"/>
        <v>ค.บ./การประถมศึกษา</v>
      </c>
    </row>
    <row r="500" spans="1:29" s="136" customFormat="1" ht="27" customHeight="1">
      <c r="B500" s="147" t="s">
        <v>179</v>
      </c>
      <c r="C500" s="147" t="s">
        <v>2503</v>
      </c>
      <c r="D500" s="147" t="s">
        <v>3355</v>
      </c>
      <c r="E500" s="147" t="s">
        <v>3355</v>
      </c>
      <c r="F500" s="137"/>
      <c r="G500" s="137" t="s">
        <v>32</v>
      </c>
      <c r="H500" s="137" t="s">
        <v>32</v>
      </c>
      <c r="I500" s="142" t="s">
        <v>3354</v>
      </c>
      <c r="J500" s="142" t="s">
        <v>3354</v>
      </c>
      <c r="K500" s="142" t="b">
        <f t="shared" si="38"/>
        <v>1</v>
      </c>
      <c r="L500" s="137" t="s">
        <v>781</v>
      </c>
      <c r="M500" s="138">
        <v>42330</v>
      </c>
      <c r="N500" s="137" t="s">
        <v>3353</v>
      </c>
      <c r="O500" s="137" t="s">
        <v>3353</v>
      </c>
      <c r="P500" s="137" t="s">
        <v>774</v>
      </c>
      <c r="Q500" s="137" t="s">
        <v>50</v>
      </c>
      <c r="R500" s="137" t="s">
        <v>62</v>
      </c>
      <c r="S500" s="147" t="s">
        <v>215</v>
      </c>
      <c r="T500" s="136" t="str">
        <f t="shared" si="39"/>
        <v>ปตรี4คศ.3</v>
      </c>
      <c r="U500" s="95" t="e">
        <f t="shared" si="40"/>
        <v>#N/A</v>
      </c>
      <c r="V500" s="96" t="e">
        <f t="shared" ca="1" si="42"/>
        <v>#N/A</v>
      </c>
      <c r="AC500" s="148" t="str">
        <f t="shared" si="41"/>
        <v>ค.บ./การประถมศึกษา</v>
      </c>
    </row>
    <row r="501" spans="1:29" s="136" customFormat="1" ht="27" customHeight="1">
      <c r="B501" s="147" t="s">
        <v>179</v>
      </c>
      <c r="C501" s="147" t="s">
        <v>2503</v>
      </c>
      <c r="D501" s="147" t="s">
        <v>3352</v>
      </c>
      <c r="E501" s="147" t="s">
        <v>3352</v>
      </c>
      <c r="F501" s="137"/>
      <c r="G501" s="137" t="s">
        <v>32</v>
      </c>
      <c r="H501" s="137" t="s">
        <v>32</v>
      </c>
      <c r="I501" s="142" t="s">
        <v>3351</v>
      </c>
      <c r="J501" s="142" t="s">
        <v>3351</v>
      </c>
      <c r="K501" s="142" t="b">
        <f t="shared" si="38"/>
        <v>1</v>
      </c>
      <c r="L501" s="137" t="s">
        <v>781</v>
      </c>
      <c r="M501" s="138">
        <v>41580</v>
      </c>
      <c r="N501" s="137" t="s">
        <v>3350</v>
      </c>
      <c r="O501" s="137" t="s">
        <v>3350</v>
      </c>
      <c r="P501" s="137" t="s">
        <v>774</v>
      </c>
      <c r="Q501" s="137" t="s">
        <v>43</v>
      </c>
      <c r="R501" s="137" t="s">
        <v>62</v>
      </c>
      <c r="S501" s="147" t="s">
        <v>215</v>
      </c>
      <c r="T501" s="136" t="str">
        <f t="shared" si="39"/>
        <v>ปตรี4คศ.3</v>
      </c>
      <c r="U501" s="95" t="e">
        <f t="shared" si="40"/>
        <v>#N/A</v>
      </c>
      <c r="V501" s="96" t="e">
        <f t="shared" ca="1" si="42"/>
        <v>#N/A</v>
      </c>
      <c r="AC501" s="148" t="str">
        <f t="shared" si="41"/>
        <v>ศษ.บ./การประถมศึกษา</v>
      </c>
    </row>
    <row r="502" spans="1:29" s="136" customFormat="1" ht="27" customHeight="1">
      <c r="B502" s="147" t="s">
        <v>179</v>
      </c>
      <c r="C502" s="147" t="s">
        <v>2503</v>
      </c>
      <c r="D502" s="147" t="s">
        <v>3349</v>
      </c>
      <c r="E502" s="147" t="s">
        <v>3349</v>
      </c>
      <c r="F502" s="137"/>
      <c r="G502" s="137" t="s">
        <v>32</v>
      </c>
      <c r="H502" s="137" t="s">
        <v>32</v>
      </c>
      <c r="I502" s="142" t="s">
        <v>3348</v>
      </c>
      <c r="J502" s="142" t="s">
        <v>3348</v>
      </c>
      <c r="K502" s="142" t="b">
        <f t="shared" si="38"/>
        <v>1</v>
      </c>
      <c r="L502" s="137" t="s">
        <v>48</v>
      </c>
      <c r="M502" s="138">
        <v>37830</v>
      </c>
      <c r="N502" s="137" t="s">
        <v>3347</v>
      </c>
      <c r="O502" s="137" t="s">
        <v>3347</v>
      </c>
      <c r="P502" s="137" t="s">
        <v>774</v>
      </c>
      <c r="Q502" s="137" t="s">
        <v>50</v>
      </c>
      <c r="R502" s="137" t="s">
        <v>62</v>
      </c>
      <c r="S502" s="147" t="s">
        <v>62</v>
      </c>
      <c r="T502" s="136" t="str">
        <f t="shared" si="39"/>
        <v>ปตรี4คศ.2</v>
      </c>
      <c r="U502" s="95">
        <f t="shared" si="40"/>
        <v>2</v>
      </c>
      <c r="V502" s="96" t="e">
        <f t="shared" ca="1" si="42"/>
        <v>#N/A</v>
      </c>
      <c r="AC502" s="148" t="str">
        <f t="shared" si="41"/>
        <v>ค.บ./การประถมศึกษา</v>
      </c>
    </row>
    <row r="503" spans="1:29" s="136" customFormat="1" ht="27" customHeight="1">
      <c r="B503" s="147" t="s">
        <v>179</v>
      </c>
      <c r="C503" s="147" t="s">
        <v>2503</v>
      </c>
      <c r="D503" s="147" t="s">
        <v>3346</v>
      </c>
      <c r="E503" s="147" t="s">
        <v>3345</v>
      </c>
      <c r="F503" s="137"/>
      <c r="G503" s="137" t="s">
        <v>32</v>
      </c>
      <c r="H503" s="137" t="s">
        <v>32</v>
      </c>
      <c r="I503" s="142" t="s">
        <v>3344</v>
      </c>
      <c r="J503" s="142" t="s">
        <v>3344</v>
      </c>
      <c r="K503" s="142" t="b">
        <f t="shared" si="38"/>
        <v>1</v>
      </c>
      <c r="L503" s="137" t="s">
        <v>48</v>
      </c>
      <c r="M503" s="138">
        <v>33850</v>
      </c>
      <c r="N503" s="137" t="s">
        <v>3343</v>
      </c>
      <c r="O503" s="137" t="s">
        <v>3343</v>
      </c>
      <c r="P503" s="137" t="s">
        <v>774</v>
      </c>
      <c r="Q503" s="137" t="s">
        <v>50</v>
      </c>
      <c r="R503" s="137" t="s">
        <v>693</v>
      </c>
      <c r="S503" s="147" t="s">
        <v>693</v>
      </c>
      <c r="T503" s="136" t="str">
        <f t="shared" si="39"/>
        <v>ปตรี4คศ.2</v>
      </c>
      <c r="U503" s="95">
        <f t="shared" si="40"/>
        <v>2</v>
      </c>
      <c r="V503" s="96" t="e">
        <f t="shared" ca="1" si="42"/>
        <v>#N/A</v>
      </c>
      <c r="AC503" s="148" t="str">
        <f t="shared" si="41"/>
        <v>ค.บ./เทคโนโลยีทางการศึกษา</v>
      </c>
    </row>
    <row r="504" spans="1:29" s="136" customFormat="1" ht="27" customHeight="1">
      <c r="B504" s="147" t="s">
        <v>179</v>
      </c>
      <c r="C504" s="147" t="s">
        <v>2503</v>
      </c>
      <c r="D504" s="147" t="s">
        <v>3342</v>
      </c>
      <c r="E504" s="147" t="s">
        <v>3342</v>
      </c>
      <c r="F504" s="137"/>
      <c r="G504" s="137" t="s">
        <v>32</v>
      </c>
      <c r="H504" s="137" t="s">
        <v>32</v>
      </c>
      <c r="I504" s="142" t="s">
        <v>3341</v>
      </c>
      <c r="J504" s="142" t="s">
        <v>3341</v>
      </c>
      <c r="K504" s="142" t="b">
        <f t="shared" si="38"/>
        <v>1</v>
      </c>
      <c r="L504" s="137" t="s">
        <v>781</v>
      </c>
      <c r="M504" s="138">
        <v>29420</v>
      </c>
      <c r="N504" s="137" t="s">
        <v>3340</v>
      </c>
      <c r="O504" s="137" t="s">
        <v>3340</v>
      </c>
      <c r="P504" s="137" t="s">
        <v>774</v>
      </c>
      <c r="Q504" s="137" t="s">
        <v>38</v>
      </c>
      <c r="R504" s="137" t="s">
        <v>935</v>
      </c>
      <c r="S504" s="147" t="s">
        <v>935</v>
      </c>
      <c r="T504" s="136" t="str">
        <f t="shared" si="39"/>
        <v>ปตรี4คศ.3</v>
      </c>
      <c r="U504" s="95" t="e">
        <f t="shared" si="40"/>
        <v>#N/A</v>
      </c>
      <c r="V504" s="96" t="e">
        <f t="shared" ca="1" si="42"/>
        <v>#N/A</v>
      </c>
      <c r="AC504" s="148" t="str">
        <f t="shared" si="41"/>
        <v>วท.บ./เกษตรศาสตร์</v>
      </c>
    </row>
    <row r="505" spans="1:29" s="136" customFormat="1" ht="27" customHeight="1">
      <c r="B505" s="183" t="s">
        <v>185</v>
      </c>
      <c r="C505" s="183" t="s">
        <v>3312</v>
      </c>
      <c r="D505" s="183" t="s">
        <v>3339</v>
      </c>
      <c r="E505" s="147" t="s">
        <v>3339</v>
      </c>
      <c r="F505" s="137"/>
      <c r="G505" s="184" t="s">
        <v>146</v>
      </c>
      <c r="H505" s="137" t="s">
        <v>861</v>
      </c>
      <c r="I505" s="142" t="s">
        <v>3338</v>
      </c>
      <c r="J505" s="185" t="s">
        <v>3338</v>
      </c>
      <c r="K505" s="142" t="b">
        <f t="shared" si="38"/>
        <v>1</v>
      </c>
      <c r="L505" s="184" t="s">
        <v>781</v>
      </c>
      <c r="M505" s="186">
        <v>45290</v>
      </c>
      <c r="N505" s="137" t="s">
        <v>3337</v>
      </c>
      <c r="O505" s="137" t="s">
        <v>3337</v>
      </c>
      <c r="P505" s="184" t="s">
        <v>90</v>
      </c>
      <c r="Q505" s="184" t="s">
        <v>193</v>
      </c>
      <c r="R505" s="184" t="s">
        <v>855</v>
      </c>
      <c r="S505" s="147" t="s">
        <v>95</v>
      </c>
      <c r="T505" s="136" t="str">
        <f t="shared" si="39"/>
        <v>ปโทคศ.3</v>
      </c>
      <c r="U505" s="95">
        <f t="shared" si="40"/>
        <v>16</v>
      </c>
      <c r="V505" s="96" t="e">
        <f t="shared" ca="1" si="42"/>
        <v>#N/A</v>
      </c>
      <c r="AC505" s="148" t="str">
        <f t="shared" si="41"/>
        <v>ค.ม./บริหารการศึกษา</v>
      </c>
    </row>
    <row r="506" spans="1:29" s="167" customFormat="1" ht="27" customHeight="1">
      <c r="A506" s="167">
        <v>1</v>
      </c>
      <c r="B506" s="237" t="s">
        <v>185</v>
      </c>
      <c r="C506" s="150" t="s">
        <v>4975</v>
      </c>
      <c r="D506" s="239" t="s">
        <v>3336</v>
      </c>
      <c r="E506" s="180" t="s">
        <v>3335</v>
      </c>
      <c r="F506" s="175"/>
      <c r="G506" s="154" t="s">
        <v>4976</v>
      </c>
      <c r="H506" s="181" t="s">
        <v>32</v>
      </c>
      <c r="I506" s="176" t="s">
        <v>3334</v>
      </c>
      <c r="J506" s="241" t="s">
        <v>3334</v>
      </c>
      <c r="K506" s="182" t="b">
        <f t="shared" si="38"/>
        <v>1</v>
      </c>
      <c r="L506" s="237" t="s">
        <v>36</v>
      </c>
      <c r="M506" s="242">
        <v>15440</v>
      </c>
      <c r="N506" s="181" t="s">
        <v>3333</v>
      </c>
      <c r="O506" s="175" t="s">
        <v>3333</v>
      </c>
      <c r="P506" s="237" t="s">
        <v>774</v>
      </c>
      <c r="Q506" s="238" t="s">
        <v>61</v>
      </c>
      <c r="R506" s="239" t="s">
        <v>83</v>
      </c>
      <c r="S506" s="180" t="s">
        <v>37</v>
      </c>
      <c r="T506" s="165" t="str">
        <f t="shared" si="39"/>
        <v>ปตรี4คศ.1</v>
      </c>
      <c r="U506" s="95">
        <f t="shared" si="40"/>
        <v>1</v>
      </c>
      <c r="V506" s="174">
        <f t="shared" ca="1" si="42"/>
        <v>17070</v>
      </c>
      <c r="W506" s="243"/>
      <c r="AC506" s="148" t="str">
        <f t="shared" si="41"/>
        <v>กศ.บ./คณิตศาสตร์</v>
      </c>
    </row>
    <row r="507" spans="1:29" s="136" customFormat="1" ht="27" customHeight="1">
      <c r="A507" s="136">
        <v>1</v>
      </c>
      <c r="B507" s="136" t="s">
        <v>5104</v>
      </c>
      <c r="C507" s="183" t="s">
        <v>185</v>
      </c>
      <c r="D507" s="145" t="s">
        <v>4830</v>
      </c>
      <c r="E507" s="147"/>
      <c r="F507" s="137"/>
      <c r="G507" s="196">
        <v>1761</v>
      </c>
      <c r="H507" s="137"/>
      <c r="I507" s="142"/>
      <c r="J507" s="197">
        <v>2915</v>
      </c>
      <c r="K507" s="142" t="b">
        <f t="shared" si="38"/>
        <v>0</v>
      </c>
      <c r="L507" s="184" t="s">
        <v>36</v>
      </c>
      <c r="M507" s="198">
        <v>15020</v>
      </c>
      <c r="N507" s="140" t="s">
        <v>4831</v>
      </c>
      <c r="O507" s="137"/>
      <c r="P507" s="196" t="s">
        <v>775</v>
      </c>
      <c r="Q507" s="140" t="s">
        <v>67</v>
      </c>
      <c r="R507" s="145" t="s">
        <v>44</v>
      </c>
      <c r="S507" s="147"/>
      <c r="T507" s="136" t="str">
        <f t="shared" si="39"/>
        <v>ปตรี5คศ.1</v>
      </c>
      <c r="U507" s="95">
        <f t="shared" si="40"/>
        <v>5</v>
      </c>
      <c r="V507" s="174">
        <f t="shared" ca="1" si="42"/>
        <v>16670</v>
      </c>
      <c r="W507" s="136" t="s">
        <v>4832</v>
      </c>
      <c r="AC507" s="148" t="str">
        <f t="shared" si="41"/>
        <v>ศศ.บ./ภาษาไทย</v>
      </c>
    </row>
    <row r="508" spans="1:29" s="136" customFormat="1" ht="27" customHeight="1">
      <c r="B508" s="147" t="s">
        <v>185</v>
      </c>
      <c r="C508" s="147" t="s">
        <v>2633</v>
      </c>
      <c r="D508" s="147" t="s">
        <v>3332</v>
      </c>
      <c r="E508" s="147" t="s">
        <v>3332</v>
      </c>
      <c r="F508" s="137"/>
      <c r="G508" s="137" t="s">
        <v>32</v>
      </c>
      <c r="H508" s="137" t="s">
        <v>32</v>
      </c>
      <c r="I508" s="142" t="s">
        <v>3331</v>
      </c>
      <c r="J508" s="142" t="s">
        <v>3330</v>
      </c>
      <c r="K508" s="142" t="b">
        <f t="shared" si="38"/>
        <v>0</v>
      </c>
      <c r="L508" s="137" t="s">
        <v>781</v>
      </c>
      <c r="M508" s="138">
        <v>28190</v>
      </c>
      <c r="N508" s="137" t="s">
        <v>3329</v>
      </c>
      <c r="O508" s="137" t="s">
        <v>3329</v>
      </c>
      <c r="P508" s="137" t="s">
        <v>774</v>
      </c>
      <c r="Q508" s="137" t="s">
        <v>50</v>
      </c>
      <c r="R508" s="137" t="s">
        <v>62</v>
      </c>
      <c r="S508" s="147" t="s">
        <v>62</v>
      </c>
      <c r="T508" s="136" t="str">
        <f t="shared" si="39"/>
        <v>ปตรี4คศ.3</v>
      </c>
      <c r="U508" s="95" t="e">
        <f t="shared" si="40"/>
        <v>#N/A</v>
      </c>
      <c r="V508" s="96" t="e">
        <f t="shared" ca="1" si="42"/>
        <v>#N/A</v>
      </c>
      <c r="AC508" s="148" t="str">
        <f t="shared" si="41"/>
        <v>ค.บ./การประถมศึกษา</v>
      </c>
    </row>
    <row r="509" spans="1:29" s="136" customFormat="1" ht="27" customHeight="1">
      <c r="B509" s="183" t="s">
        <v>185</v>
      </c>
      <c r="C509" s="183" t="s">
        <v>3312</v>
      </c>
      <c r="D509" s="183" t="s">
        <v>3328</v>
      </c>
      <c r="E509" s="147" t="s">
        <v>3328</v>
      </c>
      <c r="F509" s="137"/>
      <c r="G509" s="184" t="s">
        <v>32</v>
      </c>
      <c r="H509" s="137" t="s">
        <v>32</v>
      </c>
      <c r="I509" s="142" t="s">
        <v>3327</v>
      </c>
      <c r="J509" s="185" t="s">
        <v>3327</v>
      </c>
      <c r="K509" s="142" t="b">
        <f t="shared" si="38"/>
        <v>1</v>
      </c>
      <c r="L509" s="184" t="s">
        <v>48</v>
      </c>
      <c r="M509" s="186">
        <v>37830</v>
      </c>
      <c r="N509" s="137" t="s">
        <v>3326</v>
      </c>
      <c r="O509" s="137" t="s">
        <v>3326</v>
      </c>
      <c r="P509" s="184" t="s">
        <v>774</v>
      </c>
      <c r="Q509" s="184" t="s">
        <v>50</v>
      </c>
      <c r="R509" s="184" t="s">
        <v>164</v>
      </c>
      <c r="S509" s="147" t="s">
        <v>164</v>
      </c>
      <c r="T509" s="136" t="str">
        <f t="shared" si="39"/>
        <v>ปตรี4คศ.2</v>
      </c>
      <c r="U509" s="95">
        <f t="shared" si="40"/>
        <v>2</v>
      </c>
      <c r="V509" s="96" t="e">
        <f t="shared" ca="1" si="42"/>
        <v>#N/A</v>
      </c>
      <c r="AC509" s="148" t="str">
        <f t="shared" si="41"/>
        <v>ค.บ./ภาษาอังกฤษ</v>
      </c>
    </row>
    <row r="510" spans="1:29" ht="27" customHeight="1">
      <c r="A510" s="148">
        <v>1</v>
      </c>
      <c r="B510" s="206" t="s">
        <v>185</v>
      </c>
      <c r="C510" s="207" t="s">
        <v>3312</v>
      </c>
      <c r="D510" s="208" t="s">
        <v>184</v>
      </c>
      <c r="E510" s="177" t="s">
        <v>184</v>
      </c>
      <c r="F510" s="172"/>
      <c r="G510" s="209" t="s">
        <v>32</v>
      </c>
      <c r="H510" s="178" t="s">
        <v>32</v>
      </c>
      <c r="I510" s="173" t="s">
        <v>186</v>
      </c>
      <c r="J510" s="210" t="s">
        <v>186</v>
      </c>
      <c r="K510" s="179" t="b">
        <f t="shared" si="38"/>
        <v>1</v>
      </c>
      <c r="L510" s="206" t="s">
        <v>48</v>
      </c>
      <c r="M510" s="211">
        <v>25440</v>
      </c>
      <c r="N510" s="178" t="s">
        <v>3325</v>
      </c>
      <c r="O510" s="172" t="s">
        <v>3325</v>
      </c>
      <c r="P510" s="206" t="s">
        <v>90</v>
      </c>
      <c r="Q510" s="207" t="s">
        <v>76</v>
      </c>
      <c r="R510" s="208" t="s">
        <v>62</v>
      </c>
      <c r="S510" s="177" t="s">
        <v>62</v>
      </c>
      <c r="T510" s="136" t="str">
        <f t="shared" si="39"/>
        <v>ปโทคศ.2</v>
      </c>
      <c r="U510" s="95">
        <f t="shared" si="40"/>
        <v>12</v>
      </c>
      <c r="V510" s="174">
        <f t="shared" ca="1" si="42"/>
        <v>25930</v>
      </c>
      <c r="W510" s="212"/>
      <c r="AC510" s="148" t="str">
        <f t="shared" si="41"/>
        <v>ศษ.ม./การประถมศึกษา</v>
      </c>
    </row>
    <row r="511" spans="1:29" s="136" customFormat="1" ht="27" customHeight="1">
      <c r="B511" s="195" t="s">
        <v>185</v>
      </c>
      <c r="C511" s="195" t="s">
        <v>3312</v>
      </c>
      <c r="D511" s="195" t="s">
        <v>3324</v>
      </c>
      <c r="E511" s="147" t="s">
        <v>3324</v>
      </c>
      <c r="F511" s="137"/>
      <c r="G511" s="196" t="s">
        <v>32</v>
      </c>
      <c r="H511" s="137" t="s">
        <v>32</v>
      </c>
      <c r="I511" s="142" t="s">
        <v>3323</v>
      </c>
      <c r="J511" s="197" t="s">
        <v>3323</v>
      </c>
      <c r="K511" s="142" t="b">
        <f t="shared" si="38"/>
        <v>1</v>
      </c>
      <c r="L511" s="196" t="s">
        <v>48</v>
      </c>
      <c r="M511" s="198">
        <v>26450</v>
      </c>
      <c r="N511" s="137" t="s">
        <v>3322</v>
      </c>
      <c r="O511" s="137" t="s">
        <v>3322</v>
      </c>
      <c r="P511" s="196" t="s">
        <v>774</v>
      </c>
      <c r="Q511" s="196" t="s">
        <v>50</v>
      </c>
      <c r="R511" s="195" t="s">
        <v>863</v>
      </c>
      <c r="S511" s="147" t="s">
        <v>56</v>
      </c>
      <c r="T511" s="136" t="str">
        <f t="shared" si="39"/>
        <v>ปตรี4คศ.2</v>
      </c>
      <c r="U511" s="95">
        <f t="shared" si="40"/>
        <v>2</v>
      </c>
      <c r="V511" s="96" t="e">
        <f t="shared" ca="1" si="42"/>
        <v>#N/A</v>
      </c>
      <c r="AC511" s="148" t="str">
        <f t="shared" si="41"/>
        <v>ค.บ./การอนุบาล</v>
      </c>
    </row>
    <row r="512" spans="1:29" s="136" customFormat="1" ht="27" customHeight="1">
      <c r="B512" s="147" t="s">
        <v>185</v>
      </c>
      <c r="C512" s="147" t="s">
        <v>3312</v>
      </c>
      <c r="D512" s="147" t="s">
        <v>3321</v>
      </c>
      <c r="E512" s="147" t="s">
        <v>3321</v>
      </c>
      <c r="F512" s="137"/>
      <c r="G512" s="137" t="s">
        <v>32</v>
      </c>
      <c r="H512" s="137" t="s">
        <v>32</v>
      </c>
      <c r="I512" s="142" t="s">
        <v>3320</v>
      </c>
      <c r="J512" s="142" t="s">
        <v>3320</v>
      </c>
      <c r="K512" s="142" t="b">
        <f t="shared" si="38"/>
        <v>1</v>
      </c>
      <c r="L512" s="137" t="s">
        <v>48</v>
      </c>
      <c r="M512" s="138">
        <v>24930</v>
      </c>
      <c r="N512" s="137" t="s">
        <v>3319</v>
      </c>
      <c r="O512" s="137" t="s">
        <v>3319</v>
      </c>
      <c r="P512" s="137" t="s">
        <v>774</v>
      </c>
      <c r="Q512" s="137" t="s">
        <v>50</v>
      </c>
      <c r="R512" s="147" t="s">
        <v>83</v>
      </c>
      <c r="S512" s="147" t="s">
        <v>83</v>
      </c>
      <c r="T512" s="136" t="str">
        <f t="shared" si="39"/>
        <v>ปตรี4คศ.2</v>
      </c>
      <c r="U512" s="95">
        <f t="shared" si="40"/>
        <v>2</v>
      </c>
      <c r="V512" s="96">
        <f t="shared" ca="1" si="42"/>
        <v>25440</v>
      </c>
      <c r="AC512" s="148" t="str">
        <f t="shared" si="41"/>
        <v>ค.บ./คณิตศาสตร์</v>
      </c>
    </row>
    <row r="513" spans="1:29" s="136" customFormat="1" ht="27" customHeight="1">
      <c r="B513" s="147" t="s">
        <v>185</v>
      </c>
      <c r="C513" s="147" t="s">
        <v>3312</v>
      </c>
      <c r="D513" s="147" t="s">
        <v>3318</v>
      </c>
      <c r="E513" s="147" t="s">
        <v>3318</v>
      </c>
      <c r="F513" s="137"/>
      <c r="G513" s="137" t="s">
        <v>32</v>
      </c>
      <c r="H513" s="137" t="s">
        <v>32</v>
      </c>
      <c r="I513" s="142" t="s">
        <v>3317</v>
      </c>
      <c r="J513" s="142" t="s">
        <v>3317</v>
      </c>
      <c r="K513" s="142" t="b">
        <f t="shared" si="38"/>
        <v>1</v>
      </c>
      <c r="L513" s="137" t="s">
        <v>48</v>
      </c>
      <c r="M513" s="138">
        <v>29140</v>
      </c>
      <c r="N513" s="137" t="s">
        <v>3316</v>
      </c>
      <c r="O513" s="137" t="s">
        <v>3316</v>
      </c>
      <c r="P513" s="137" t="s">
        <v>774</v>
      </c>
      <c r="Q513" s="137" t="s">
        <v>50</v>
      </c>
      <c r="R513" s="137" t="s">
        <v>62</v>
      </c>
      <c r="S513" s="147" t="s">
        <v>62</v>
      </c>
      <c r="T513" s="136" t="str">
        <f t="shared" si="39"/>
        <v>ปตรี4คศ.2</v>
      </c>
      <c r="U513" s="95">
        <f t="shared" si="40"/>
        <v>2</v>
      </c>
      <c r="V513" s="96" t="e">
        <f t="shared" ca="1" si="42"/>
        <v>#N/A</v>
      </c>
      <c r="AC513" s="148" t="str">
        <f t="shared" si="41"/>
        <v>ค.บ./การประถมศึกษา</v>
      </c>
    </row>
    <row r="514" spans="1:29" s="136" customFormat="1" ht="27" customHeight="1">
      <c r="B514" s="183" t="s">
        <v>185</v>
      </c>
      <c r="C514" s="183" t="s">
        <v>3312</v>
      </c>
      <c r="D514" s="183" t="s">
        <v>3315</v>
      </c>
      <c r="E514" s="147" t="s">
        <v>3315</v>
      </c>
      <c r="F514" s="137"/>
      <c r="G514" s="184" t="s">
        <v>32</v>
      </c>
      <c r="H514" s="137" t="s">
        <v>32</v>
      </c>
      <c r="I514" s="142" t="s">
        <v>3314</v>
      </c>
      <c r="J514" s="185" t="s">
        <v>3314</v>
      </c>
      <c r="K514" s="142" t="b">
        <f t="shared" si="38"/>
        <v>1</v>
      </c>
      <c r="L514" s="137" t="s">
        <v>48</v>
      </c>
      <c r="M514" s="186">
        <v>29140</v>
      </c>
      <c r="N514" s="137" t="s">
        <v>3313</v>
      </c>
      <c r="O514" s="137" t="s">
        <v>3313</v>
      </c>
      <c r="P514" s="184" t="s">
        <v>774</v>
      </c>
      <c r="Q514" s="184" t="s">
        <v>50</v>
      </c>
      <c r="R514" s="184" t="s">
        <v>62</v>
      </c>
      <c r="S514" s="147" t="s">
        <v>37</v>
      </c>
      <c r="T514" s="136" t="str">
        <f t="shared" si="39"/>
        <v>ปตรี4คศ.2</v>
      </c>
      <c r="U514" s="95">
        <f t="shared" si="40"/>
        <v>2</v>
      </c>
      <c r="V514" s="96" t="e">
        <f t="shared" ca="1" si="42"/>
        <v>#N/A</v>
      </c>
      <c r="AC514" s="148" t="str">
        <f t="shared" si="41"/>
        <v>ค.บ./การประถมศึกษา</v>
      </c>
    </row>
    <row r="515" spans="1:29" ht="27" customHeight="1">
      <c r="A515" s="148">
        <v>1</v>
      </c>
      <c r="B515" s="206" t="s">
        <v>185</v>
      </c>
      <c r="C515" s="207" t="s">
        <v>3312</v>
      </c>
      <c r="D515" s="208" t="s">
        <v>3311</v>
      </c>
      <c r="E515" s="177" t="s">
        <v>3311</v>
      </c>
      <c r="F515" s="172"/>
      <c r="G515" s="209" t="s">
        <v>32</v>
      </c>
      <c r="H515" s="178" t="s">
        <v>32</v>
      </c>
      <c r="I515" s="173" t="s">
        <v>3310</v>
      </c>
      <c r="J515" s="210" t="s">
        <v>3310</v>
      </c>
      <c r="K515" s="179" t="b">
        <f t="shared" ref="K515:K578" si="43">EXACT(I515,J515)</f>
        <v>1</v>
      </c>
      <c r="L515" s="206" t="s">
        <v>48</v>
      </c>
      <c r="M515" s="211">
        <v>23450</v>
      </c>
      <c r="N515" s="178" t="s">
        <v>3309</v>
      </c>
      <c r="O515" s="172" t="s">
        <v>3309</v>
      </c>
      <c r="P515" s="206" t="s">
        <v>774</v>
      </c>
      <c r="Q515" s="207" t="s">
        <v>50</v>
      </c>
      <c r="R515" s="177" t="s">
        <v>56</v>
      </c>
      <c r="S515" s="177" t="s">
        <v>56</v>
      </c>
      <c r="T515" s="136" t="str">
        <f t="shared" ref="T515:T578" si="44">CONCATENATE(P515,L515)</f>
        <v>ปตรี4คศ.2</v>
      </c>
      <c r="U515" s="95">
        <f t="shared" ref="U515:U578" si="45">VLOOKUP(T515,$X$2:$Y$17,2,FALSE)</f>
        <v>2</v>
      </c>
      <c r="V515" s="174">
        <f t="shared" ca="1" si="42"/>
        <v>23940</v>
      </c>
      <c r="W515" s="212"/>
      <c r="AC515" s="148" t="str">
        <f t="shared" si="41"/>
        <v>ค.บ./การศึกษาปฐมวัย</v>
      </c>
    </row>
    <row r="516" spans="1:29" s="136" customFormat="1" ht="27" customHeight="1">
      <c r="B516" s="191" t="s">
        <v>189</v>
      </c>
      <c r="C516" s="191" t="s">
        <v>3297</v>
      </c>
      <c r="D516" s="191" t="s">
        <v>3308</v>
      </c>
      <c r="E516" s="147" t="s">
        <v>3308</v>
      </c>
      <c r="F516" s="137"/>
      <c r="G516" s="192" t="s">
        <v>146</v>
      </c>
      <c r="H516" s="137" t="s">
        <v>861</v>
      </c>
      <c r="I516" s="142" t="s">
        <v>3307</v>
      </c>
      <c r="J516" s="193" t="s">
        <v>3307</v>
      </c>
      <c r="K516" s="142" t="b">
        <f t="shared" si="43"/>
        <v>1</v>
      </c>
      <c r="L516" s="192" t="s">
        <v>781</v>
      </c>
      <c r="M516" s="194">
        <v>28190</v>
      </c>
      <c r="N516" s="137" t="s">
        <v>3306</v>
      </c>
      <c r="O516" s="137" t="s">
        <v>3306</v>
      </c>
      <c r="P516" s="192" t="s">
        <v>90</v>
      </c>
      <c r="Q516" s="192" t="s">
        <v>76</v>
      </c>
      <c r="R516" s="192" t="s">
        <v>855</v>
      </c>
      <c r="S516" s="147" t="s">
        <v>855</v>
      </c>
      <c r="T516" s="136" t="str">
        <f t="shared" si="44"/>
        <v>ปโทคศ.3</v>
      </c>
      <c r="U516" s="95">
        <f t="shared" si="45"/>
        <v>16</v>
      </c>
      <c r="V516" s="96">
        <f t="shared" ca="1" si="42"/>
        <v>28810</v>
      </c>
      <c r="AC516" s="148" t="str">
        <f t="shared" si="41"/>
        <v>ศษ.ม./บริหารการศึกษา</v>
      </c>
    </row>
    <row r="517" spans="1:29" ht="27" customHeight="1">
      <c r="A517" s="148">
        <v>1</v>
      </c>
      <c r="B517" s="206" t="s">
        <v>189</v>
      </c>
      <c r="C517" s="207" t="s">
        <v>3297</v>
      </c>
      <c r="D517" s="208" t="s">
        <v>188</v>
      </c>
      <c r="E517" s="177" t="s">
        <v>188</v>
      </c>
      <c r="F517" s="172"/>
      <c r="G517" s="209" t="s">
        <v>32</v>
      </c>
      <c r="H517" s="178" t="s">
        <v>32</v>
      </c>
      <c r="I517" s="173" t="s">
        <v>190</v>
      </c>
      <c r="J517" s="210" t="s">
        <v>190</v>
      </c>
      <c r="K517" s="179" t="b">
        <f t="shared" si="43"/>
        <v>1</v>
      </c>
      <c r="L517" s="206" t="s">
        <v>48</v>
      </c>
      <c r="M517" s="211">
        <v>18970</v>
      </c>
      <c r="N517" s="178" t="s">
        <v>3305</v>
      </c>
      <c r="O517" s="172" t="s">
        <v>3305</v>
      </c>
      <c r="P517" s="206" t="s">
        <v>90</v>
      </c>
      <c r="Q517" s="207" t="s">
        <v>193</v>
      </c>
      <c r="R517" s="208" t="s">
        <v>95</v>
      </c>
      <c r="S517" s="177" t="s">
        <v>37</v>
      </c>
      <c r="T517" s="136" t="str">
        <f t="shared" si="44"/>
        <v>ปโทคศ.2</v>
      </c>
      <c r="U517" s="95">
        <f t="shared" si="45"/>
        <v>12</v>
      </c>
      <c r="V517" s="174">
        <f t="shared" ca="1" si="42"/>
        <v>19950</v>
      </c>
      <c r="W517" s="212"/>
      <c r="AC517" s="148" t="str">
        <f t="shared" si="41"/>
        <v>ค.ม./การบริหารการศึกษา</v>
      </c>
    </row>
    <row r="518" spans="1:29" s="136" customFormat="1" ht="27" customHeight="1">
      <c r="B518" s="195" t="s">
        <v>189</v>
      </c>
      <c r="C518" s="195" t="s">
        <v>3297</v>
      </c>
      <c r="D518" s="195" t="s">
        <v>3304</v>
      </c>
      <c r="E518" s="147" t="s">
        <v>3304</v>
      </c>
      <c r="F518" s="137"/>
      <c r="G518" s="196" t="s">
        <v>32</v>
      </c>
      <c r="H518" s="137" t="s">
        <v>32</v>
      </c>
      <c r="I518" s="142" t="s">
        <v>3303</v>
      </c>
      <c r="J518" s="197" t="s">
        <v>3303</v>
      </c>
      <c r="K518" s="142" t="b">
        <f t="shared" si="43"/>
        <v>1</v>
      </c>
      <c r="L518" s="196" t="s">
        <v>48</v>
      </c>
      <c r="M518" s="198">
        <v>34430</v>
      </c>
      <c r="N518" s="137" t="s">
        <v>3302</v>
      </c>
      <c r="O518" s="137" t="s">
        <v>3302</v>
      </c>
      <c r="P518" s="196" t="s">
        <v>774</v>
      </c>
      <c r="Q518" s="196" t="s">
        <v>61</v>
      </c>
      <c r="R518" s="196" t="s">
        <v>158</v>
      </c>
      <c r="S518" s="147" t="s">
        <v>158</v>
      </c>
      <c r="T518" s="136" t="str">
        <f t="shared" si="44"/>
        <v>ปตรี4คศ.2</v>
      </c>
      <c r="U518" s="95">
        <f t="shared" si="45"/>
        <v>2</v>
      </c>
      <c r="V518" s="96" t="e">
        <f t="shared" ca="1" si="42"/>
        <v>#N/A</v>
      </c>
      <c r="AC518" s="148" t="str">
        <f t="shared" si="41"/>
        <v>กศ.บ./สังคมศึกษา</v>
      </c>
    </row>
    <row r="519" spans="1:29" s="136" customFormat="1" ht="27" customHeight="1">
      <c r="B519" s="183" t="s">
        <v>189</v>
      </c>
      <c r="C519" s="183" t="s">
        <v>3297</v>
      </c>
      <c r="D519" s="183" t="s">
        <v>3301</v>
      </c>
      <c r="E519" s="147" t="s">
        <v>3301</v>
      </c>
      <c r="F519" s="137"/>
      <c r="G519" s="184" t="s">
        <v>32</v>
      </c>
      <c r="H519" s="137" t="s">
        <v>32</v>
      </c>
      <c r="I519" s="142" t="s">
        <v>3300</v>
      </c>
      <c r="J519" s="185" t="s">
        <v>3300</v>
      </c>
      <c r="K519" s="142" t="b">
        <f t="shared" si="43"/>
        <v>1</v>
      </c>
      <c r="L519" s="184" t="s">
        <v>48</v>
      </c>
      <c r="M519" s="186">
        <v>29140</v>
      </c>
      <c r="N519" s="137" t="s">
        <v>3299</v>
      </c>
      <c r="O519" s="137" t="s">
        <v>3299</v>
      </c>
      <c r="P519" s="184" t="s">
        <v>774</v>
      </c>
      <c r="Q519" s="184" t="s">
        <v>61</v>
      </c>
      <c r="R519" s="184" t="s">
        <v>62</v>
      </c>
      <c r="S519" s="147" t="s">
        <v>62</v>
      </c>
      <c r="T519" s="136" t="str">
        <f t="shared" si="44"/>
        <v>ปตรี4คศ.2</v>
      </c>
      <c r="U519" s="95">
        <f t="shared" si="45"/>
        <v>2</v>
      </c>
      <c r="V519" s="96" t="e">
        <f t="shared" ca="1" si="42"/>
        <v>#N/A</v>
      </c>
      <c r="AC519" s="148" t="str">
        <f t="shared" ref="AC519:AC582" si="46">CONCATENATE(Q519,"/",R519)</f>
        <v>กศ.บ./การประถมศึกษา</v>
      </c>
    </row>
    <row r="520" spans="1:29" ht="27" customHeight="1">
      <c r="A520" s="148">
        <v>1</v>
      </c>
      <c r="B520" s="206" t="s">
        <v>189</v>
      </c>
      <c r="C520" s="207" t="s">
        <v>3297</v>
      </c>
      <c r="D520" s="208" t="s">
        <v>196</v>
      </c>
      <c r="E520" s="177" t="s">
        <v>196</v>
      </c>
      <c r="F520" s="172"/>
      <c r="G520" s="209" t="s">
        <v>32</v>
      </c>
      <c r="H520" s="178" t="s">
        <v>32</v>
      </c>
      <c r="I520" s="173" t="s">
        <v>197</v>
      </c>
      <c r="J520" s="210" t="s">
        <v>197</v>
      </c>
      <c r="K520" s="179" t="b">
        <f t="shared" si="43"/>
        <v>1</v>
      </c>
      <c r="L520" s="206" t="s">
        <v>36</v>
      </c>
      <c r="M520" s="211">
        <v>15840</v>
      </c>
      <c r="N520" s="178" t="s">
        <v>3298</v>
      </c>
      <c r="O520" s="172" t="s">
        <v>3298</v>
      </c>
      <c r="P520" s="206" t="s">
        <v>774</v>
      </c>
      <c r="Q520" s="207" t="s">
        <v>43</v>
      </c>
      <c r="R520" s="208" t="s">
        <v>198</v>
      </c>
      <c r="S520" s="177"/>
      <c r="T520" s="136" t="str">
        <f t="shared" si="44"/>
        <v>ปตรี4คศ.1</v>
      </c>
      <c r="U520" s="95">
        <f t="shared" si="45"/>
        <v>1</v>
      </c>
      <c r="V520" s="174">
        <f t="shared" ca="1" si="42"/>
        <v>17490</v>
      </c>
      <c r="W520" s="212"/>
      <c r="AC520" s="148" t="str">
        <f t="shared" si="46"/>
        <v>ศษ.บ./การวัดและประเมินผลการศึกษา</v>
      </c>
    </row>
    <row r="521" spans="1:29" s="136" customFormat="1" ht="27" customHeight="1">
      <c r="B521" s="195" t="s">
        <v>189</v>
      </c>
      <c r="C521" s="195" t="s">
        <v>3297</v>
      </c>
      <c r="D521" s="195" t="s">
        <v>3296</v>
      </c>
      <c r="E521" s="147" t="s">
        <v>3295</v>
      </c>
      <c r="F521" s="137"/>
      <c r="G521" s="196" t="s">
        <v>32</v>
      </c>
      <c r="H521" s="137" t="s">
        <v>32</v>
      </c>
      <c r="I521" s="142" t="s">
        <v>3294</v>
      </c>
      <c r="J521" s="197" t="s">
        <v>3294</v>
      </c>
      <c r="K521" s="142" t="b">
        <f t="shared" si="43"/>
        <v>1</v>
      </c>
      <c r="L521" s="196" t="s">
        <v>48</v>
      </c>
      <c r="M521" s="198">
        <v>30850</v>
      </c>
      <c r="N521" s="137" t="s">
        <v>3293</v>
      </c>
      <c r="O521" s="137" t="s">
        <v>3293</v>
      </c>
      <c r="P521" s="196" t="s">
        <v>774</v>
      </c>
      <c r="Q521" s="196" t="s">
        <v>50</v>
      </c>
      <c r="R521" s="196" t="s">
        <v>935</v>
      </c>
      <c r="S521" s="147" t="s">
        <v>935</v>
      </c>
      <c r="T521" s="136" t="str">
        <f t="shared" si="44"/>
        <v>ปตรี4คศ.2</v>
      </c>
      <c r="U521" s="95">
        <f t="shared" si="45"/>
        <v>2</v>
      </c>
      <c r="V521" s="96" t="e">
        <f t="shared" ca="1" si="42"/>
        <v>#N/A</v>
      </c>
      <c r="AC521" s="148" t="str">
        <f t="shared" si="46"/>
        <v>ค.บ./เกษตรศาสตร์</v>
      </c>
    </row>
    <row r="522" spans="1:29" s="136" customFormat="1" ht="27" customHeight="1">
      <c r="B522" s="147" t="s">
        <v>3283</v>
      </c>
      <c r="C522" s="147" t="s">
        <v>3282</v>
      </c>
      <c r="D522" s="147" t="s">
        <v>3292</v>
      </c>
      <c r="E522" s="147" t="s">
        <v>3292</v>
      </c>
      <c r="F522" s="137"/>
      <c r="G522" s="137" t="s">
        <v>32</v>
      </c>
      <c r="H522" s="137" t="s">
        <v>32</v>
      </c>
      <c r="I522" s="142" t="s">
        <v>3291</v>
      </c>
      <c r="J522" s="142" t="s">
        <v>3291</v>
      </c>
      <c r="K522" s="142" t="b">
        <f t="shared" si="43"/>
        <v>1</v>
      </c>
      <c r="L522" s="137" t="s">
        <v>48</v>
      </c>
      <c r="M522" s="138">
        <v>37830</v>
      </c>
      <c r="N522" s="137" t="s">
        <v>3290</v>
      </c>
      <c r="O522" s="137" t="s">
        <v>3290</v>
      </c>
      <c r="P522" s="137" t="s">
        <v>774</v>
      </c>
      <c r="Q522" s="137" t="s">
        <v>61</v>
      </c>
      <c r="R522" s="137" t="s">
        <v>44</v>
      </c>
      <c r="S522" s="147" t="s">
        <v>44</v>
      </c>
      <c r="T522" s="136" t="str">
        <f t="shared" si="44"/>
        <v>ปตรี4คศ.2</v>
      </c>
      <c r="U522" s="95">
        <f t="shared" si="45"/>
        <v>2</v>
      </c>
      <c r="V522" s="96" t="e">
        <f t="shared" ca="1" si="42"/>
        <v>#N/A</v>
      </c>
      <c r="AC522" s="148" t="str">
        <f t="shared" si="46"/>
        <v>กศ.บ./ภาษาไทย</v>
      </c>
    </row>
    <row r="523" spans="1:29" s="136" customFormat="1" ht="27" customHeight="1">
      <c r="B523" s="147" t="s">
        <v>3283</v>
      </c>
      <c r="C523" s="147" t="s">
        <v>3282</v>
      </c>
      <c r="D523" s="147" t="s">
        <v>3289</v>
      </c>
      <c r="E523" s="147" t="s">
        <v>3289</v>
      </c>
      <c r="F523" s="137"/>
      <c r="G523" s="137" t="s">
        <v>32</v>
      </c>
      <c r="H523" s="137" t="s">
        <v>32</v>
      </c>
      <c r="I523" s="142" t="s">
        <v>3288</v>
      </c>
      <c r="J523" s="142" t="s">
        <v>3288</v>
      </c>
      <c r="K523" s="142" t="b">
        <f t="shared" si="43"/>
        <v>1</v>
      </c>
      <c r="L523" s="137" t="s">
        <v>48</v>
      </c>
      <c r="M523" s="138">
        <v>36840</v>
      </c>
      <c r="N523" s="137" t="s">
        <v>3287</v>
      </c>
      <c r="O523" s="137" t="s">
        <v>3287</v>
      </c>
      <c r="P523" s="137" t="s">
        <v>774</v>
      </c>
      <c r="Q523" s="137" t="s">
        <v>50</v>
      </c>
      <c r="R523" s="137" t="s">
        <v>62</v>
      </c>
      <c r="S523" s="147" t="s">
        <v>62</v>
      </c>
      <c r="T523" s="136" t="str">
        <f t="shared" si="44"/>
        <v>ปตรี4คศ.2</v>
      </c>
      <c r="U523" s="95">
        <f t="shared" si="45"/>
        <v>2</v>
      </c>
      <c r="V523" s="96" t="e">
        <f t="shared" ca="1" si="42"/>
        <v>#N/A</v>
      </c>
      <c r="AC523" s="148" t="str">
        <f t="shared" si="46"/>
        <v>ค.บ./การประถมศึกษา</v>
      </c>
    </row>
    <row r="524" spans="1:29" s="136" customFormat="1" ht="27" customHeight="1">
      <c r="B524" s="147" t="s">
        <v>3283</v>
      </c>
      <c r="C524" s="147" t="s">
        <v>3282</v>
      </c>
      <c r="D524" s="147" t="s">
        <v>3286</v>
      </c>
      <c r="E524" s="147" t="s">
        <v>3286</v>
      </c>
      <c r="F524" s="137"/>
      <c r="G524" s="137" t="s">
        <v>32</v>
      </c>
      <c r="H524" s="137" t="s">
        <v>32</v>
      </c>
      <c r="I524" s="142" t="s">
        <v>3285</v>
      </c>
      <c r="J524" s="142" t="s">
        <v>3285</v>
      </c>
      <c r="K524" s="142" t="b">
        <f t="shared" si="43"/>
        <v>1</v>
      </c>
      <c r="L524" s="137" t="s">
        <v>48</v>
      </c>
      <c r="M524" s="138">
        <v>37830</v>
      </c>
      <c r="N524" s="137" t="s">
        <v>3284</v>
      </c>
      <c r="O524" s="137" t="s">
        <v>3284</v>
      </c>
      <c r="P524" s="137" t="s">
        <v>774</v>
      </c>
      <c r="Q524" s="137" t="s">
        <v>43</v>
      </c>
      <c r="R524" s="137" t="s">
        <v>158</v>
      </c>
      <c r="S524" s="147" t="s">
        <v>158</v>
      </c>
      <c r="T524" s="136" t="str">
        <f t="shared" si="44"/>
        <v>ปตรี4คศ.2</v>
      </c>
      <c r="U524" s="95">
        <f t="shared" si="45"/>
        <v>2</v>
      </c>
      <c r="V524" s="96" t="e">
        <f t="shared" ca="1" si="42"/>
        <v>#N/A</v>
      </c>
      <c r="AC524" s="148" t="str">
        <f t="shared" si="46"/>
        <v>ศษ.บ./สังคมศึกษา</v>
      </c>
    </row>
    <row r="525" spans="1:29" s="136" customFormat="1" ht="27" customHeight="1">
      <c r="B525" s="147" t="s">
        <v>3283</v>
      </c>
      <c r="C525" s="147" t="s">
        <v>3282</v>
      </c>
      <c r="D525" s="147" t="s">
        <v>3281</v>
      </c>
      <c r="E525" s="147" t="s">
        <v>3281</v>
      </c>
      <c r="F525" s="137"/>
      <c r="G525" s="137" t="s">
        <v>32</v>
      </c>
      <c r="H525" s="137" t="s">
        <v>32</v>
      </c>
      <c r="I525" s="142" t="s">
        <v>3280</v>
      </c>
      <c r="J525" s="142" t="s">
        <v>3280</v>
      </c>
      <c r="K525" s="142" t="b">
        <f t="shared" si="43"/>
        <v>1</v>
      </c>
      <c r="L525" s="137" t="s">
        <v>781</v>
      </c>
      <c r="M525" s="138">
        <v>37200</v>
      </c>
      <c r="N525" s="137" t="s">
        <v>3279</v>
      </c>
      <c r="O525" s="137" t="s">
        <v>3279</v>
      </c>
      <c r="P525" s="137" t="s">
        <v>774</v>
      </c>
      <c r="Q525" s="137" t="s">
        <v>43</v>
      </c>
      <c r="R525" s="137" t="s">
        <v>855</v>
      </c>
      <c r="S525" s="147" t="s">
        <v>855</v>
      </c>
      <c r="T525" s="136" t="str">
        <f t="shared" si="44"/>
        <v>ปตรี4คศ.3</v>
      </c>
      <c r="U525" s="95" t="e">
        <f t="shared" si="45"/>
        <v>#N/A</v>
      </c>
      <c r="V525" s="96" t="e">
        <f t="shared" ca="1" si="42"/>
        <v>#N/A</v>
      </c>
      <c r="AC525" s="148" t="str">
        <f t="shared" si="46"/>
        <v>ศษ.บ./บริหารการศึกษา</v>
      </c>
    </row>
    <row r="526" spans="1:29" s="136" customFormat="1" ht="27" customHeight="1">
      <c r="B526" s="183" t="s">
        <v>202</v>
      </c>
      <c r="C526" s="183" t="s">
        <v>3255</v>
      </c>
      <c r="D526" s="183" t="s">
        <v>3278</v>
      </c>
      <c r="E526" s="147" t="s">
        <v>3278</v>
      </c>
      <c r="F526" s="137"/>
      <c r="G526" s="184" t="s">
        <v>32</v>
      </c>
      <c r="H526" s="137" t="s">
        <v>32</v>
      </c>
      <c r="I526" s="142" t="s">
        <v>3277</v>
      </c>
      <c r="J526" s="185" t="s">
        <v>3277</v>
      </c>
      <c r="K526" s="142" t="b">
        <f t="shared" si="43"/>
        <v>1</v>
      </c>
      <c r="L526" s="184" t="s">
        <v>48</v>
      </c>
      <c r="M526" s="186">
        <v>24440</v>
      </c>
      <c r="N526" s="137" t="s">
        <v>3276</v>
      </c>
      <c r="O526" s="137" t="s">
        <v>3276</v>
      </c>
      <c r="P526" s="184" t="s">
        <v>774</v>
      </c>
      <c r="Q526" s="184" t="s">
        <v>50</v>
      </c>
      <c r="R526" s="183" t="s">
        <v>863</v>
      </c>
      <c r="S526" s="147" t="s">
        <v>37</v>
      </c>
      <c r="T526" s="136" t="str">
        <f t="shared" si="44"/>
        <v>ปตรี4คศ.2</v>
      </c>
      <c r="U526" s="95">
        <f t="shared" si="45"/>
        <v>2</v>
      </c>
      <c r="V526" s="96">
        <f t="shared" ca="1" si="42"/>
        <v>24930</v>
      </c>
      <c r="AC526" s="148" t="str">
        <f t="shared" si="46"/>
        <v>ค.บ./การอนุบาล</v>
      </c>
    </row>
    <row r="527" spans="1:29" ht="27" customHeight="1">
      <c r="A527" s="148">
        <v>1</v>
      </c>
      <c r="B527" s="206" t="s">
        <v>202</v>
      </c>
      <c r="C527" s="207" t="s">
        <v>3255</v>
      </c>
      <c r="D527" s="208" t="s">
        <v>201</v>
      </c>
      <c r="E527" s="177" t="s">
        <v>201</v>
      </c>
      <c r="F527" s="172"/>
      <c r="G527" s="209" t="s">
        <v>32</v>
      </c>
      <c r="H527" s="178" t="s">
        <v>32</v>
      </c>
      <c r="I527" s="173" t="s">
        <v>203</v>
      </c>
      <c r="J527" s="210" t="s">
        <v>203</v>
      </c>
      <c r="K527" s="179" t="b">
        <f t="shared" si="43"/>
        <v>1</v>
      </c>
      <c r="L527" s="206" t="s">
        <v>36</v>
      </c>
      <c r="M527" s="211">
        <v>19100</v>
      </c>
      <c r="N527" s="178" t="s">
        <v>3275</v>
      </c>
      <c r="O527" s="172" t="s">
        <v>3275</v>
      </c>
      <c r="P527" s="206" t="s">
        <v>774</v>
      </c>
      <c r="Q527" s="207" t="s">
        <v>61</v>
      </c>
      <c r="R527" s="208" t="s">
        <v>44</v>
      </c>
      <c r="S527" s="177" t="s">
        <v>37</v>
      </c>
      <c r="T527" s="136" t="str">
        <f t="shared" si="44"/>
        <v>ปตรี4คศ.1</v>
      </c>
      <c r="U527" s="95">
        <f t="shared" si="45"/>
        <v>1</v>
      </c>
      <c r="V527" s="174">
        <f t="shared" ca="1" si="42"/>
        <v>19920</v>
      </c>
      <c r="W527" s="212" t="s">
        <v>5037</v>
      </c>
      <c r="AC527" s="148" t="str">
        <f t="shared" si="46"/>
        <v>กศ.บ./ภาษาไทย</v>
      </c>
    </row>
    <row r="528" spans="1:29" s="136" customFormat="1" ht="27" customHeight="1">
      <c r="B528" s="195" t="s">
        <v>202</v>
      </c>
      <c r="C528" s="195" t="s">
        <v>3255</v>
      </c>
      <c r="D528" s="195" t="s">
        <v>3274</v>
      </c>
      <c r="E528" s="147" t="s">
        <v>3274</v>
      </c>
      <c r="F528" s="137"/>
      <c r="G528" s="196" t="s">
        <v>32</v>
      </c>
      <c r="H528" s="137" t="s">
        <v>32</v>
      </c>
      <c r="I528" s="142" t="s">
        <v>3273</v>
      </c>
      <c r="J528" s="197" t="s">
        <v>3273</v>
      </c>
      <c r="K528" s="142" t="b">
        <f t="shared" si="43"/>
        <v>1</v>
      </c>
      <c r="L528" s="196" t="s">
        <v>48</v>
      </c>
      <c r="M528" s="198">
        <v>29140</v>
      </c>
      <c r="N528" s="137" t="s">
        <v>3272</v>
      </c>
      <c r="O528" s="137" t="s">
        <v>3272</v>
      </c>
      <c r="P528" s="196" t="s">
        <v>774</v>
      </c>
      <c r="Q528" s="196" t="s">
        <v>50</v>
      </c>
      <c r="R528" s="196" t="s">
        <v>62</v>
      </c>
      <c r="S528" s="147" t="s">
        <v>37</v>
      </c>
      <c r="T528" s="136" t="str">
        <f t="shared" si="44"/>
        <v>ปตรี4คศ.2</v>
      </c>
      <c r="U528" s="95">
        <f t="shared" si="45"/>
        <v>2</v>
      </c>
      <c r="V528" s="96" t="e">
        <f t="shared" ca="1" si="42"/>
        <v>#N/A</v>
      </c>
      <c r="AC528" s="148" t="str">
        <f t="shared" si="46"/>
        <v>ค.บ./การประถมศึกษา</v>
      </c>
    </row>
    <row r="529" spans="1:29" s="136" customFormat="1" ht="27" customHeight="1">
      <c r="B529" s="147" t="s">
        <v>202</v>
      </c>
      <c r="C529" s="147" t="s">
        <v>3255</v>
      </c>
      <c r="D529" s="147" t="s">
        <v>3271</v>
      </c>
      <c r="E529" s="147" t="s">
        <v>3271</v>
      </c>
      <c r="F529" s="137"/>
      <c r="G529" s="137" t="s">
        <v>32</v>
      </c>
      <c r="H529" s="137" t="s">
        <v>32</v>
      </c>
      <c r="I529" s="142" t="s">
        <v>3270</v>
      </c>
      <c r="J529" s="142" t="s">
        <v>3270</v>
      </c>
      <c r="K529" s="142" t="b">
        <f t="shared" si="43"/>
        <v>1</v>
      </c>
      <c r="L529" s="137" t="s">
        <v>48</v>
      </c>
      <c r="M529" s="138">
        <v>31440</v>
      </c>
      <c r="N529" s="137" t="s">
        <v>3269</v>
      </c>
      <c r="O529" s="137" t="s">
        <v>3269</v>
      </c>
      <c r="P529" s="137" t="s">
        <v>774</v>
      </c>
      <c r="Q529" s="137" t="s">
        <v>50</v>
      </c>
      <c r="R529" s="137" t="s">
        <v>62</v>
      </c>
      <c r="S529" s="147" t="s">
        <v>62</v>
      </c>
      <c r="T529" s="136" t="str">
        <f t="shared" si="44"/>
        <v>ปตรี4คศ.2</v>
      </c>
      <c r="U529" s="95">
        <f t="shared" si="45"/>
        <v>2</v>
      </c>
      <c r="V529" s="96" t="e">
        <f t="shared" ca="1" si="42"/>
        <v>#N/A</v>
      </c>
      <c r="AC529" s="148" t="str">
        <f t="shared" si="46"/>
        <v>ค.บ./การประถมศึกษา</v>
      </c>
    </row>
    <row r="530" spans="1:29" s="136" customFormat="1" ht="27" customHeight="1">
      <c r="B530" s="147" t="s">
        <v>202</v>
      </c>
      <c r="C530" s="147" t="s">
        <v>3255</v>
      </c>
      <c r="D530" s="147" t="s">
        <v>3268</v>
      </c>
      <c r="E530" s="147" t="s">
        <v>3268</v>
      </c>
      <c r="F530" s="137"/>
      <c r="G530" s="137" t="s">
        <v>32</v>
      </c>
      <c r="H530" s="137" t="s">
        <v>32</v>
      </c>
      <c r="I530" s="142" t="s">
        <v>3267</v>
      </c>
      <c r="J530" s="142" t="s">
        <v>3267</v>
      </c>
      <c r="K530" s="142" t="b">
        <f t="shared" si="43"/>
        <v>1</v>
      </c>
      <c r="L530" s="137" t="s">
        <v>48</v>
      </c>
      <c r="M530" s="138">
        <v>28050</v>
      </c>
      <c r="N530" s="137" t="s">
        <v>3266</v>
      </c>
      <c r="O530" s="137" t="s">
        <v>3266</v>
      </c>
      <c r="P530" s="137" t="s">
        <v>774</v>
      </c>
      <c r="Q530" s="137" t="s">
        <v>61</v>
      </c>
      <c r="R530" s="137" t="s">
        <v>62</v>
      </c>
      <c r="S530" s="147" t="s">
        <v>62</v>
      </c>
      <c r="T530" s="136" t="str">
        <f t="shared" si="44"/>
        <v>ปตรี4คศ.2</v>
      </c>
      <c r="U530" s="95">
        <f t="shared" si="45"/>
        <v>2</v>
      </c>
      <c r="V530" s="96" t="e">
        <f t="shared" ca="1" si="42"/>
        <v>#N/A</v>
      </c>
      <c r="AC530" s="148" t="str">
        <f t="shared" si="46"/>
        <v>กศ.บ./การประถมศึกษา</v>
      </c>
    </row>
    <row r="531" spans="1:29" s="136" customFormat="1" ht="27" customHeight="1">
      <c r="B531" s="183" t="s">
        <v>202</v>
      </c>
      <c r="C531" s="183" t="s">
        <v>3255</v>
      </c>
      <c r="D531" s="183" t="s">
        <v>3265</v>
      </c>
      <c r="E531" s="147" t="s">
        <v>3265</v>
      </c>
      <c r="F531" s="137"/>
      <c r="G531" s="184" t="s">
        <v>32</v>
      </c>
      <c r="H531" s="137" t="s">
        <v>32</v>
      </c>
      <c r="I531" s="142" t="s">
        <v>3264</v>
      </c>
      <c r="J531" s="185" t="s">
        <v>3264</v>
      </c>
      <c r="K531" s="142" t="b">
        <f t="shared" si="43"/>
        <v>1</v>
      </c>
      <c r="L531" s="184" t="s">
        <v>48</v>
      </c>
      <c r="M531" s="186">
        <v>36250</v>
      </c>
      <c r="N531" s="137" t="s">
        <v>3263</v>
      </c>
      <c r="O531" s="137" t="s">
        <v>3263</v>
      </c>
      <c r="P531" s="184" t="s">
        <v>774</v>
      </c>
      <c r="Q531" s="184" t="s">
        <v>61</v>
      </c>
      <c r="R531" s="184" t="s">
        <v>657</v>
      </c>
      <c r="S531" s="147" t="s">
        <v>657</v>
      </c>
      <c r="T531" s="136" t="str">
        <f t="shared" si="44"/>
        <v>ปตรี4คศ.2</v>
      </c>
      <c r="U531" s="95">
        <f t="shared" si="45"/>
        <v>2</v>
      </c>
      <c r="V531" s="96" t="e">
        <f t="shared" ca="1" si="42"/>
        <v>#N/A</v>
      </c>
      <c r="AC531" s="148" t="str">
        <f t="shared" si="46"/>
        <v>กศ.บ./พลศึกษา</v>
      </c>
    </row>
    <row r="532" spans="1:29" ht="27" customHeight="1">
      <c r="A532" s="148">
        <v>1</v>
      </c>
      <c r="B532" s="206" t="s">
        <v>202</v>
      </c>
      <c r="C532" s="207" t="s">
        <v>3255</v>
      </c>
      <c r="D532" s="208" t="s">
        <v>205</v>
      </c>
      <c r="E532" s="177" t="s">
        <v>205</v>
      </c>
      <c r="F532" s="172"/>
      <c r="G532" s="209" t="s">
        <v>32</v>
      </c>
      <c r="H532" s="178" t="s">
        <v>32</v>
      </c>
      <c r="I532" s="173" t="s">
        <v>206</v>
      </c>
      <c r="J532" s="210" t="s">
        <v>206</v>
      </c>
      <c r="K532" s="179" t="b">
        <f t="shared" si="43"/>
        <v>1</v>
      </c>
      <c r="L532" s="206" t="s">
        <v>48</v>
      </c>
      <c r="M532" s="211">
        <v>23450</v>
      </c>
      <c r="N532" s="178" t="s">
        <v>3262</v>
      </c>
      <c r="O532" s="172" t="s">
        <v>3262</v>
      </c>
      <c r="P532" s="206" t="s">
        <v>774</v>
      </c>
      <c r="Q532" s="207" t="s">
        <v>50</v>
      </c>
      <c r="R532" s="177" t="s">
        <v>56</v>
      </c>
      <c r="S532" s="177" t="s">
        <v>56</v>
      </c>
      <c r="T532" s="136" t="str">
        <f t="shared" si="44"/>
        <v>ปตรี4คศ.2</v>
      </c>
      <c r="U532" s="95">
        <f t="shared" si="45"/>
        <v>2</v>
      </c>
      <c r="V532" s="174">
        <f t="shared" ca="1" si="42"/>
        <v>23940</v>
      </c>
      <c r="W532" s="212"/>
      <c r="AC532" s="148" t="str">
        <f t="shared" si="46"/>
        <v>ค.บ./การศึกษาปฐมวัย</v>
      </c>
    </row>
    <row r="533" spans="1:29" s="136" customFormat="1" ht="27" customHeight="1">
      <c r="B533" s="195" t="s">
        <v>202</v>
      </c>
      <c r="C533" s="195" t="s">
        <v>3255</v>
      </c>
      <c r="D533" s="195" t="s">
        <v>3261</v>
      </c>
      <c r="E533" s="147" t="s">
        <v>3261</v>
      </c>
      <c r="F533" s="137"/>
      <c r="G533" s="196" t="s">
        <v>32</v>
      </c>
      <c r="H533" s="137" t="s">
        <v>32</v>
      </c>
      <c r="I533" s="142" t="s">
        <v>3260</v>
      </c>
      <c r="J533" s="197" t="s">
        <v>3260</v>
      </c>
      <c r="K533" s="142" t="b">
        <f t="shared" si="43"/>
        <v>1</v>
      </c>
      <c r="L533" s="196" t="s">
        <v>48</v>
      </c>
      <c r="M533" s="198">
        <v>28590</v>
      </c>
      <c r="N533" s="137" t="s">
        <v>3259</v>
      </c>
      <c r="O533" s="137" t="s">
        <v>3259</v>
      </c>
      <c r="P533" s="196" t="s">
        <v>774</v>
      </c>
      <c r="Q533" s="196" t="s">
        <v>50</v>
      </c>
      <c r="R533" s="196" t="s">
        <v>1089</v>
      </c>
      <c r="S533" s="147" t="s">
        <v>181</v>
      </c>
      <c r="T533" s="136" t="str">
        <f t="shared" si="44"/>
        <v>ปตรี4คศ.2</v>
      </c>
      <c r="U533" s="95">
        <f t="shared" si="45"/>
        <v>2</v>
      </c>
      <c r="V533" s="96" t="e">
        <f t="shared" ref="V533:V596" ca="1" si="47">VLOOKUP(M533,INDIRECT("_k"&amp;U533),2,FALSE)</f>
        <v>#N/A</v>
      </c>
      <c r="AC533" s="148" t="str">
        <f t="shared" si="46"/>
        <v>ค.บ./วุฒิครูอื่น ๆ</v>
      </c>
    </row>
    <row r="534" spans="1:29" s="136" customFormat="1" ht="27" customHeight="1">
      <c r="B534" s="183" t="s">
        <v>202</v>
      </c>
      <c r="C534" s="183" t="s">
        <v>3255</v>
      </c>
      <c r="D534" s="183" t="s">
        <v>3258</v>
      </c>
      <c r="E534" s="147" t="s">
        <v>3258</v>
      </c>
      <c r="F534" s="137"/>
      <c r="G534" s="184" t="s">
        <v>32</v>
      </c>
      <c r="H534" s="137" t="s">
        <v>32</v>
      </c>
      <c r="I534" s="142" t="s">
        <v>3257</v>
      </c>
      <c r="J534" s="185" t="s">
        <v>3257</v>
      </c>
      <c r="K534" s="142" t="b">
        <f t="shared" si="43"/>
        <v>1</v>
      </c>
      <c r="L534" s="184" t="s">
        <v>48</v>
      </c>
      <c r="M534" s="186">
        <v>37830</v>
      </c>
      <c r="N534" s="137" t="s">
        <v>3256</v>
      </c>
      <c r="O534" s="137" t="s">
        <v>3256</v>
      </c>
      <c r="P534" s="184" t="s">
        <v>774</v>
      </c>
      <c r="Q534" s="184" t="s">
        <v>43</v>
      </c>
      <c r="R534" s="184" t="s">
        <v>158</v>
      </c>
      <c r="S534" s="147" t="s">
        <v>158</v>
      </c>
      <c r="T534" s="136" t="str">
        <f t="shared" si="44"/>
        <v>ปตรี4คศ.2</v>
      </c>
      <c r="U534" s="95">
        <f t="shared" si="45"/>
        <v>2</v>
      </c>
      <c r="V534" s="96" t="e">
        <f t="shared" ca="1" si="47"/>
        <v>#N/A</v>
      </c>
      <c r="AC534" s="148" t="str">
        <f t="shared" si="46"/>
        <v>ศษ.บ./สังคมศึกษา</v>
      </c>
    </row>
    <row r="535" spans="1:29" ht="27" customHeight="1">
      <c r="A535" s="148">
        <v>1</v>
      </c>
      <c r="B535" s="206" t="s">
        <v>202</v>
      </c>
      <c r="C535" s="207" t="s">
        <v>3255</v>
      </c>
      <c r="D535" s="208" t="s">
        <v>207</v>
      </c>
      <c r="E535" s="177" t="s">
        <v>207</v>
      </c>
      <c r="F535" s="172"/>
      <c r="G535" s="209" t="s">
        <v>32</v>
      </c>
      <c r="H535" s="178" t="s">
        <v>32</v>
      </c>
      <c r="I535" s="173" t="s">
        <v>208</v>
      </c>
      <c r="J535" s="210" t="s">
        <v>208</v>
      </c>
      <c r="K535" s="179" t="b">
        <f t="shared" si="43"/>
        <v>1</v>
      </c>
      <c r="L535" s="206" t="s">
        <v>48</v>
      </c>
      <c r="M535" s="211">
        <v>24930</v>
      </c>
      <c r="N535" s="178" t="s">
        <v>3254</v>
      </c>
      <c r="O535" s="172" t="s">
        <v>3254</v>
      </c>
      <c r="P535" s="206" t="s">
        <v>90</v>
      </c>
      <c r="Q535" s="207" t="s">
        <v>209</v>
      </c>
      <c r="R535" s="177" t="s">
        <v>210</v>
      </c>
      <c r="S535" s="177" t="s">
        <v>210</v>
      </c>
      <c r="T535" s="136" t="str">
        <f t="shared" si="44"/>
        <v>ปโทคศ.2</v>
      </c>
      <c r="U535" s="95">
        <f t="shared" si="45"/>
        <v>12</v>
      </c>
      <c r="V535" s="174">
        <f t="shared" ca="1" si="47"/>
        <v>25440</v>
      </c>
      <c r="W535" s="212"/>
      <c r="AC535" s="148" t="str">
        <f t="shared" si="46"/>
        <v>วท.ม./วิธีวิทยาการวิจัย</v>
      </c>
    </row>
    <row r="536" spans="1:29" s="136" customFormat="1" ht="27" customHeight="1">
      <c r="B536" s="191" t="s">
        <v>213</v>
      </c>
      <c r="C536" s="191" t="s">
        <v>3242</v>
      </c>
      <c r="D536" s="191" t="s">
        <v>3253</v>
      </c>
      <c r="E536" s="147" t="s">
        <v>3253</v>
      </c>
      <c r="F536" s="137"/>
      <c r="G536" s="192" t="s">
        <v>146</v>
      </c>
      <c r="H536" s="137" t="s">
        <v>861</v>
      </c>
      <c r="I536" s="142" t="s">
        <v>3252</v>
      </c>
      <c r="J536" s="193" t="s">
        <v>3252</v>
      </c>
      <c r="K536" s="142" t="b">
        <f t="shared" si="43"/>
        <v>1</v>
      </c>
      <c r="L536" s="192" t="s">
        <v>48</v>
      </c>
      <c r="M536" s="194">
        <v>34430</v>
      </c>
      <c r="N536" s="137" t="s">
        <v>3251</v>
      </c>
      <c r="O536" s="137" t="s">
        <v>3251</v>
      </c>
      <c r="P536" s="192" t="s">
        <v>90</v>
      </c>
      <c r="Q536" s="192" t="s">
        <v>94</v>
      </c>
      <c r="R536" s="192" t="s">
        <v>855</v>
      </c>
      <c r="S536" s="147" t="s">
        <v>37</v>
      </c>
      <c r="T536" s="136" t="str">
        <f t="shared" si="44"/>
        <v>ปโทคศ.2</v>
      </c>
      <c r="U536" s="95">
        <f t="shared" si="45"/>
        <v>12</v>
      </c>
      <c r="V536" s="96" t="e">
        <f t="shared" ca="1" si="47"/>
        <v>#N/A</v>
      </c>
      <c r="AC536" s="148" t="str">
        <f t="shared" si="46"/>
        <v>กศ.ม./บริหารการศึกษา</v>
      </c>
    </row>
    <row r="537" spans="1:29" ht="27" customHeight="1">
      <c r="A537" s="148">
        <v>1</v>
      </c>
      <c r="B537" s="206" t="s">
        <v>213</v>
      </c>
      <c r="C537" s="207" t="s">
        <v>3242</v>
      </c>
      <c r="D537" s="208" t="s">
        <v>212</v>
      </c>
      <c r="E537" s="177" t="s">
        <v>212</v>
      </c>
      <c r="F537" s="172"/>
      <c r="G537" s="209" t="s">
        <v>32</v>
      </c>
      <c r="H537" s="178" t="s">
        <v>32</v>
      </c>
      <c r="I537" s="173" t="s">
        <v>214</v>
      </c>
      <c r="J537" s="210" t="s">
        <v>214</v>
      </c>
      <c r="K537" s="179" t="b">
        <f t="shared" si="43"/>
        <v>1</v>
      </c>
      <c r="L537" s="206" t="s">
        <v>48</v>
      </c>
      <c r="M537" s="211">
        <v>22460</v>
      </c>
      <c r="N537" s="178" t="s">
        <v>3250</v>
      </c>
      <c r="O537" s="172" t="s">
        <v>3250</v>
      </c>
      <c r="P537" s="206" t="s">
        <v>774</v>
      </c>
      <c r="Q537" s="207" t="s">
        <v>43</v>
      </c>
      <c r="R537" s="177" t="s">
        <v>215</v>
      </c>
      <c r="S537" s="177" t="s">
        <v>215</v>
      </c>
      <c r="T537" s="136" t="str">
        <f t="shared" si="44"/>
        <v>ปตรี4คศ.2</v>
      </c>
      <c r="U537" s="95">
        <f t="shared" si="45"/>
        <v>2</v>
      </c>
      <c r="V537" s="174">
        <f t="shared" ca="1" si="47"/>
        <v>22940</v>
      </c>
      <c r="W537" s="212"/>
      <c r="AC537" s="148" t="str">
        <f t="shared" si="46"/>
        <v>ศษ.บ./ประถมศึกษา</v>
      </c>
    </row>
    <row r="538" spans="1:29" s="136" customFormat="1" ht="27" customHeight="1">
      <c r="B538" s="195" t="s">
        <v>213</v>
      </c>
      <c r="C538" s="195" t="s">
        <v>3242</v>
      </c>
      <c r="D538" s="195" t="s">
        <v>3249</v>
      </c>
      <c r="E538" s="147" t="s">
        <v>3249</v>
      </c>
      <c r="F538" s="137"/>
      <c r="G538" s="196" t="s">
        <v>32</v>
      </c>
      <c r="H538" s="137" t="s">
        <v>32</v>
      </c>
      <c r="I538" s="142" t="s">
        <v>3248</v>
      </c>
      <c r="J538" s="197" t="s">
        <v>3248</v>
      </c>
      <c r="K538" s="142" t="b">
        <f t="shared" si="43"/>
        <v>1</v>
      </c>
      <c r="L538" s="196" t="s">
        <v>48</v>
      </c>
      <c r="M538" s="198">
        <v>26450</v>
      </c>
      <c r="N538" s="137" t="s">
        <v>3247</v>
      </c>
      <c r="O538" s="137" t="s">
        <v>3247</v>
      </c>
      <c r="P538" s="196" t="s">
        <v>774</v>
      </c>
      <c r="Q538" s="196" t="s">
        <v>61</v>
      </c>
      <c r="R538" s="195" t="s">
        <v>62</v>
      </c>
      <c r="S538" s="147" t="s">
        <v>62</v>
      </c>
      <c r="T538" s="136" t="str">
        <f t="shared" si="44"/>
        <v>ปตรี4คศ.2</v>
      </c>
      <c r="U538" s="95">
        <f t="shared" si="45"/>
        <v>2</v>
      </c>
      <c r="V538" s="96" t="e">
        <f t="shared" ca="1" si="47"/>
        <v>#N/A</v>
      </c>
      <c r="AC538" s="148" t="str">
        <f t="shared" si="46"/>
        <v>กศ.บ./การประถมศึกษา</v>
      </c>
    </row>
    <row r="539" spans="1:29" s="136" customFormat="1" ht="27" customHeight="1">
      <c r="B539" s="183" t="s">
        <v>213</v>
      </c>
      <c r="C539" s="183" t="s">
        <v>3242</v>
      </c>
      <c r="D539" s="183" t="s">
        <v>3246</v>
      </c>
      <c r="E539" s="147" t="s">
        <v>3246</v>
      </c>
      <c r="F539" s="137"/>
      <c r="G539" s="184" t="s">
        <v>32</v>
      </c>
      <c r="H539" s="137" t="s">
        <v>32</v>
      </c>
      <c r="I539" s="142" t="s">
        <v>3245</v>
      </c>
      <c r="J539" s="185" t="s">
        <v>3245</v>
      </c>
      <c r="K539" s="142" t="b">
        <f t="shared" si="43"/>
        <v>1</v>
      </c>
      <c r="L539" s="184" t="s">
        <v>781</v>
      </c>
      <c r="M539" s="186">
        <v>46760</v>
      </c>
      <c r="N539" s="137" t="s">
        <v>3244</v>
      </c>
      <c r="O539" s="137" t="s">
        <v>3244</v>
      </c>
      <c r="P539" s="184" t="s">
        <v>90</v>
      </c>
      <c r="Q539" s="184" t="s">
        <v>76</v>
      </c>
      <c r="R539" s="184" t="s">
        <v>855</v>
      </c>
      <c r="S539" s="147" t="s">
        <v>95</v>
      </c>
      <c r="T539" s="136" t="str">
        <f t="shared" si="44"/>
        <v>ปโทคศ.3</v>
      </c>
      <c r="U539" s="95">
        <f t="shared" si="45"/>
        <v>16</v>
      </c>
      <c r="V539" s="96" t="e">
        <f t="shared" ca="1" si="47"/>
        <v>#N/A</v>
      </c>
      <c r="AC539" s="148" t="str">
        <f t="shared" si="46"/>
        <v>ศษ.ม./บริหารการศึกษา</v>
      </c>
    </row>
    <row r="540" spans="1:29" ht="27" customHeight="1">
      <c r="A540" s="148">
        <v>1</v>
      </c>
      <c r="B540" s="206" t="s">
        <v>213</v>
      </c>
      <c r="C540" s="207" t="s">
        <v>3242</v>
      </c>
      <c r="D540" s="208" t="s">
        <v>217</v>
      </c>
      <c r="E540" s="177" t="s">
        <v>217</v>
      </c>
      <c r="F540" s="172"/>
      <c r="G540" s="209" t="s">
        <v>32</v>
      </c>
      <c r="H540" s="178" t="s">
        <v>32</v>
      </c>
      <c r="I540" s="173" t="s">
        <v>218</v>
      </c>
      <c r="J540" s="210" t="s">
        <v>218</v>
      </c>
      <c r="K540" s="179" t="b">
        <f t="shared" si="43"/>
        <v>1</v>
      </c>
      <c r="L540" s="206" t="s">
        <v>48</v>
      </c>
      <c r="M540" s="211">
        <v>18970</v>
      </c>
      <c r="N540" s="178" t="s">
        <v>3243</v>
      </c>
      <c r="O540" s="172" t="s">
        <v>3243</v>
      </c>
      <c r="P540" s="206" t="s">
        <v>774</v>
      </c>
      <c r="Q540" s="207" t="s">
        <v>50</v>
      </c>
      <c r="R540" s="208" t="s">
        <v>62</v>
      </c>
      <c r="S540" s="177" t="s">
        <v>62</v>
      </c>
      <c r="T540" s="136" t="str">
        <f t="shared" si="44"/>
        <v>ปตรี4คศ.2</v>
      </c>
      <c r="U540" s="95">
        <f t="shared" si="45"/>
        <v>2</v>
      </c>
      <c r="V540" s="174">
        <f t="shared" ca="1" si="47"/>
        <v>19950</v>
      </c>
      <c r="W540" s="212"/>
      <c r="AC540" s="148" t="str">
        <f t="shared" si="46"/>
        <v>ค.บ./การประถมศึกษา</v>
      </c>
    </row>
    <row r="541" spans="1:29" s="136" customFormat="1" ht="27" customHeight="1">
      <c r="B541" s="191" t="s">
        <v>213</v>
      </c>
      <c r="C541" s="191" t="s">
        <v>3242</v>
      </c>
      <c r="D541" s="191" t="s">
        <v>3241</v>
      </c>
      <c r="E541" s="147" t="s">
        <v>3241</v>
      </c>
      <c r="F541" s="137"/>
      <c r="G541" s="192" t="s">
        <v>32</v>
      </c>
      <c r="H541" s="137" t="s">
        <v>32</v>
      </c>
      <c r="I541" s="142" t="s">
        <v>3240</v>
      </c>
      <c r="J541" s="193" t="s">
        <v>3240</v>
      </c>
      <c r="K541" s="142" t="b">
        <f t="shared" si="43"/>
        <v>1</v>
      </c>
      <c r="L541" s="192" t="s">
        <v>781</v>
      </c>
      <c r="M541" s="194">
        <v>40100</v>
      </c>
      <c r="N541" s="137" t="s">
        <v>3239</v>
      </c>
      <c r="O541" s="137" t="s">
        <v>3239</v>
      </c>
      <c r="P541" s="192" t="s">
        <v>90</v>
      </c>
      <c r="Q541" s="192" t="s">
        <v>209</v>
      </c>
      <c r="R541" s="192" t="s">
        <v>1000</v>
      </c>
      <c r="S541" s="147" t="s">
        <v>37</v>
      </c>
      <c r="T541" s="136" t="str">
        <f t="shared" si="44"/>
        <v>ปโทคศ.3</v>
      </c>
      <c r="U541" s="95">
        <f t="shared" si="45"/>
        <v>16</v>
      </c>
      <c r="V541" s="96" t="e">
        <f t="shared" ca="1" si="47"/>
        <v>#N/A</v>
      </c>
      <c r="AC541" s="148" t="str">
        <f t="shared" si="46"/>
        <v>วท.ม./วิทยาศาสตร์</v>
      </c>
    </row>
    <row r="542" spans="1:29" ht="27" customHeight="1">
      <c r="A542" s="148">
        <v>1</v>
      </c>
      <c r="B542" s="206" t="s">
        <v>3217</v>
      </c>
      <c r="C542" s="207" t="s">
        <v>3216</v>
      </c>
      <c r="D542" s="208" t="s">
        <v>3238</v>
      </c>
      <c r="E542" s="177" t="s">
        <v>3238</v>
      </c>
      <c r="F542" s="172"/>
      <c r="G542" s="209" t="s">
        <v>146</v>
      </c>
      <c r="H542" s="178" t="s">
        <v>861</v>
      </c>
      <c r="I542" s="173" t="s">
        <v>3237</v>
      </c>
      <c r="J542" s="210" t="s">
        <v>3237</v>
      </c>
      <c r="K542" s="179" t="b">
        <f t="shared" si="43"/>
        <v>1</v>
      </c>
      <c r="L542" s="206" t="s">
        <v>48</v>
      </c>
      <c r="M542" s="211">
        <v>25930</v>
      </c>
      <c r="N542" s="178" t="s">
        <v>3236</v>
      </c>
      <c r="O542" s="172" t="s">
        <v>3236</v>
      </c>
      <c r="P542" s="206" t="s">
        <v>90</v>
      </c>
      <c r="Q542" s="207" t="s">
        <v>94</v>
      </c>
      <c r="R542" s="177" t="s">
        <v>95</v>
      </c>
      <c r="S542" s="177" t="s">
        <v>95</v>
      </c>
      <c r="T542" s="136" t="str">
        <f t="shared" si="44"/>
        <v>ปโทคศ.2</v>
      </c>
      <c r="U542" s="95">
        <f t="shared" si="45"/>
        <v>12</v>
      </c>
      <c r="V542" s="174">
        <f t="shared" ca="1" si="47"/>
        <v>26450</v>
      </c>
      <c r="W542" s="212"/>
      <c r="AC542" s="148" t="str">
        <f t="shared" si="46"/>
        <v>กศ.ม./การบริหารการศึกษา</v>
      </c>
    </row>
    <row r="543" spans="1:29" s="136" customFormat="1" ht="27" customHeight="1">
      <c r="B543" s="195" t="s">
        <v>3217</v>
      </c>
      <c r="C543" s="195" t="s">
        <v>3216</v>
      </c>
      <c r="D543" s="195" t="s">
        <v>3235</v>
      </c>
      <c r="E543" s="147" t="s">
        <v>3235</v>
      </c>
      <c r="F543" s="137"/>
      <c r="G543" s="196" t="s">
        <v>32</v>
      </c>
      <c r="H543" s="137" t="s">
        <v>32</v>
      </c>
      <c r="I543" s="142" t="s">
        <v>3234</v>
      </c>
      <c r="J543" s="197" t="s">
        <v>3234</v>
      </c>
      <c r="K543" s="142" t="b">
        <f t="shared" si="43"/>
        <v>1</v>
      </c>
      <c r="L543" s="196" t="s">
        <v>48</v>
      </c>
      <c r="M543" s="198">
        <v>37830</v>
      </c>
      <c r="N543" s="137" t="s">
        <v>3233</v>
      </c>
      <c r="O543" s="137" t="s">
        <v>3233</v>
      </c>
      <c r="P543" s="196" t="s">
        <v>774</v>
      </c>
      <c r="Q543" s="196" t="s">
        <v>50</v>
      </c>
      <c r="R543" s="196" t="s">
        <v>44</v>
      </c>
      <c r="S543" s="147" t="s">
        <v>44</v>
      </c>
      <c r="T543" s="136" t="str">
        <f t="shared" si="44"/>
        <v>ปตรี4คศ.2</v>
      </c>
      <c r="U543" s="95">
        <f t="shared" si="45"/>
        <v>2</v>
      </c>
      <c r="V543" s="96" t="e">
        <f t="shared" ca="1" si="47"/>
        <v>#N/A</v>
      </c>
      <c r="AC543" s="148" t="str">
        <f t="shared" si="46"/>
        <v>ค.บ./ภาษาไทย</v>
      </c>
    </row>
    <row r="544" spans="1:29" s="136" customFormat="1" ht="27" customHeight="1">
      <c r="B544" s="147" t="s">
        <v>3217</v>
      </c>
      <c r="C544" s="147" t="s">
        <v>3216</v>
      </c>
      <c r="D544" s="147" t="s">
        <v>3232</v>
      </c>
      <c r="E544" s="147" t="s">
        <v>3232</v>
      </c>
      <c r="F544" s="137"/>
      <c r="G544" s="137" t="s">
        <v>32</v>
      </c>
      <c r="H544" s="137" t="s">
        <v>32</v>
      </c>
      <c r="I544" s="142" t="s">
        <v>3231</v>
      </c>
      <c r="J544" s="142" t="s">
        <v>3231</v>
      </c>
      <c r="K544" s="142" t="b">
        <f t="shared" si="43"/>
        <v>1</v>
      </c>
      <c r="L544" s="137" t="s">
        <v>48</v>
      </c>
      <c r="M544" s="138">
        <v>37830</v>
      </c>
      <c r="N544" s="137" t="s">
        <v>3230</v>
      </c>
      <c r="O544" s="137" t="s">
        <v>3230</v>
      </c>
      <c r="P544" s="137" t="s">
        <v>774</v>
      </c>
      <c r="Q544" s="137" t="s">
        <v>43</v>
      </c>
      <c r="R544" s="137" t="s">
        <v>62</v>
      </c>
      <c r="S544" s="147" t="s">
        <v>62</v>
      </c>
      <c r="T544" s="136" t="str">
        <f t="shared" si="44"/>
        <v>ปตรี4คศ.2</v>
      </c>
      <c r="U544" s="95">
        <f t="shared" si="45"/>
        <v>2</v>
      </c>
      <c r="V544" s="96" t="e">
        <f t="shared" ca="1" si="47"/>
        <v>#N/A</v>
      </c>
      <c r="AC544" s="148" t="str">
        <f t="shared" si="46"/>
        <v>ศษ.บ./การประถมศึกษา</v>
      </c>
    </row>
    <row r="545" spans="1:29" s="136" customFormat="1" ht="27" customHeight="1">
      <c r="B545" s="147" t="s">
        <v>3217</v>
      </c>
      <c r="C545" s="147" t="s">
        <v>3216</v>
      </c>
      <c r="D545" s="147" t="s">
        <v>3229</v>
      </c>
      <c r="E545" s="147" t="s">
        <v>3229</v>
      </c>
      <c r="F545" s="137"/>
      <c r="G545" s="137" t="s">
        <v>32</v>
      </c>
      <c r="H545" s="137" t="s">
        <v>32</v>
      </c>
      <c r="I545" s="142" t="s">
        <v>3228</v>
      </c>
      <c r="J545" s="142" t="s">
        <v>3228</v>
      </c>
      <c r="K545" s="142" t="b">
        <f t="shared" si="43"/>
        <v>1</v>
      </c>
      <c r="L545" s="137" t="s">
        <v>48</v>
      </c>
      <c r="M545" s="138">
        <v>37830</v>
      </c>
      <c r="N545" s="137" t="s">
        <v>3227</v>
      </c>
      <c r="O545" s="137" t="s">
        <v>3227</v>
      </c>
      <c r="P545" s="137" t="s">
        <v>774</v>
      </c>
      <c r="Q545" s="137" t="s">
        <v>50</v>
      </c>
      <c r="R545" s="137" t="s">
        <v>158</v>
      </c>
      <c r="S545" s="147" t="s">
        <v>158</v>
      </c>
      <c r="T545" s="136" t="str">
        <f t="shared" si="44"/>
        <v>ปตรี4คศ.2</v>
      </c>
      <c r="U545" s="95">
        <f t="shared" si="45"/>
        <v>2</v>
      </c>
      <c r="V545" s="96" t="e">
        <f t="shared" ca="1" si="47"/>
        <v>#N/A</v>
      </c>
      <c r="AC545" s="148" t="str">
        <f t="shared" si="46"/>
        <v>ค.บ./สังคมศึกษา</v>
      </c>
    </row>
    <row r="546" spans="1:29" s="136" customFormat="1" ht="27" customHeight="1">
      <c r="B546" s="147" t="s">
        <v>3217</v>
      </c>
      <c r="C546" s="147" t="s">
        <v>3216</v>
      </c>
      <c r="D546" s="147" t="s">
        <v>3226</v>
      </c>
      <c r="E546" s="147" t="s">
        <v>3226</v>
      </c>
      <c r="F546" s="137"/>
      <c r="G546" s="137" t="s">
        <v>32</v>
      </c>
      <c r="H546" s="137" t="s">
        <v>32</v>
      </c>
      <c r="I546" s="142" t="s">
        <v>3225</v>
      </c>
      <c r="J546" s="142" t="s">
        <v>3225</v>
      </c>
      <c r="K546" s="142" t="b">
        <f t="shared" si="43"/>
        <v>1</v>
      </c>
      <c r="L546" s="137" t="s">
        <v>48</v>
      </c>
      <c r="M546" s="138">
        <v>34430</v>
      </c>
      <c r="N546" s="137" t="s">
        <v>3224</v>
      </c>
      <c r="O546" s="137" t="s">
        <v>3224</v>
      </c>
      <c r="P546" s="137" t="s">
        <v>774</v>
      </c>
      <c r="Q546" s="137" t="s">
        <v>61</v>
      </c>
      <c r="R546" s="137" t="s">
        <v>1089</v>
      </c>
      <c r="S546" s="147" t="s">
        <v>492</v>
      </c>
      <c r="T546" s="136" t="str">
        <f t="shared" si="44"/>
        <v>ปตรี4คศ.2</v>
      </c>
      <c r="U546" s="95">
        <f t="shared" si="45"/>
        <v>2</v>
      </c>
      <c r="V546" s="96" t="e">
        <f t="shared" ca="1" si="47"/>
        <v>#N/A</v>
      </c>
      <c r="AC546" s="148" t="str">
        <f t="shared" si="46"/>
        <v>กศ.บ./วุฒิครูอื่น ๆ</v>
      </c>
    </row>
    <row r="547" spans="1:29" s="136" customFormat="1" ht="27" customHeight="1">
      <c r="B547" s="183" t="s">
        <v>3217</v>
      </c>
      <c r="C547" s="183" t="s">
        <v>3216</v>
      </c>
      <c r="D547" s="183" t="s">
        <v>3223</v>
      </c>
      <c r="E547" s="147" t="s">
        <v>3223</v>
      </c>
      <c r="F547" s="137"/>
      <c r="G547" s="184" t="s">
        <v>32</v>
      </c>
      <c r="H547" s="137" t="s">
        <v>32</v>
      </c>
      <c r="I547" s="142" t="s">
        <v>3222</v>
      </c>
      <c r="J547" s="185" t="s">
        <v>3222</v>
      </c>
      <c r="K547" s="142" t="b">
        <f t="shared" si="43"/>
        <v>1</v>
      </c>
      <c r="L547" s="184" t="s">
        <v>48</v>
      </c>
      <c r="M547" s="186">
        <v>37830</v>
      </c>
      <c r="N547" s="137" t="s">
        <v>3221</v>
      </c>
      <c r="O547" s="137" t="s">
        <v>3221</v>
      </c>
      <c r="P547" s="184" t="s">
        <v>774</v>
      </c>
      <c r="Q547" s="184" t="s">
        <v>43</v>
      </c>
      <c r="R547" s="184" t="s">
        <v>62</v>
      </c>
      <c r="S547" s="147" t="s">
        <v>215</v>
      </c>
      <c r="T547" s="136" t="str">
        <f t="shared" si="44"/>
        <v>ปตรี4คศ.2</v>
      </c>
      <c r="U547" s="95">
        <f t="shared" si="45"/>
        <v>2</v>
      </c>
      <c r="V547" s="96" t="e">
        <f t="shared" ca="1" si="47"/>
        <v>#N/A</v>
      </c>
      <c r="AC547" s="148" t="str">
        <f t="shared" si="46"/>
        <v>ศษ.บ./การประถมศึกษา</v>
      </c>
    </row>
    <row r="548" spans="1:29" s="167" customFormat="1" ht="27" customHeight="1">
      <c r="A548" s="167">
        <v>1</v>
      </c>
      <c r="B548" s="237"/>
      <c r="C548" s="183" t="s">
        <v>3216</v>
      </c>
      <c r="D548" s="270" t="s">
        <v>4833</v>
      </c>
      <c r="E548" s="180"/>
      <c r="F548" s="175"/>
      <c r="G548" s="240"/>
      <c r="H548" s="181"/>
      <c r="I548" s="176"/>
      <c r="J548" s="241">
        <v>2971</v>
      </c>
      <c r="K548" s="182" t="b">
        <f t="shared" si="43"/>
        <v>0</v>
      </c>
      <c r="L548" s="237" t="s">
        <v>36</v>
      </c>
      <c r="M548" s="242">
        <v>13860</v>
      </c>
      <c r="N548" s="166" t="s">
        <v>4834</v>
      </c>
      <c r="O548" s="175"/>
      <c r="P548" s="237" t="s">
        <v>775</v>
      </c>
      <c r="Q548" s="273" t="s">
        <v>50</v>
      </c>
      <c r="R548" s="270" t="s">
        <v>164</v>
      </c>
      <c r="S548" s="180"/>
      <c r="T548" s="165" t="str">
        <f t="shared" si="44"/>
        <v>ปตรี5คศ.1</v>
      </c>
      <c r="U548" s="306">
        <f t="shared" si="45"/>
        <v>5</v>
      </c>
      <c r="V548" s="307" t="e">
        <f t="shared" ca="1" si="47"/>
        <v>#N/A</v>
      </c>
      <c r="W548" s="243" t="s">
        <v>4835</v>
      </c>
      <c r="AC548" s="148" t="str">
        <f t="shared" si="46"/>
        <v>ค.บ./ภาษาอังกฤษ</v>
      </c>
    </row>
    <row r="549" spans="1:29" s="136" customFormat="1" ht="27" customHeight="1">
      <c r="B549" s="191" t="s">
        <v>3217</v>
      </c>
      <c r="C549" s="191" t="s">
        <v>3216</v>
      </c>
      <c r="D549" s="191" t="s">
        <v>3220</v>
      </c>
      <c r="E549" s="147" t="s">
        <v>3220</v>
      </c>
      <c r="F549" s="137"/>
      <c r="G549" s="192" t="s">
        <v>32</v>
      </c>
      <c r="H549" s="137" t="s">
        <v>32</v>
      </c>
      <c r="I549" s="142" t="s">
        <v>3219</v>
      </c>
      <c r="J549" s="193" t="s">
        <v>3219</v>
      </c>
      <c r="K549" s="142" t="b">
        <f t="shared" si="43"/>
        <v>1</v>
      </c>
      <c r="L549" s="192" t="s">
        <v>48</v>
      </c>
      <c r="M549" s="194">
        <v>27500</v>
      </c>
      <c r="N549" s="137" t="s">
        <v>3218</v>
      </c>
      <c r="O549" s="137" t="s">
        <v>3218</v>
      </c>
      <c r="P549" s="192" t="s">
        <v>774</v>
      </c>
      <c r="Q549" s="192" t="s">
        <v>61</v>
      </c>
      <c r="R549" s="191" t="s">
        <v>158</v>
      </c>
      <c r="S549" s="147" t="s">
        <v>158</v>
      </c>
      <c r="T549" s="136" t="str">
        <f t="shared" si="44"/>
        <v>ปตรี4คศ.2</v>
      </c>
      <c r="U549" s="95">
        <f t="shared" si="45"/>
        <v>2</v>
      </c>
      <c r="V549" s="96" t="e">
        <f t="shared" ca="1" si="47"/>
        <v>#N/A</v>
      </c>
      <c r="AC549" s="148" t="str">
        <f t="shared" si="46"/>
        <v>กศ.บ./สังคมศึกษา</v>
      </c>
    </row>
    <row r="550" spans="1:29" ht="27" customHeight="1">
      <c r="A550" s="148">
        <v>1</v>
      </c>
      <c r="B550" s="213" t="s">
        <v>3217</v>
      </c>
      <c r="C550" s="214" t="s">
        <v>3216</v>
      </c>
      <c r="D550" s="215" t="s">
        <v>3215</v>
      </c>
      <c r="E550" s="177" t="s">
        <v>3214</v>
      </c>
      <c r="F550" s="172"/>
      <c r="G550" s="219" t="s">
        <v>65</v>
      </c>
      <c r="H550" s="178" t="s">
        <v>65</v>
      </c>
      <c r="I550" s="173" t="s">
        <v>3213</v>
      </c>
      <c r="J550" s="221" t="s">
        <v>3213</v>
      </c>
      <c r="K550" s="179" t="b">
        <f t="shared" si="43"/>
        <v>1</v>
      </c>
      <c r="L550" s="213" t="s">
        <v>65</v>
      </c>
      <c r="M550" s="223">
        <v>12530</v>
      </c>
      <c r="N550" s="178" t="s">
        <v>3212</v>
      </c>
      <c r="O550" s="172" t="s">
        <v>3212</v>
      </c>
      <c r="P550" s="213" t="s">
        <v>775</v>
      </c>
      <c r="Q550" s="214" t="s">
        <v>43</v>
      </c>
      <c r="R550" s="215" t="s">
        <v>395</v>
      </c>
      <c r="S550" s="177" t="str">
        <f>CONCATENATE(Q550,"/",R550)</f>
        <v>ศษ.บ./สุขศึกษา</v>
      </c>
      <c r="T550" s="136" t="str">
        <f t="shared" si="44"/>
        <v>ปตรี5ครูผู้ช่วย</v>
      </c>
      <c r="U550" s="95">
        <f t="shared" si="45"/>
        <v>4</v>
      </c>
      <c r="V550" s="174" t="e">
        <f t="shared" ca="1" si="47"/>
        <v>#N/A</v>
      </c>
      <c r="W550" s="225"/>
      <c r="AC550" s="148" t="str">
        <f t="shared" si="46"/>
        <v>ศษ.บ./สุขศึกษา</v>
      </c>
    </row>
    <row r="551" spans="1:29" ht="27" customHeight="1">
      <c r="A551" s="148">
        <v>1</v>
      </c>
      <c r="B551" s="216" t="s">
        <v>221</v>
      </c>
      <c r="C551" s="217" t="s">
        <v>3188</v>
      </c>
      <c r="D551" s="218" t="s">
        <v>220</v>
      </c>
      <c r="E551" s="177" t="s">
        <v>220</v>
      </c>
      <c r="F551" s="172"/>
      <c r="G551" s="220" t="s">
        <v>146</v>
      </c>
      <c r="H551" s="178" t="s">
        <v>861</v>
      </c>
      <c r="I551" s="173" t="s">
        <v>222</v>
      </c>
      <c r="J551" s="222" t="s">
        <v>222</v>
      </c>
      <c r="K551" s="179" t="b">
        <f t="shared" si="43"/>
        <v>1</v>
      </c>
      <c r="L551" s="216" t="s">
        <v>48</v>
      </c>
      <c r="M551" s="224">
        <v>25930</v>
      </c>
      <c r="N551" s="178" t="s">
        <v>3211</v>
      </c>
      <c r="O551" s="172" t="s">
        <v>3211</v>
      </c>
      <c r="P551" s="216" t="s">
        <v>90</v>
      </c>
      <c r="Q551" s="217" t="s">
        <v>94</v>
      </c>
      <c r="R551" s="218" t="s">
        <v>95</v>
      </c>
      <c r="S551" s="177" t="s">
        <v>855</v>
      </c>
      <c r="T551" s="136" t="str">
        <f t="shared" si="44"/>
        <v>ปโทคศ.2</v>
      </c>
      <c r="U551" s="95">
        <f t="shared" si="45"/>
        <v>12</v>
      </c>
      <c r="V551" s="174">
        <f t="shared" ca="1" si="47"/>
        <v>26450</v>
      </c>
      <c r="W551" s="226"/>
      <c r="AC551" s="148" t="str">
        <f t="shared" si="46"/>
        <v>กศ.ม./การบริหารการศึกษา</v>
      </c>
    </row>
    <row r="552" spans="1:29" s="136" customFormat="1" ht="27" customHeight="1">
      <c r="B552" s="195" t="s">
        <v>221</v>
      </c>
      <c r="C552" s="195" t="s">
        <v>3188</v>
      </c>
      <c r="D552" s="195" t="s">
        <v>3210</v>
      </c>
      <c r="E552" s="147" t="s">
        <v>3210</v>
      </c>
      <c r="F552" s="137"/>
      <c r="G552" s="196" t="s">
        <v>32</v>
      </c>
      <c r="H552" s="137" t="s">
        <v>32</v>
      </c>
      <c r="I552" s="142" t="s">
        <v>3209</v>
      </c>
      <c r="J552" s="197" t="s">
        <v>3209</v>
      </c>
      <c r="K552" s="142" t="b">
        <f t="shared" si="43"/>
        <v>1</v>
      </c>
      <c r="L552" s="196" t="s">
        <v>781</v>
      </c>
      <c r="M552" s="198">
        <v>41580</v>
      </c>
      <c r="N552" s="137" t="s">
        <v>3208</v>
      </c>
      <c r="O552" s="137" t="s">
        <v>3208</v>
      </c>
      <c r="P552" s="196" t="s">
        <v>774</v>
      </c>
      <c r="Q552" s="196" t="s">
        <v>50</v>
      </c>
      <c r="R552" s="196" t="s">
        <v>395</v>
      </c>
      <c r="S552" s="147" t="s">
        <v>395</v>
      </c>
      <c r="T552" s="136" t="str">
        <f t="shared" si="44"/>
        <v>ปตรี4คศ.3</v>
      </c>
      <c r="U552" s="95" t="e">
        <f t="shared" si="45"/>
        <v>#N/A</v>
      </c>
      <c r="V552" s="96" t="e">
        <f t="shared" ca="1" si="47"/>
        <v>#N/A</v>
      </c>
      <c r="AC552" s="148" t="str">
        <f t="shared" si="46"/>
        <v>ค.บ./สุขศึกษา</v>
      </c>
    </row>
    <row r="553" spans="1:29" s="136" customFormat="1" ht="27" customHeight="1">
      <c r="B553" s="147" t="s">
        <v>221</v>
      </c>
      <c r="C553" s="147" t="s">
        <v>3188</v>
      </c>
      <c r="D553" s="147" t="s">
        <v>3207</v>
      </c>
      <c r="E553" s="147" t="s">
        <v>3207</v>
      </c>
      <c r="F553" s="137"/>
      <c r="G553" s="137" t="s">
        <v>32</v>
      </c>
      <c r="H553" s="137" t="s">
        <v>32</v>
      </c>
      <c r="I553" s="142" t="s">
        <v>3206</v>
      </c>
      <c r="J553" s="142" t="s">
        <v>3206</v>
      </c>
      <c r="K553" s="142" t="b">
        <f t="shared" si="43"/>
        <v>1</v>
      </c>
      <c r="L553" s="137" t="s">
        <v>48</v>
      </c>
      <c r="M553" s="138">
        <v>37830</v>
      </c>
      <c r="N553" s="137" t="s">
        <v>3205</v>
      </c>
      <c r="O553" s="137" t="s">
        <v>3205</v>
      </c>
      <c r="P553" s="137" t="s">
        <v>774</v>
      </c>
      <c r="Q553" s="137" t="s">
        <v>43</v>
      </c>
      <c r="R553" s="137" t="s">
        <v>855</v>
      </c>
      <c r="S553" s="147" t="s">
        <v>855</v>
      </c>
      <c r="T553" s="136" t="str">
        <f t="shared" si="44"/>
        <v>ปตรี4คศ.2</v>
      </c>
      <c r="U553" s="95">
        <f t="shared" si="45"/>
        <v>2</v>
      </c>
      <c r="V553" s="96" t="e">
        <f t="shared" ca="1" si="47"/>
        <v>#N/A</v>
      </c>
      <c r="AC553" s="148" t="str">
        <f t="shared" si="46"/>
        <v>ศษ.บ./บริหารการศึกษา</v>
      </c>
    </row>
    <row r="554" spans="1:29" s="136" customFormat="1" ht="27" customHeight="1">
      <c r="B554" s="147" t="s">
        <v>221</v>
      </c>
      <c r="C554" s="147" t="s">
        <v>3188</v>
      </c>
      <c r="D554" s="147" t="s">
        <v>3204</v>
      </c>
      <c r="E554" s="147" t="s">
        <v>3204</v>
      </c>
      <c r="F554" s="137"/>
      <c r="G554" s="137" t="s">
        <v>32</v>
      </c>
      <c r="H554" s="137" t="s">
        <v>32</v>
      </c>
      <c r="I554" s="142" t="s">
        <v>3203</v>
      </c>
      <c r="J554" s="142" t="s">
        <v>3203</v>
      </c>
      <c r="K554" s="142" t="b">
        <f t="shared" si="43"/>
        <v>1</v>
      </c>
      <c r="L554" s="137" t="s">
        <v>48</v>
      </c>
      <c r="M554" s="138">
        <v>37830</v>
      </c>
      <c r="N554" s="137" t="s">
        <v>3202</v>
      </c>
      <c r="O554" s="137" t="s">
        <v>3202</v>
      </c>
      <c r="P554" s="137" t="s">
        <v>774</v>
      </c>
      <c r="Q554" s="137" t="s">
        <v>50</v>
      </c>
      <c r="R554" s="137" t="s">
        <v>657</v>
      </c>
      <c r="S554" s="147" t="s">
        <v>657</v>
      </c>
      <c r="T554" s="136" t="str">
        <f t="shared" si="44"/>
        <v>ปตรี4คศ.2</v>
      </c>
      <c r="U554" s="95">
        <f t="shared" si="45"/>
        <v>2</v>
      </c>
      <c r="V554" s="96" t="e">
        <f t="shared" ca="1" si="47"/>
        <v>#N/A</v>
      </c>
      <c r="AC554" s="148" t="str">
        <f t="shared" si="46"/>
        <v>ค.บ./พลศึกษา</v>
      </c>
    </row>
    <row r="555" spans="1:29" s="136" customFormat="1" ht="27" customHeight="1">
      <c r="B555" s="147" t="s">
        <v>221</v>
      </c>
      <c r="C555" s="147" t="s">
        <v>3188</v>
      </c>
      <c r="D555" s="147" t="s">
        <v>3201</v>
      </c>
      <c r="E555" s="147" t="s">
        <v>3201</v>
      </c>
      <c r="F555" s="137"/>
      <c r="G555" s="137" t="s">
        <v>32</v>
      </c>
      <c r="H555" s="137" t="s">
        <v>32</v>
      </c>
      <c r="I555" s="142" t="s">
        <v>3200</v>
      </c>
      <c r="J555" s="142" t="s">
        <v>3200</v>
      </c>
      <c r="K555" s="142" t="b">
        <f t="shared" si="43"/>
        <v>1</v>
      </c>
      <c r="L555" s="137" t="s">
        <v>781</v>
      </c>
      <c r="M555" s="138">
        <v>44560</v>
      </c>
      <c r="N555" s="137" t="s">
        <v>3199</v>
      </c>
      <c r="O555" s="137" t="s">
        <v>3199</v>
      </c>
      <c r="P555" s="137" t="s">
        <v>774</v>
      </c>
      <c r="Q555" s="137" t="s">
        <v>50</v>
      </c>
      <c r="R555" s="137" t="s">
        <v>395</v>
      </c>
      <c r="S555" s="147" t="s">
        <v>395</v>
      </c>
      <c r="T555" s="136" t="str">
        <f t="shared" si="44"/>
        <v>ปตรี4คศ.3</v>
      </c>
      <c r="U555" s="95" t="e">
        <f t="shared" si="45"/>
        <v>#N/A</v>
      </c>
      <c r="V555" s="96" t="e">
        <f t="shared" ca="1" si="47"/>
        <v>#N/A</v>
      </c>
      <c r="AC555" s="148" t="str">
        <f t="shared" si="46"/>
        <v>ค.บ./สุขศึกษา</v>
      </c>
    </row>
    <row r="556" spans="1:29" s="136" customFormat="1" ht="27" customHeight="1">
      <c r="B556" s="147" t="s">
        <v>221</v>
      </c>
      <c r="C556" s="147" t="s">
        <v>3188</v>
      </c>
      <c r="D556" s="147" t="s">
        <v>3198</v>
      </c>
      <c r="E556" s="147" t="s">
        <v>3198</v>
      </c>
      <c r="F556" s="137"/>
      <c r="G556" s="137" t="s">
        <v>32</v>
      </c>
      <c r="H556" s="137" t="s">
        <v>32</v>
      </c>
      <c r="I556" s="142" t="s">
        <v>3197</v>
      </c>
      <c r="J556" s="142" t="s">
        <v>3197</v>
      </c>
      <c r="K556" s="142" t="b">
        <f t="shared" si="43"/>
        <v>1</v>
      </c>
      <c r="L556" s="137" t="s">
        <v>48</v>
      </c>
      <c r="M556" s="138">
        <v>37830</v>
      </c>
      <c r="N556" s="137" t="s">
        <v>3196</v>
      </c>
      <c r="O556" s="137" t="s">
        <v>3196</v>
      </c>
      <c r="P556" s="137" t="s">
        <v>774</v>
      </c>
      <c r="Q556" s="137" t="s">
        <v>61</v>
      </c>
      <c r="R556" s="137" t="s">
        <v>158</v>
      </c>
      <c r="S556" s="147" t="s">
        <v>158</v>
      </c>
      <c r="T556" s="136" t="str">
        <f t="shared" si="44"/>
        <v>ปตรี4คศ.2</v>
      </c>
      <c r="U556" s="95">
        <f t="shared" si="45"/>
        <v>2</v>
      </c>
      <c r="V556" s="96" t="e">
        <f t="shared" ca="1" si="47"/>
        <v>#N/A</v>
      </c>
      <c r="AC556" s="148" t="str">
        <f t="shared" si="46"/>
        <v>กศ.บ./สังคมศึกษา</v>
      </c>
    </row>
    <row r="557" spans="1:29" s="136" customFormat="1" ht="27" customHeight="1">
      <c r="B557" s="147" t="s">
        <v>221</v>
      </c>
      <c r="C557" s="147" t="s">
        <v>3188</v>
      </c>
      <c r="D557" s="147" t="s">
        <v>3195</v>
      </c>
      <c r="E557" s="147" t="s">
        <v>3195</v>
      </c>
      <c r="F557" s="137"/>
      <c r="G557" s="137" t="s">
        <v>32</v>
      </c>
      <c r="H557" s="137" t="s">
        <v>32</v>
      </c>
      <c r="I557" s="142" t="s">
        <v>3194</v>
      </c>
      <c r="J557" s="142" t="s">
        <v>3194</v>
      </c>
      <c r="K557" s="142" t="b">
        <f t="shared" si="43"/>
        <v>1</v>
      </c>
      <c r="L557" s="137" t="s">
        <v>781</v>
      </c>
      <c r="M557" s="138">
        <v>41580</v>
      </c>
      <c r="N557" s="137" t="s">
        <v>3193</v>
      </c>
      <c r="O557" s="137" t="s">
        <v>3193</v>
      </c>
      <c r="P557" s="137" t="s">
        <v>774</v>
      </c>
      <c r="Q557" s="137" t="s">
        <v>50</v>
      </c>
      <c r="R557" s="137" t="s">
        <v>44</v>
      </c>
      <c r="S557" s="147" t="s">
        <v>44</v>
      </c>
      <c r="T557" s="136" t="str">
        <f t="shared" si="44"/>
        <v>ปตรี4คศ.3</v>
      </c>
      <c r="U557" s="95" t="e">
        <f t="shared" si="45"/>
        <v>#N/A</v>
      </c>
      <c r="V557" s="96" t="e">
        <f t="shared" ca="1" si="47"/>
        <v>#N/A</v>
      </c>
      <c r="AC557" s="148" t="str">
        <f t="shared" si="46"/>
        <v>ค.บ./ภาษาไทย</v>
      </c>
    </row>
    <row r="558" spans="1:29" s="406" customFormat="1" ht="27" customHeight="1">
      <c r="A558" s="406">
        <v>1</v>
      </c>
      <c r="B558" s="407"/>
      <c r="C558" s="407" t="s">
        <v>5038</v>
      </c>
      <c r="D558" s="408" t="s">
        <v>4836</v>
      </c>
      <c r="E558" s="407"/>
      <c r="F558" s="409"/>
      <c r="G558" s="409">
        <v>1855</v>
      </c>
      <c r="H558" s="409"/>
      <c r="I558" s="410"/>
      <c r="J558" s="410">
        <v>4001</v>
      </c>
      <c r="K558" s="410" t="b">
        <f t="shared" si="43"/>
        <v>0</v>
      </c>
      <c r="L558" s="409" t="s">
        <v>36</v>
      </c>
      <c r="M558" s="411">
        <v>14220</v>
      </c>
      <c r="N558" s="412" t="s">
        <v>4837</v>
      </c>
      <c r="O558" s="409"/>
      <c r="P558" s="409" t="s">
        <v>90</v>
      </c>
      <c r="Q558" s="412" t="s">
        <v>320</v>
      </c>
      <c r="R558" s="408" t="s">
        <v>855</v>
      </c>
      <c r="S558" s="407"/>
      <c r="T558" s="406" t="str">
        <f t="shared" si="44"/>
        <v>ปโทคศ.1</v>
      </c>
      <c r="U558" s="413">
        <f t="shared" si="45"/>
        <v>11</v>
      </c>
      <c r="V558" s="414" t="e">
        <f t="shared" ca="1" si="47"/>
        <v>#N/A</v>
      </c>
      <c r="W558" s="406" t="s">
        <v>4838</v>
      </c>
      <c r="Z558" s="406" t="s">
        <v>5039</v>
      </c>
      <c r="AB558" s="406" t="s">
        <v>5042</v>
      </c>
      <c r="AC558" s="148" t="str">
        <f t="shared" si="46"/>
        <v>ศศ.ม./บริหารการศึกษา</v>
      </c>
    </row>
    <row r="559" spans="1:29" s="136" customFormat="1" ht="27" customHeight="1">
      <c r="B559" s="147" t="s">
        <v>221</v>
      </c>
      <c r="C559" s="147" t="s">
        <v>3192</v>
      </c>
      <c r="D559" s="147" t="s">
        <v>3191</v>
      </c>
      <c r="E559" s="147" t="s">
        <v>3191</v>
      </c>
      <c r="F559" s="137"/>
      <c r="G559" s="137" t="s">
        <v>32</v>
      </c>
      <c r="H559" s="137" t="s">
        <v>32</v>
      </c>
      <c r="I559" s="142" t="s">
        <v>3190</v>
      </c>
      <c r="J559" s="142" t="s">
        <v>126</v>
      </c>
      <c r="K559" s="142" t="b">
        <f t="shared" si="43"/>
        <v>0</v>
      </c>
      <c r="L559" s="137" t="s">
        <v>48</v>
      </c>
      <c r="M559" s="138">
        <v>35640</v>
      </c>
      <c r="N559" s="137" t="s">
        <v>3189</v>
      </c>
      <c r="O559" s="137" t="s">
        <v>3189</v>
      </c>
      <c r="P559" s="137" t="s">
        <v>774</v>
      </c>
      <c r="Q559" s="137" t="s">
        <v>50</v>
      </c>
      <c r="R559" s="137" t="s">
        <v>855</v>
      </c>
      <c r="S559" s="147" t="s">
        <v>855</v>
      </c>
      <c r="T559" s="136" t="str">
        <f t="shared" si="44"/>
        <v>ปตรี4คศ.2</v>
      </c>
      <c r="U559" s="95">
        <f t="shared" si="45"/>
        <v>2</v>
      </c>
      <c r="V559" s="96" t="e">
        <f t="shared" ca="1" si="47"/>
        <v>#N/A</v>
      </c>
      <c r="AC559" s="148" t="str">
        <f t="shared" si="46"/>
        <v>ค.บ./บริหารการศึกษา</v>
      </c>
    </row>
    <row r="560" spans="1:29" s="136" customFormat="1" ht="27" customHeight="1">
      <c r="B560" s="147" t="s">
        <v>221</v>
      </c>
      <c r="C560" s="147" t="s">
        <v>3188</v>
      </c>
      <c r="D560" s="147" t="s">
        <v>3187</v>
      </c>
      <c r="E560" s="147" t="s">
        <v>3187</v>
      </c>
      <c r="F560" s="137"/>
      <c r="G560" s="137" t="s">
        <v>32</v>
      </c>
      <c r="H560" s="137" t="s">
        <v>32</v>
      </c>
      <c r="I560" s="142" t="s">
        <v>3186</v>
      </c>
      <c r="J560" s="142" t="s">
        <v>3186</v>
      </c>
      <c r="K560" s="142" t="b">
        <f t="shared" si="43"/>
        <v>1</v>
      </c>
      <c r="L560" s="137" t="s">
        <v>781</v>
      </c>
      <c r="M560" s="138">
        <v>39370</v>
      </c>
      <c r="N560" s="137" t="s">
        <v>3185</v>
      </c>
      <c r="O560" s="137" t="s">
        <v>3185</v>
      </c>
      <c r="P560" s="137" t="s">
        <v>774</v>
      </c>
      <c r="Q560" s="137" t="s">
        <v>50</v>
      </c>
      <c r="R560" s="137" t="s">
        <v>855</v>
      </c>
      <c r="S560" s="147" t="s">
        <v>855</v>
      </c>
      <c r="T560" s="136" t="str">
        <f t="shared" si="44"/>
        <v>ปตรี4คศ.3</v>
      </c>
      <c r="U560" s="95" t="e">
        <f t="shared" si="45"/>
        <v>#N/A</v>
      </c>
      <c r="V560" s="96" t="e">
        <f t="shared" ca="1" si="47"/>
        <v>#N/A</v>
      </c>
      <c r="AC560" s="148" t="str">
        <f t="shared" si="46"/>
        <v>ค.บ./บริหารการศึกษา</v>
      </c>
    </row>
    <row r="561" spans="1:29" s="136" customFormat="1" ht="27" customHeight="1">
      <c r="B561" s="147" t="s">
        <v>3169</v>
      </c>
      <c r="C561" s="147" t="s">
        <v>3168</v>
      </c>
      <c r="D561" s="147" t="s">
        <v>3184</v>
      </c>
      <c r="E561" s="147" t="s">
        <v>3184</v>
      </c>
      <c r="F561" s="137"/>
      <c r="G561" s="137" t="s">
        <v>146</v>
      </c>
      <c r="H561" s="137" t="s">
        <v>861</v>
      </c>
      <c r="I561" s="142" t="s">
        <v>3183</v>
      </c>
      <c r="J561" s="142" t="s">
        <v>3183</v>
      </c>
      <c r="K561" s="142" t="b">
        <f t="shared" si="43"/>
        <v>1</v>
      </c>
      <c r="L561" s="137" t="s">
        <v>781</v>
      </c>
      <c r="M561" s="138">
        <v>40860</v>
      </c>
      <c r="N561" s="137" t="s">
        <v>3182</v>
      </c>
      <c r="O561" s="137" t="s">
        <v>3182</v>
      </c>
      <c r="P561" s="137" t="s">
        <v>90</v>
      </c>
      <c r="Q561" s="137" t="s">
        <v>76</v>
      </c>
      <c r="R561" s="137" t="s">
        <v>855</v>
      </c>
      <c r="S561" s="147" t="s">
        <v>37</v>
      </c>
      <c r="T561" s="136" t="str">
        <f t="shared" si="44"/>
        <v>ปโทคศ.3</v>
      </c>
      <c r="U561" s="95">
        <f t="shared" si="45"/>
        <v>16</v>
      </c>
      <c r="V561" s="96" t="e">
        <f t="shared" ca="1" si="47"/>
        <v>#N/A</v>
      </c>
      <c r="AC561" s="148" t="str">
        <f t="shared" si="46"/>
        <v>ศษ.ม./บริหารการศึกษา</v>
      </c>
    </row>
    <row r="562" spans="1:29" s="136" customFormat="1" ht="27" customHeight="1">
      <c r="B562" s="147" t="s">
        <v>3169</v>
      </c>
      <c r="C562" s="147" t="s">
        <v>3168</v>
      </c>
      <c r="D562" s="147" t="s">
        <v>3181</v>
      </c>
      <c r="E562" s="147" t="s">
        <v>3181</v>
      </c>
      <c r="F562" s="137"/>
      <c r="G562" s="137" t="s">
        <v>32</v>
      </c>
      <c r="H562" s="137" t="s">
        <v>32</v>
      </c>
      <c r="I562" s="142" t="s">
        <v>3180</v>
      </c>
      <c r="J562" s="142" t="s">
        <v>3180</v>
      </c>
      <c r="K562" s="142" t="b">
        <f t="shared" si="43"/>
        <v>1</v>
      </c>
      <c r="L562" s="137" t="s">
        <v>781</v>
      </c>
      <c r="M562" s="138">
        <v>41580</v>
      </c>
      <c r="N562" s="137" t="s">
        <v>3179</v>
      </c>
      <c r="O562" s="137" t="s">
        <v>3179</v>
      </c>
      <c r="P562" s="137" t="s">
        <v>774</v>
      </c>
      <c r="Q562" s="137" t="s">
        <v>61</v>
      </c>
      <c r="R562" s="137" t="s">
        <v>44</v>
      </c>
      <c r="S562" s="147" t="s">
        <v>44</v>
      </c>
      <c r="T562" s="136" t="str">
        <f t="shared" si="44"/>
        <v>ปตรี4คศ.3</v>
      </c>
      <c r="U562" s="95" t="e">
        <f t="shared" si="45"/>
        <v>#N/A</v>
      </c>
      <c r="V562" s="96" t="e">
        <f t="shared" ca="1" si="47"/>
        <v>#N/A</v>
      </c>
      <c r="AC562" s="148" t="str">
        <f t="shared" si="46"/>
        <v>กศ.บ./ภาษาไทย</v>
      </c>
    </row>
    <row r="563" spans="1:29" s="136" customFormat="1" ht="27" customHeight="1">
      <c r="B563" s="147" t="s">
        <v>3169</v>
      </c>
      <c r="C563" s="147" t="s">
        <v>3168</v>
      </c>
      <c r="D563" s="147" t="s">
        <v>3178</v>
      </c>
      <c r="E563" s="147" t="s">
        <v>3178</v>
      </c>
      <c r="F563" s="137"/>
      <c r="G563" s="137" t="s">
        <v>32</v>
      </c>
      <c r="H563" s="137" t="s">
        <v>32</v>
      </c>
      <c r="I563" s="142" t="s">
        <v>3177</v>
      </c>
      <c r="J563" s="142" t="s">
        <v>3177</v>
      </c>
      <c r="K563" s="142" t="b">
        <f t="shared" si="43"/>
        <v>1</v>
      </c>
      <c r="L563" s="137" t="s">
        <v>781</v>
      </c>
      <c r="M563" s="138">
        <v>44560</v>
      </c>
      <c r="N563" s="137" t="s">
        <v>3176</v>
      </c>
      <c r="O563" s="137" t="s">
        <v>3176</v>
      </c>
      <c r="P563" s="137" t="s">
        <v>90</v>
      </c>
      <c r="Q563" s="137" t="s">
        <v>193</v>
      </c>
      <c r="R563" s="137" t="s">
        <v>299</v>
      </c>
      <c r="S563" s="147" t="s">
        <v>299</v>
      </c>
      <c r="T563" s="136" t="str">
        <f t="shared" si="44"/>
        <v>ปโทคศ.3</v>
      </c>
      <c r="U563" s="95">
        <f t="shared" si="45"/>
        <v>16</v>
      </c>
      <c r="V563" s="96" t="e">
        <f t="shared" ca="1" si="47"/>
        <v>#N/A</v>
      </c>
      <c r="AC563" s="148" t="str">
        <f t="shared" si="46"/>
        <v>ค.ม./หลักสูตรและการสอน</v>
      </c>
    </row>
    <row r="564" spans="1:29" s="136" customFormat="1" ht="27" customHeight="1">
      <c r="B564" s="147" t="s">
        <v>3169</v>
      </c>
      <c r="C564" s="147" t="s">
        <v>3168</v>
      </c>
      <c r="D564" s="147" t="s">
        <v>3175</v>
      </c>
      <c r="E564" s="147" t="s">
        <v>3175</v>
      </c>
      <c r="F564" s="137"/>
      <c r="G564" s="137" t="s">
        <v>32</v>
      </c>
      <c r="H564" s="137" t="s">
        <v>32</v>
      </c>
      <c r="I564" s="142" t="s">
        <v>3174</v>
      </c>
      <c r="J564" s="142" t="s">
        <v>3174</v>
      </c>
      <c r="K564" s="142" t="b">
        <f t="shared" si="43"/>
        <v>1</v>
      </c>
      <c r="L564" s="137" t="s">
        <v>781</v>
      </c>
      <c r="M564" s="138">
        <v>44560</v>
      </c>
      <c r="N564" s="137" t="s">
        <v>3173</v>
      </c>
      <c r="O564" s="137" t="s">
        <v>3173</v>
      </c>
      <c r="P564" s="137" t="s">
        <v>774</v>
      </c>
      <c r="Q564" s="137" t="s">
        <v>43</v>
      </c>
      <c r="R564" s="137" t="s">
        <v>855</v>
      </c>
      <c r="S564" s="147" t="s">
        <v>855</v>
      </c>
      <c r="T564" s="136" t="str">
        <f t="shared" si="44"/>
        <v>ปตรี4คศ.3</v>
      </c>
      <c r="U564" s="95" t="e">
        <f t="shared" si="45"/>
        <v>#N/A</v>
      </c>
      <c r="V564" s="96" t="e">
        <f t="shared" ca="1" si="47"/>
        <v>#N/A</v>
      </c>
      <c r="AC564" s="148" t="str">
        <f t="shared" si="46"/>
        <v>ศษ.บ./บริหารการศึกษา</v>
      </c>
    </row>
    <row r="565" spans="1:29" s="136" customFormat="1" ht="27" customHeight="1">
      <c r="B565" s="183" t="s">
        <v>3169</v>
      </c>
      <c r="C565" s="183" t="s">
        <v>3168</v>
      </c>
      <c r="D565" s="183" t="s">
        <v>3172</v>
      </c>
      <c r="E565" s="147" t="s">
        <v>3172</v>
      </c>
      <c r="F565" s="137"/>
      <c r="G565" s="184" t="s">
        <v>32</v>
      </c>
      <c r="H565" s="137" t="s">
        <v>32</v>
      </c>
      <c r="I565" s="142" t="s">
        <v>3171</v>
      </c>
      <c r="J565" s="185" t="s">
        <v>3171</v>
      </c>
      <c r="K565" s="142" t="b">
        <f t="shared" si="43"/>
        <v>1</v>
      </c>
      <c r="L565" s="184" t="s">
        <v>48</v>
      </c>
      <c r="M565" s="186">
        <v>31440</v>
      </c>
      <c r="N565" s="137" t="s">
        <v>3170</v>
      </c>
      <c r="O565" s="137" t="s">
        <v>3170</v>
      </c>
      <c r="P565" s="184" t="s">
        <v>774</v>
      </c>
      <c r="Q565" s="184" t="s">
        <v>50</v>
      </c>
      <c r="R565" s="184" t="s">
        <v>44</v>
      </c>
      <c r="S565" s="147" t="s">
        <v>37</v>
      </c>
      <c r="T565" s="136" t="str">
        <f t="shared" si="44"/>
        <v>ปตรี4คศ.2</v>
      </c>
      <c r="U565" s="95">
        <f t="shared" si="45"/>
        <v>2</v>
      </c>
      <c r="V565" s="96" t="e">
        <f t="shared" ca="1" si="47"/>
        <v>#N/A</v>
      </c>
      <c r="AC565" s="148" t="str">
        <f t="shared" si="46"/>
        <v>ค.บ./ภาษาไทย</v>
      </c>
    </row>
    <row r="566" spans="1:29" s="167" customFormat="1" ht="27" customHeight="1">
      <c r="A566" s="167">
        <v>1</v>
      </c>
      <c r="B566" s="150" t="s">
        <v>4978</v>
      </c>
      <c r="C566" s="365" t="s">
        <v>3169</v>
      </c>
      <c r="D566" s="270" t="s">
        <v>4839</v>
      </c>
      <c r="E566" s="180"/>
      <c r="F566" s="175"/>
      <c r="G566" s="154" t="s">
        <v>4980</v>
      </c>
      <c r="H566" s="181"/>
      <c r="I566" s="176"/>
      <c r="J566" s="241">
        <v>3212</v>
      </c>
      <c r="K566" s="182" t="b">
        <f t="shared" si="43"/>
        <v>0</v>
      </c>
      <c r="L566" s="237" t="s">
        <v>36</v>
      </c>
      <c r="M566" s="242">
        <v>14620</v>
      </c>
      <c r="N566" s="166" t="s">
        <v>4840</v>
      </c>
      <c r="O566" s="175"/>
      <c r="P566" s="237" t="s">
        <v>774</v>
      </c>
      <c r="Q566" s="273" t="s">
        <v>50</v>
      </c>
      <c r="R566" s="147" t="s">
        <v>56</v>
      </c>
      <c r="S566" s="180"/>
      <c r="T566" s="165" t="str">
        <f t="shared" si="44"/>
        <v>ปตรี4คศ.1</v>
      </c>
      <c r="U566" s="95">
        <f t="shared" si="45"/>
        <v>1</v>
      </c>
      <c r="V566" s="174">
        <f t="shared" ca="1" si="47"/>
        <v>16260</v>
      </c>
      <c r="W566" s="243" t="s">
        <v>4841</v>
      </c>
      <c r="AC566" s="148" t="str">
        <f t="shared" si="46"/>
        <v>ค.บ./การศึกษาปฐมวัย</v>
      </c>
    </row>
    <row r="567" spans="1:29" s="136" customFormat="1" ht="27" customHeight="1">
      <c r="B567" s="195" t="s">
        <v>3169</v>
      </c>
      <c r="C567" s="195" t="s">
        <v>3168</v>
      </c>
      <c r="D567" s="195" t="s">
        <v>3167</v>
      </c>
      <c r="E567" s="147" t="s">
        <v>3167</v>
      </c>
      <c r="F567" s="137"/>
      <c r="G567" s="196" t="s">
        <v>32</v>
      </c>
      <c r="H567" s="137" t="s">
        <v>32</v>
      </c>
      <c r="I567" s="142" t="s">
        <v>3166</v>
      </c>
      <c r="J567" s="197" t="s">
        <v>3166</v>
      </c>
      <c r="K567" s="142" t="b">
        <f t="shared" si="43"/>
        <v>1</v>
      </c>
      <c r="L567" s="196" t="s">
        <v>781</v>
      </c>
      <c r="M567" s="198">
        <v>38620</v>
      </c>
      <c r="N567" s="137" t="s">
        <v>3165</v>
      </c>
      <c r="O567" s="137" t="s">
        <v>3165</v>
      </c>
      <c r="P567" s="196" t="s">
        <v>774</v>
      </c>
      <c r="Q567" s="196" t="s">
        <v>43</v>
      </c>
      <c r="R567" s="196" t="s">
        <v>44</v>
      </c>
      <c r="S567" s="147" t="s">
        <v>44</v>
      </c>
      <c r="T567" s="136" t="str">
        <f t="shared" si="44"/>
        <v>ปตรี4คศ.3</v>
      </c>
      <c r="U567" s="95" t="e">
        <f t="shared" si="45"/>
        <v>#N/A</v>
      </c>
      <c r="V567" s="96" t="e">
        <f t="shared" ca="1" si="47"/>
        <v>#N/A</v>
      </c>
      <c r="AC567" s="148" t="str">
        <f t="shared" si="46"/>
        <v>ศษ.บ./ภาษาไทย</v>
      </c>
    </row>
    <row r="568" spans="1:29" s="136" customFormat="1" ht="27" customHeight="1">
      <c r="B568" s="147" t="s">
        <v>106</v>
      </c>
      <c r="C568" s="147" t="s">
        <v>1416</v>
      </c>
      <c r="D568" s="147" t="s">
        <v>3164</v>
      </c>
      <c r="E568" s="147" t="s">
        <v>3164</v>
      </c>
      <c r="F568" s="137"/>
      <c r="G568" s="137" t="s">
        <v>146</v>
      </c>
      <c r="H568" s="137" t="s">
        <v>861</v>
      </c>
      <c r="I568" s="142" t="s">
        <v>3163</v>
      </c>
      <c r="J568" s="142" t="s">
        <v>3162</v>
      </c>
      <c r="K568" s="142" t="b">
        <f t="shared" si="43"/>
        <v>0</v>
      </c>
      <c r="L568" s="137" t="s">
        <v>48</v>
      </c>
      <c r="M568" s="138">
        <v>28590</v>
      </c>
      <c r="N568" s="137" t="s">
        <v>3161</v>
      </c>
      <c r="O568" s="137" t="s">
        <v>3161</v>
      </c>
      <c r="P568" s="137" t="s">
        <v>90</v>
      </c>
      <c r="Q568" s="137" t="s">
        <v>94</v>
      </c>
      <c r="R568" s="137" t="s">
        <v>855</v>
      </c>
      <c r="S568" s="147" t="s">
        <v>37</v>
      </c>
      <c r="T568" s="136" t="str">
        <f t="shared" si="44"/>
        <v>ปโทคศ.2</v>
      </c>
      <c r="U568" s="95">
        <f t="shared" si="45"/>
        <v>12</v>
      </c>
      <c r="V568" s="96">
        <f t="shared" ca="1" si="47"/>
        <v>29140</v>
      </c>
      <c r="AC568" s="148" t="str">
        <f t="shared" si="46"/>
        <v>กศ.ม./บริหารการศึกษา</v>
      </c>
    </row>
    <row r="569" spans="1:29" s="136" customFormat="1" ht="27" customHeight="1">
      <c r="B569" s="183" t="s">
        <v>106</v>
      </c>
      <c r="C569" s="183" t="s">
        <v>1354</v>
      </c>
      <c r="D569" s="183" t="s">
        <v>3160</v>
      </c>
      <c r="E569" s="147" t="s">
        <v>3160</v>
      </c>
      <c r="F569" s="137"/>
      <c r="G569" s="184" t="s">
        <v>32</v>
      </c>
      <c r="H569" s="137" t="s">
        <v>32</v>
      </c>
      <c r="I569" s="142" t="s">
        <v>3159</v>
      </c>
      <c r="J569" s="185" t="s">
        <v>3159</v>
      </c>
      <c r="K569" s="142" t="b">
        <f t="shared" si="43"/>
        <v>1</v>
      </c>
      <c r="L569" s="184" t="s">
        <v>48</v>
      </c>
      <c r="M569" s="186">
        <v>37830</v>
      </c>
      <c r="N569" s="137" t="s">
        <v>3158</v>
      </c>
      <c r="O569" s="137" t="s">
        <v>3158</v>
      </c>
      <c r="P569" s="184" t="s">
        <v>774</v>
      </c>
      <c r="Q569" s="184" t="s">
        <v>50</v>
      </c>
      <c r="R569" s="184" t="s">
        <v>863</v>
      </c>
      <c r="S569" s="147" t="s">
        <v>56</v>
      </c>
      <c r="T569" s="136" t="str">
        <f t="shared" si="44"/>
        <v>ปตรี4คศ.2</v>
      </c>
      <c r="U569" s="95">
        <f t="shared" si="45"/>
        <v>2</v>
      </c>
      <c r="V569" s="96" t="e">
        <f t="shared" ca="1" si="47"/>
        <v>#N/A</v>
      </c>
      <c r="AC569" s="148" t="str">
        <f t="shared" si="46"/>
        <v>ค.บ./การอนุบาล</v>
      </c>
    </row>
    <row r="570" spans="1:29" ht="27" customHeight="1">
      <c r="A570" s="148">
        <v>1</v>
      </c>
      <c r="B570" s="206" t="s">
        <v>106</v>
      </c>
      <c r="C570" s="207"/>
      <c r="D570" s="208" t="s">
        <v>4797</v>
      </c>
      <c r="E570" s="177"/>
      <c r="F570" s="172"/>
      <c r="G570" s="209"/>
      <c r="H570" s="178"/>
      <c r="I570" s="173"/>
      <c r="J570" s="210">
        <v>3219</v>
      </c>
      <c r="K570" s="179" t="b">
        <f t="shared" si="43"/>
        <v>0</v>
      </c>
      <c r="L570" s="206" t="s">
        <v>65</v>
      </c>
      <c r="M570" s="211">
        <v>11920</v>
      </c>
      <c r="N570" s="140" t="s">
        <v>4909</v>
      </c>
      <c r="O570" s="172"/>
      <c r="P570" s="206" t="s">
        <v>774</v>
      </c>
      <c r="Q570" s="227" t="s">
        <v>38</v>
      </c>
      <c r="R570" s="228" t="s">
        <v>628</v>
      </c>
      <c r="S570" s="177" t="str">
        <f>CONCATENATE(Q570,"/",R570)</f>
        <v>วท.บ./ฟิสิกส์</v>
      </c>
      <c r="T570" s="136" t="str">
        <f t="shared" si="44"/>
        <v>ปตรี4ครูผู้ช่วย</v>
      </c>
      <c r="U570" s="95">
        <f t="shared" si="45"/>
        <v>0</v>
      </c>
      <c r="V570" s="174" t="e">
        <f t="shared" ca="1" si="47"/>
        <v>#N/A</v>
      </c>
      <c r="W570" s="212" t="s">
        <v>5026</v>
      </c>
      <c r="X570" s="145"/>
      <c r="Y570" s="145"/>
      <c r="Z570" s="145"/>
      <c r="AC570" s="148" t="str">
        <f t="shared" si="46"/>
        <v>วท.บ./ฟิสิกส์</v>
      </c>
    </row>
    <row r="571" spans="1:29" s="136" customFormat="1" ht="27" customHeight="1">
      <c r="B571" s="191" t="s">
        <v>106</v>
      </c>
      <c r="C571" s="191" t="s">
        <v>1354</v>
      </c>
      <c r="D571" s="191" t="s">
        <v>3157</v>
      </c>
      <c r="E571" s="147" t="s">
        <v>3157</v>
      </c>
      <c r="F571" s="137"/>
      <c r="G571" s="192" t="s">
        <v>32</v>
      </c>
      <c r="H571" s="137" t="s">
        <v>32</v>
      </c>
      <c r="I571" s="142" t="s">
        <v>3156</v>
      </c>
      <c r="J571" s="193" t="s">
        <v>3156</v>
      </c>
      <c r="K571" s="142" t="b">
        <f t="shared" si="43"/>
        <v>1</v>
      </c>
      <c r="L571" s="192" t="s">
        <v>48</v>
      </c>
      <c r="M571" s="194">
        <v>37830</v>
      </c>
      <c r="N571" s="137" t="s">
        <v>3155</v>
      </c>
      <c r="O571" s="137" t="s">
        <v>3155</v>
      </c>
      <c r="P571" s="192" t="s">
        <v>774</v>
      </c>
      <c r="Q571" s="192" t="s">
        <v>50</v>
      </c>
      <c r="R571" s="192" t="s">
        <v>855</v>
      </c>
      <c r="S571" s="147" t="s">
        <v>37</v>
      </c>
      <c r="T571" s="136" t="str">
        <f t="shared" si="44"/>
        <v>ปตรี4คศ.2</v>
      </c>
      <c r="U571" s="95">
        <f t="shared" si="45"/>
        <v>2</v>
      </c>
      <c r="V571" s="96" t="e">
        <f t="shared" ca="1" si="47"/>
        <v>#N/A</v>
      </c>
      <c r="AC571" s="148" t="str">
        <f t="shared" si="46"/>
        <v>ค.บ./บริหารการศึกษา</v>
      </c>
    </row>
    <row r="572" spans="1:29" ht="27" customHeight="1">
      <c r="A572" s="148">
        <v>1</v>
      </c>
      <c r="B572" s="206" t="s">
        <v>106</v>
      </c>
      <c r="C572" s="207" t="s">
        <v>3154</v>
      </c>
      <c r="D572" s="208" t="s">
        <v>103</v>
      </c>
      <c r="E572" s="177" t="s">
        <v>103</v>
      </c>
      <c r="F572" s="172"/>
      <c r="G572" s="209">
        <v>3288</v>
      </c>
      <c r="H572" s="178" t="s">
        <v>32</v>
      </c>
      <c r="I572" s="173" t="s">
        <v>105</v>
      </c>
      <c r="J572" s="210" t="s">
        <v>112</v>
      </c>
      <c r="K572" s="179" t="b">
        <f t="shared" si="43"/>
        <v>0</v>
      </c>
      <c r="L572" s="206" t="s">
        <v>48</v>
      </c>
      <c r="M572" s="211">
        <v>17970</v>
      </c>
      <c r="N572" s="178" t="s">
        <v>3153</v>
      </c>
      <c r="O572" s="172" t="s">
        <v>3153</v>
      </c>
      <c r="P572" s="206" t="s">
        <v>774</v>
      </c>
      <c r="Q572" s="207" t="s">
        <v>50</v>
      </c>
      <c r="R572" s="208" t="s">
        <v>44</v>
      </c>
      <c r="S572" s="177" t="s">
        <v>44</v>
      </c>
      <c r="T572" s="136" t="str">
        <f t="shared" si="44"/>
        <v>ปตรี4คศ.2</v>
      </c>
      <c r="U572" s="95">
        <f t="shared" si="45"/>
        <v>2</v>
      </c>
      <c r="V572" s="174">
        <f t="shared" ca="1" si="47"/>
        <v>18970</v>
      </c>
      <c r="W572" s="212" t="s">
        <v>5099</v>
      </c>
      <c r="X572" s="148" t="s">
        <v>5100</v>
      </c>
      <c r="AC572" s="148" t="str">
        <f t="shared" si="46"/>
        <v>ค.บ./ภาษาไทย</v>
      </c>
    </row>
    <row r="573" spans="1:29" s="136" customFormat="1" ht="27" customHeight="1">
      <c r="B573" s="195" t="s">
        <v>3146</v>
      </c>
      <c r="C573" s="195" t="s">
        <v>3145</v>
      </c>
      <c r="D573" s="195" t="s">
        <v>3152</v>
      </c>
      <c r="E573" s="147" t="s">
        <v>3152</v>
      </c>
      <c r="F573" s="137"/>
      <c r="G573" s="196" t="s">
        <v>32</v>
      </c>
      <c r="H573" s="137" t="s">
        <v>32</v>
      </c>
      <c r="I573" s="142" t="s">
        <v>3151</v>
      </c>
      <c r="J573" s="197" t="s">
        <v>3151</v>
      </c>
      <c r="K573" s="142" t="b">
        <f t="shared" si="43"/>
        <v>1</v>
      </c>
      <c r="L573" s="196" t="s">
        <v>781</v>
      </c>
      <c r="M573" s="198">
        <v>53080</v>
      </c>
      <c r="N573" s="137" t="s">
        <v>3150</v>
      </c>
      <c r="O573" s="137" t="s">
        <v>3150</v>
      </c>
      <c r="P573" s="196" t="s">
        <v>774</v>
      </c>
      <c r="Q573" s="196" t="s">
        <v>50</v>
      </c>
      <c r="R573" s="196" t="s">
        <v>62</v>
      </c>
      <c r="S573" s="147" t="s">
        <v>62</v>
      </c>
      <c r="T573" s="136" t="str">
        <f t="shared" si="44"/>
        <v>ปตรี4คศ.3</v>
      </c>
      <c r="U573" s="95" t="e">
        <f t="shared" si="45"/>
        <v>#N/A</v>
      </c>
      <c r="V573" s="96" t="e">
        <f t="shared" ca="1" si="47"/>
        <v>#N/A</v>
      </c>
      <c r="AC573" s="148" t="str">
        <f t="shared" si="46"/>
        <v>ค.บ./การประถมศึกษา</v>
      </c>
    </row>
    <row r="574" spans="1:29" s="136" customFormat="1" ht="27" customHeight="1">
      <c r="B574" s="147" t="s">
        <v>3146</v>
      </c>
      <c r="C574" s="147" t="s">
        <v>3145</v>
      </c>
      <c r="D574" s="147" t="s">
        <v>3149</v>
      </c>
      <c r="E574" s="147" t="s">
        <v>3149</v>
      </c>
      <c r="F574" s="137"/>
      <c r="G574" s="137" t="s">
        <v>32</v>
      </c>
      <c r="H574" s="137" t="s">
        <v>32</v>
      </c>
      <c r="I574" s="142" t="s">
        <v>3148</v>
      </c>
      <c r="J574" s="142" t="s">
        <v>3148</v>
      </c>
      <c r="K574" s="142" t="b">
        <f t="shared" si="43"/>
        <v>1</v>
      </c>
      <c r="L574" s="137" t="s">
        <v>48</v>
      </c>
      <c r="M574" s="138">
        <v>29690</v>
      </c>
      <c r="N574" s="137" t="s">
        <v>3147</v>
      </c>
      <c r="O574" s="137" t="s">
        <v>3147</v>
      </c>
      <c r="P574" s="137" t="s">
        <v>774</v>
      </c>
      <c r="Q574" s="137" t="s">
        <v>50</v>
      </c>
      <c r="R574" s="137" t="s">
        <v>62</v>
      </c>
      <c r="S574" s="147" t="s">
        <v>62</v>
      </c>
      <c r="T574" s="136" t="str">
        <f t="shared" si="44"/>
        <v>ปตรี4คศ.2</v>
      </c>
      <c r="U574" s="95">
        <f t="shared" si="45"/>
        <v>2</v>
      </c>
      <c r="V574" s="96" t="e">
        <f t="shared" ca="1" si="47"/>
        <v>#N/A</v>
      </c>
      <c r="AC574" s="148" t="str">
        <f t="shared" si="46"/>
        <v>ค.บ./การประถมศึกษา</v>
      </c>
    </row>
    <row r="575" spans="1:29" s="136" customFormat="1" ht="27" customHeight="1">
      <c r="B575" s="147" t="s">
        <v>3146</v>
      </c>
      <c r="C575" s="147" t="s">
        <v>3145</v>
      </c>
      <c r="D575" s="147" t="s">
        <v>3144</v>
      </c>
      <c r="E575" s="147" t="s">
        <v>3144</v>
      </c>
      <c r="F575" s="137"/>
      <c r="G575" s="137" t="s">
        <v>32</v>
      </c>
      <c r="H575" s="137" t="s">
        <v>32</v>
      </c>
      <c r="I575" s="142" t="s">
        <v>3143</v>
      </c>
      <c r="J575" s="142" t="s">
        <v>3143</v>
      </c>
      <c r="K575" s="142" t="b">
        <f t="shared" si="43"/>
        <v>1</v>
      </c>
      <c r="L575" s="137" t="s">
        <v>48</v>
      </c>
      <c r="M575" s="138">
        <v>30280</v>
      </c>
      <c r="N575" s="137" t="s">
        <v>3142</v>
      </c>
      <c r="O575" s="137" t="s">
        <v>3142</v>
      </c>
      <c r="P575" s="137" t="s">
        <v>774</v>
      </c>
      <c r="Q575" s="137" t="s">
        <v>50</v>
      </c>
      <c r="R575" s="137" t="s">
        <v>164</v>
      </c>
      <c r="S575" s="147" t="s">
        <v>164</v>
      </c>
      <c r="T575" s="136" t="str">
        <f t="shared" si="44"/>
        <v>ปตรี4คศ.2</v>
      </c>
      <c r="U575" s="95">
        <f t="shared" si="45"/>
        <v>2</v>
      </c>
      <c r="V575" s="96" t="e">
        <f t="shared" ca="1" si="47"/>
        <v>#N/A</v>
      </c>
      <c r="AC575" s="148" t="str">
        <f t="shared" si="46"/>
        <v>ค.บ./ภาษาอังกฤษ</v>
      </c>
    </row>
    <row r="576" spans="1:29" s="165" customFormat="1" ht="27" customHeight="1">
      <c r="A576" s="165">
        <v>1</v>
      </c>
      <c r="B576" s="161" t="s">
        <v>5101</v>
      </c>
      <c r="C576" s="147" t="s">
        <v>3145</v>
      </c>
      <c r="D576" s="168" t="s">
        <v>4842</v>
      </c>
      <c r="E576" s="161"/>
      <c r="F576" s="162"/>
      <c r="G576" s="162">
        <v>4180</v>
      </c>
      <c r="H576" s="162"/>
      <c r="I576" s="163"/>
      <c r="J576" s="163">
        <v>1256</v>
      </c>
      <c r="K576" s="163" t="b">
        <f t="shared" si="43"/>
        <v>0</v>
      </c>
      <c r="L576" s="162" t="s">
        <v>48</v>
      </c>
      <c r="M576" s="164">
        <v>12240</v>
      </c>
      <c r="N576" s="166" t="s">
        <v>4843</v>
      </c>
      <c r="O576" s="162"/>
      <c r="P576" s="162" t="s">
        <v>774</v>
      </c>
      <c r="Q576" s="166" t="s">
        <v>38</v>
      </c>
      <c r="R576" s="168" t="s">
        <v>5102</v>
      </c>
      <c r="S576" s="161"/>
      <c r="T576" s="165" t="str">
        <f t="shared" si="44"/>
        <v>ปตรี4คศ.2</v>
      </c>
      <c r="U576" s="95">
        <f t="shared" si="45"/>
        <v>2</v>
      </c>
      <c r="V576" s="96" t="e">
        <f t="shared" ca="1" si="47"/>
        <v>#N/A</v>
      </c>
      <c r="W576" s="166" t="s">
        <v>5103</v>
      </c>
      <c r="X576" s="165" t="s">
        <v>5050</v>
      </c>
      <c r="AC576" s="148" t="str">
        <f t="shared" si="46"/>
        <v>วท.บ./คณิตศาสตร์ประยุกต์</v>
      </c>
    </row>
    <row r="577" spans="1:29" s="136" customFormat="1" ht="27" customHeight="1">
      <c r="B577" s="147" t="s">
        <v>3129</v>
      </c>
      <c r="C577" s="147" t="s">
        <v>3128</v>
      </c>
      <c r="D577" s="147" t="s">
        <v>3141</v>
      </c>
      <c r="E577" s="147" t="s">
        <v>3141</v>
      </c>
      <c r="F577" s="137"/>
      <c r="G577" s="137" t="s">
        <v>146</v>
      </c>
      <c r="H577" s="137" t="s">
        <v>861</v>
      </c>
      <c r="I577" s="142" t="s">
        <v>3140</v>
      </c>
      <c r="J577" s="142" t="s">
        <v>3140</v>
      </c>
      <c r="K577" s="142" t="b">
        <f t="shared" si="43"/>
        <v>1</v>
      </c>
      <c r="L577" s="137" t="s">
        <v>781</v>
      </c>
      <c r="M577" s="138">
        <v>41580</v>
      </c>
      <c r="N577" s="137" t="s">
        <v>3139</v>
      </c>
      <c r="O577" s="137" t="s">
        <v>3139</v>
      </c>
      <c r="P577" s="137" t="s">
        <v>90</v>
      </c>
      <c r="Q577" s="137" t="s">
        <v>76</v>
      </c>
      <c r="R577" s="137" t="s">
        <v>855</v>
      </c>
      <c r="S577" s="147" t="s">
        <v>95</v>
      </c>
      <c r="T577" s="136" t="str">
        <f t="shared" si="44"/>
        <v>ปโทคศ.3</v>
      </c>
      <c r="U577" s="95">
        <f t="shared" si="45"/>
        <v>16</v>
      </c>
      <c r="V577" s="96" t="e">
        <f t="shared" ca="1" si="47"/>
        <v>#N/A</v>
      </c>
      <c r="AC577" s="148" t="str">
        <f t="shared" si="46"/>
        <v>ศษ.ม./บริหารการศึกษา</v>
      </c>
    </row>
    <row r="578" spans="1:29" s="136" customFormat="1" ht="27" customHeight="1">
      <c r="B578" s="147" t="s">
        <v>3129</v>
      </c>
      <c r="C578" s="147" t="s">
        <v>3128</v>
      </c>
      <c r="D578" s="147" t="s">
        <v>3138</v>
      </c>
      <c r="E578" s="147" t="s">
        <v>3138</v>
      </c>
      <c r="F578" s="137"/>
      <c r="G578" s="137" t="s">
        <v>32</v>
      </c>
      <c r="H578" s="137" t="s">
        <v>32</v>
      </c>
      <c r="I578" s="142" t="s">
        <v>3137</v>
      </c>
      <c r="J578" s="142" t="s">
        <v>3137</v>
      </c>
      <c r="K578" s="142" t="b">
        <f t="shared" si="43"/>
        <v>1</v>
      </c>
      <c r="L578" s="137" t="s">
        <v>781</v>
      </c>
      <c r="M578" s="138">
        <v>46760</v>
      </c>
      <c r="N578" s="137" t="s">
        <v>3136</v>
      </c>
      <c r="O578" s="137" t="s">
        <v>3136</v>
      </c>
      <c r="P578" s="137" t="s">
        <v>774</v>
      </c>
      <c r="Q578" s="137" t="s">
        <v>43</v>
      </c>
      <c r="R578" s="137" t="s">
        <v>158</v>
      </c>
      <c r="S578" s="147" t="s">
        <v>158</v>
      </c>
      <c r="T578" s="136" t="str">
        <f t="shared" si="44"/>
        <v>ปตรี4คศ.3</v>
      </c>
      <c r="U578" s="95" t="e">
        <f t="shared" si="45"/>
        <v>#N/A</v>
      </c>
      <c r="V578" s="96" t="e">
        <f t="shared" ca="1" si="47"/>
        <v>#N/A</v>
      </c>
      <c r="AC578" s="148" t="str">
        <f t="shared" si="46"/>
        <v>ศษ.บ./สังคมศึกษา</v>
      </c>
    </row>
    <row r="579" spans="1:29" s="136" customFormat="1" ht="27" customHeight="1">
      <c r="B579" s="183"/>
      <c r="C579" s="147" t="s">
        <v>3128</v>
      </c>
      <c r="D579" s="145" t="s">
        <v>4846</v>
      </c>
      <c r="E579" s="147"/>
      <c r="F579" s="137"/>
      <c r="G579" s="184"/>
      <c r="H579" s="137"/>
      <c r="I579" s="142"/>
      <c r="J579" s="185">
        <v>3230</v>
      </c>
      <c r="K579" s="142" t="b">
        <f t="shared" ref="K579:K642" si="48">EXACT(I579,J579)</f>
        <v>0</v>
      </c>
      <c r="L579" s="184" t="s">
        <v>48</v>
      </c>
      <c r="M579" s="186">
        <v>36250</v>
      </c>
      <c r="N579" s="140" t="s">
        <v>4847</v>
      </c>
      <c r="O579" s="137"/>
      <c r="P579" s="184" t="s">
        <v>774</v>
      </c>
      <c r="Q579" s="140" t="s">
        <v>50</v>
      </c>
      <c r="R579" s="140" t="s">
        <v>935</v>
      </c>
      <c r="S579" s="147"/>
      <c r="T579" s="136" t="str">
        <f t="shared" ref="T579:T642" si="49">CONCATENATE(P579,L579)</f>
        <v>ปตรี4คศ.2</v>
      </c>
      <c r="U579" s="95">
        <f t="shared" ref="U579:U641" si="50">VLOOKUP(T579,$X$2:$Y$17,2,FALSE)</f>
        <v>2</v>
      </c>
      <c r="V579" s="96" t="e">
        <f t="shared" ca="1" si="47"/>
        <v>#N/A</v>
      </c>
      <c r="W579" s="136" t="s">
        <v>4848</v>
      </c>
      <c r="AC579" s="148" t="str">
        <f t="shared" si="46"/>
        <v>ค.บ./เกษตรศาสตร์</v>
      </c>
    </row>
    <row r="580" spans="1:29" ht="27" customHeight="1">
      <c r="A580" s="148">
        <v>1</v>
      </c>
      <c r="B580" s="206" t="s">
        <v>5105</v>
      </c>
      <c r="C580" s="147" t="s">
        <v>3128</v>
      </c>
      <c r="D580" s="228" t="s">
        <v>4844</v>
      </c>
      <c r="E580" s="177"/>
      <c r="F580" s="172"/>
      <c r="G580" s="209"/>
      <c r="H580" s="178"/>
      <c r="I580" s="173"/>
      <c r="J580" s="210">
        <v>3235</v>
      </c>
      <c r="K580" s="179" t="b">
        <f t="shared" si="48"/>
        <v>0</v>
      </c>
      <c r="L580" s="206" t="s">
        <v>36</v>
      </c>
      <c r="M580" s="211">
        <v>13860</v>
      </c>
      <c r="N580" s="140" t="s">
        <v>4845</v>
      </c>
      <c r="O580" s="172"/>
      <c r="P580" s="206" t="s">
        <v>774</v>
      </c>
      <c r="Q580" s="227" t="s">
        <v>61</v>
      </c>
      <c r="R580" s="228" t="s">
        <v>62</v>
      </c>
      <c r="S580" s="177"/>
      <c r="T580" s="136" t="str">
        <f t="shared" si="49"/>
        <v>ปตรี4คศ.1</v>
      </c>
      <c r="U580" s="95">
        <f t="shared" si="50"/>
        <v>1</v>
      </c>
      <c r="V580" s="174">
        <f t="shared" ca="1" si="47"/>
        <v>15440</v>
      </c>
      <c r="W580" s="212" t="s">
        <v>4849</v>
      </c>
      <c r="AC580" s="148" t="str">
        <f t="shared" si="46"/>
        <v>กศ.บ./การประถมศึกษา</v>
      </c>
    </row>
    <row r="581" spans="1:29" s="136" customFormat="1" ht="27" customHeight="1">
      <c r="B581" s="195" t="s">
        <v>3129</v>
      </c>
      <c r="C581" s="195" t="s">
        <v>3128</v>
      </c>
      <c r="D581" s="195" t="s">
        <v>3135</v>
      </c>
      <c r="E581" s="147" t="s">
        <v>3135</v>
      </c>
      <c r="F581" s="137"/>
      <c r="G581" s="196" t="s">
        <v>32</v>
      </c>
      <c r="H581" s="137" t="s">
        <v>32</v>
      </c>
      <c r="I581" s="142" t="s">
        <v>3134</v>
      </c>
      <c r="J581" s="197" t="s">
        <v>3134</v>
      </c>
      <c r="K581" s="142" t="b">
        <f t="shared" si="48"/>
        <v>1</v>
      </c>
      <c r="L581" s="196" t="s">
        <v>48</v>
      </c>
      <c r="M581" s="198">
        <v>37830</v>
      </c>
      <c r="N581" s="137" t="s">
        <v>3133</v>
      </c>
      <c r="O581" s="137" t="s">
        <v>3133</v>
      </c>
      <c r="P581" s="196" t="s">
        <v>774</v>
      </c>
      <c r="Q581" s="196" t="s">
        <v>43</v>
      </c>
      <c r="R581" s="196" t="s">
        <v>62</v>
      </c>
      <c r="S581" s="147" t="s">
        <v>62</v>
      </c>
      <c r="T581" s="136" t="str">
        <f t="shared" si="49"/>
        <v>ปตรี4คศ.2</v>
      </c>
      <c r="U581" s="95">
        <f t="shared" si="50"/>
        <v>2</v>
      </c>
      <c r="V581" s="96" t="e">
        <f t="shared" ca="1" si="47"/>
        <v>#N/A</v>
      </c>
      <c r="AC581" s="148" t="str">
        <f t="shared" si="46"/>
        <v>ศษ.บ./การประถมศึกษา</v>
      </c>
    </row>
    <row r="582" spans="1:29" s="136" customFormat="1" ht="27" customHeight="1">
      <c r="B582" s="147" t="s">
        <v>3129</v>
      </c>
      <c r="C582" s="147" t="s">
        <v>3128</v>
      </c>
      <c r="D582" s="147" t="s">
        <v>3132</v>
      </c>
      <c r="E582" s="147" t="s">
        <v>3132</v>
      </c>
      <c r="F582" s="137"/>
      <c r="G582" s="137" t="s">
        <v>32</v>
      </c>
      <c r="H582" s="137" t="s">
        <v>32</v>
      </c>
      <c r="I582" s="142" t="s">
        <v>3131</v>
      </c>
      <c r="J582" s="142" t="s">
        <v>3131</v>
      </c>
      <c r="K582" s="142" t="b">
        <f t="shared" si="48"/>
        <v>1</v>
      </c>
      <c r="L582" s="137" t="s">
        <v>781</v>
      </c>
      <c r="M582" s="138">
        <v>49420</v>
      </c>
      <c r="N582" s="137" t="s">
        <v>3130</v>
      </c>
      <c r="O582" s="137" t="s">
        <v>3130</v>
      </c>
      <c r="P582" s="137" t="s">
        <v>774</v>
      </c>
      <c r="Q582" s="137" t="s">
        <v>50</v>
      </c>
      <c r="R582" s="137" t="s">
        <v>863</v>
      </c>
      <c r="S582" s="147" t="s">
        <v>56</v>
      </c>
      <c r="T582" s="136" t="str">
        <f t="shared" si="49"/>
        <v>ปตรี4คศ.3</v>
      </c>
      <c r="U582" s="95" t="e">
        <f t="shared" si="50"/>
        <v>#N/A</v>
      </c>
      <c r="V582" s="96" t="e">
        <f t="shared" ca="1" si="47"/>
        <v>#N/A</v>
      </c>
      <c r="AC582" s="148" t="str">
        <f t="shared" si="46"/>
        <v>ค.บ./การอนุบาล</v>
      </c>
    </row>
    <row r="583" spans="1:29" s="136" customFormat="1" ht="27" customHeight="1">
      <c r="B583" s="147" t="s">
        <v>3129</v>
      </c>
      <c r="C583" s="147" t="s">
        <v>3128</v>
      </c>
      <c r="D583" s="147" t="s">
        <v>3127</v>
      </c>
      <c r="E583" s="147" t="s">
        <v>3127</v>
      </c>
      <c r="F583" s="137"/>
      <c r="G583" s="137" t="s">
        <v>32</v>
      </c>
      <c r="H583" s="137" t="s">
        <v>32</v>
      </c>
      <c r="I583" s="142" t="s">
        <v>3126</v>
      </c>
      <c r="J583" s="142" t="s">
        <v>3126</v>
      </c>
      <c r="K583" s="142" t="b">
        <f t="shared" si="48"/>
        <v>1</v>
      </c>
      <c r="L583" s="137" t="s">
        <v>781</v>
      </c>
      <c r="M583" s="138">
        <v>41580</v>
      </c>
      <c r="N583" s="137" t="s">
        <v>3125</v>
      </c>
      <c r="O583" s="137" t="s">
        <v>3125</v>
      </c>
      <c r="P583" s="137" t="s">
        <v>774</v>
      </c>
      <c r="Q583" s="137" t="s">
        <v>50</v>
      </c>
      <c r="R583" s="137" t="s">
        <v>693</v>
      </c>
      <c r="S583" s="147" t="s">
        <v>3124</v>
      </c>
      <c r="T583" s="136" t="str">
        <f t="shared" si="49"/>
        <v>ปตรี4คศ.3</v>
      </c>
      <c r="U583" s="95" t="e">
        <f t="shared" si="50"/>
        <v>#N/A</v>
      </c>
      <c r="V583" s="96" t="e">
        <f t="shared" ca="1" si="47"/>
        <v>#N/A</v>
      </c>
      <c r="AC583" s="148" t="str">
        <f t="shared" ref="AC583:AC646" si="51">CONCATENATE(Q583,"/",R583)</f>
        <v>ค.บ./เทคโนโลยีทางการศึกษา</v>
      </c>
    </row>
    <row r="584" spans="1:29" s="136" customFormat="1" ht="27" customHeight="1">
      <c r="B584" s="147" t="s">
        <v>3098</v>
      </c>
      <c r="C584" s="147" t="s">
        <v>3097</v>
      </c>
      <c r="D584" s="147" t="s">
        <v>3123</v>
      </c>
      <c r="E584" s="147" t="s">
        <v>3123</v>
      </c>
      <c r="F584" s="137"/>
      <c r="G584" s="137" t="s">
        <v>146</v>
      </c>
      <c r="H584" s="137" t="s">
        <v>861</v>
      </c>
      <c r="I584" s="142" t="s">
        <v>3122</v>
      </c>
      <c r="J584" s="142" t="s">
        <v>3122</v>
      </c>
      <c r="K584" s="142" t="b">
        <f t="shared" si="48"/>
        <v>1</v>
      </c>
      <c r="L584" s="137" t="s">
        <v>781</v>
      </c>
      <c r="M584" s="138">
        <v>46760</v>
      </c>
      <c r="N584" s="137" t="s">
        <v>3121</v>
      </c>
      <c r="O584" s="137" t="s">
        <v>3121</v>
      </c>
      <c r="P584" s="137" t="s">
        <v>774</v>
      </c>
      <c r="Q584" s="137" t="s">
        <v>50</v>
      </c>
      <c r="R584" s="137" t="s">
        <v>855</v>
      </c>
      <c r="S584" s="147" t="s">
        <v>37</v>
      </c>
      <c r="T584" s="136" t="str">
        <f t="shared" si="49"/>
        <v>ปตรี4คศ.3</v>
      </c>
      <c r="U584" s="95" t="e">
        <f t="shared" si="50"/>
        <v>#N/A</v>
      </c>
      <c r="V584" s="96" t="e">
        <f t="shared" ca="1" si="47"/>
        <v>#N/A</v>
      </c>
      <c r="AC584" s="148" t="str">
        <f t="shared" si="51"/>
        <v>ค.บ./บริหารการศึกษา</v>
      </c>
    </row>
    <row r="585" spans="1:29" s="136" customFormat="1" ht="27" customHeight="1">
      <c r="B585" s="147" t="s">
        <v>3098</v>
      </c>
      <c r="C585" s="147" t="s">
        <v>3097</v>
      </c>
      <c r="D585" s="147" t="s">
        <v>3120</v>
      </c>
      <c r="E585" s="147" t="s">
        <v>3120</v>
      </c>
      <c r="F585" s="137"/>
      <c r="G585" s="137" t="s">
        <v>32</v>
      </c>
      <c r="H585" s="137" t="s">
        <v>32</v>
      </c>
      <c r="I585" s="142" t="s">
        <v>3119</v>
      </c>
      <c r="J585" s="142" t="s">
        <v>3119</v>
      </c>
      <c r="K585" s="142" t="b">
        <f t="shared" si="48"/>
        <v>1</v>
      </c>
      <c r="L585" s="137" t="s">
        <v>48</v>
      </c>
      <c r="M585" s="138">
        <v>29690</v>
      </c>
      <c r="N585" s="137" t="s">
        <v>3118</v>
      </c>
      <c r="O585" s="137" t="s">
        <v>3118</v>
      </c>
      <c r="P585" s="137" t="s">
        <v>774</v>
      </c>
      <c r="Q585" s="137" t="s">
        <v>50</v>
      </c>
      <c r="R585" s="137" t="s">
        <v>935</v>
      </c>
      <c r="S585" s="147" t="s">
        <v>1478</v>
      </c>
      <c r="T585" s="136" t="str">
        <f t="shared" si="49"/>
        <v>ปตรี4คศ.2</v>
      </c>
      <c r="U585" s="95">
        <f t="shared" si="50"/>
        <v>2</v>
      </c>
      <c r="V585" s="96" t="e">
        <f t="shared" ca="1" si="47"/>
        <v>#N/A</v>
      </c>
      <c r="AC585" s="148" t="str">
        <f t="shared" si="51"/>
        <v>ค.บ./เกษตรศาสตร์</v>
      </c>
    </row>
    <row r="586" spans="1:29" s="136" customFormat="1" ht="27" customHeight="1">
      <c r="B586" s="147" t="s">
        <v>3098</v>
      </c>
      <c r="C586" s="147" t="s">
        <v>3097</v>
      </c>
      <c r="D586" s="147" t="s">
        <v>3117</v>
      </c>
      <c r="E586" s="147" t="s">
        <v>3117</v>
      </c>
      <c r="F586" s="137"/>
      <c r="G586" s="137" t="s">
        <v>32</v>
      </c>
      <c r="H586" s="137" t="s">
        <v>32</v>
      </c>
      <c r="I586" s="142" t="s">
        <v>3116</v>
      </c>
      <c r="J586" s="142" t="s">
        <v>3116</v>
      </c>
      <c r="K586" s="142" t="b">
        <f t="shared" si="48"/>
        <v>1</v>
      </c>
      <c r="L586" s="137" t="s">
        <v>48</v>
      </c>
      <c r="M586" s="138">
        <v>37830</v>
      </c>
      <c r="N586" s="137" t="s">
        <v>3115</v>
      </c>
      <c r="O586" s="137" t="s">
        <v>3115</v>
      </c>
      <c r="P586" s="137" t="s">
        <v>774</v>
      </c>
      <c r="Q586" s="137" t="s">
        <v>50</v>
      </c>
      <c r="R586" s="137" t="s">
        <v>657</v>
      </c>
      <c r="S586" s="147" t="s">
        <v>657</v>
      </c>
      <c r="T586" s="136" t="str">
        <f t="shared" si="49"/>
        <v>ปตรี4คศ.2</v>
      </c>
      <c r="U586" s="95">
        <f t="shared" si="50"/>
        <v>2</v>
      </c>
      <c r="V586" s="96" t="e">
        <f t="shared" ca="1" si="47"/>
        <v>#N/A</v>
      </c>
      <c r="AC586" s="148" t="str">
        <f t="shared" si="51"/>
        <v>ค.บ./พลศึกษา</v>
      </c>
    </row>
    <row r="587" spans="1:29" s="136" customFormat="1" ht="27" customHeight="1">
      <c r="B587" s="147" t="s">
        <v>3098</v>
      </c>
      <c r="C587" s="147" t="s">
        <v>3097</v>
      </c>
      <c r="D587" s="147" t="s">
        <v>3114</v>
      </c>
      <c r="E587" s="147" t="s">
        <v>3114</v>
      </c>
      <c r="F587" s="137"/>
      <c r="G587" s="137" t="s">
        <v>32</v>
      </c>
      <c r="H587" s="137" t="s">
        <v>32</v>
      </c>
      <c r="I587" s="142" t="s">
        <v>3113</v>
      </c>
      <c r="J587" s="142" t="s">
        <v>3113</v>
      </c>
      <c r="K587" s="142" t="b">
        <f t="shared" si="48"/>
        <v>1</v>
      </c>
      <c r="L587" s="137" t="s">
        <v>48</v>
      </c>
      <c r="M587" s="138">
        <v>37830</v>
      </c>
      <c r="N587" s="137" t="s">
        <v>3112</v>
      </c>
      <c r="O587" s="137" t="s">
        <v>3112</v>
      </c>
      <c r="P587" s="137" t="s">
        <v>774</v>
      </c>
      <c r="Q587" s="137" t="s">
        <v>61</v>
      </c>
      <c r="R587" s="137" t="s">
        <v>62</v>
      </c>
      <c r="S587" s="147" t="s">
        <v>62</v>
      </c>
      <c r="T587" s="136" t="str">
        <f t="shared" si="49"/>
        <v>ปตรี4คศ.2</v>
      </c>
      <c r="U587" s="95">
        <f t="shared" si="50"/>
        <v>2</v>
      </c>
      <c r="V587" s="96" t="e">
        <f t="shared" ca="1" si="47"/>
        <v>#N/A</v>
      </c>
      <c r="AC587" s="148" t="str">
        <f t="shared" si="51"/>
        <v>กศ.บ./การประถมศึกษา</v>
      </c>
    </row>
    <row r="588" spans="1:29" s="136" customFormat="1" ht="27" customHeight="1">
      <c r="B588" s="147" t="s">
        <v>3098</v>
      </c>
      <c r="C588" s="147" t="s">
        <v>3097</v>
      </c>
      <c r="D588" s="147" t="s">
        <v>3111</v>
      </c>
      <c r="E588" s="147" t="s">
        <v>3111</v>
      </c>
      <c r="F588" s="137"/>
      <c r="G588" s="137" t="s">
        <v>32</v>
      </c>
      <c r="H588" s="137" t="s">
        <v>32</v>
      </c>
      <c r="I588" s="142" t="s">
        <v>3110</v>
      </c>
      <c r="J588" s="142" t="s">
        <v>3110</v>
      </c>
      <c r="K588" s="142" t="b">
        <f t="shared" si="48"/>
        <v>1</v>
      </c>
      <c r="L588" s="137" t="s">
        <v>781</v>
      </c>
      <c r="M588" s="138">
        <v>37900</v>
      </c>
      <c r="N588" s="137" t="s">
        <v>3109</v>
      </c>
      <c r="O588" s="137" t="s">
        <v>3109</v>
      </c>
      <c r="P588" s="137" t="s">
        <v>774</v>
      </c>
      <c r="Q588" s="137" t="s">
        <v>38</v>
      </c>
      <c r="R588" s="137" t="s">
        <v>1164</v>
      </c>
      <c r="S588" s="147" t="s">
        <v>1164</v>
      </c>
      <c r="T588" s="136" t="str">
        <f t="shared" si="49"/>
        <v>ปตรี4คศ.3</v>
      </c>
      <c r="U588" s="95" t="e">
        <f t="shared" si="50"/>
        <v>#N/A</v>
      </c>
      <c r="V588" s="96" t="e">
        <f t="shared" ca="1" si="47"/>
        <v>#N/A</v>
      </c>
      <c r="AC588" s="148" t="str">
        <f t="shared" si="51"/>
        <v>วท.บ./จิตวิทยา</v>
      </c>
    </row>
    <row r="589" spans="1:29" s="136" customFormat="1" ht="27" customHeight="1">
      <c r="B589" s="147" t="s">
        <v>3098</v>
      </c>
      <c r="C589" s="147" t="s">
        <v>3097</v>
      </c>
      <c r="D589" s="147" t="s">
        <v>3108</v>
      </c>
      <c r="E589" s="147" t="s">
        <v>3108</v>
      </c>
      <c r="F589" s="137"/>
      <c r="G589" s="137" t="s">
        <v>32</v>
      </c>
      <c r="H589" s="137" t="s">
        <v>32</v>
      </c>
      <c r="I589" s="142" t="s">
        <v>3107</v>
      </c>
      <c r="J589" s="142" t="s">
        <v>3107</v>
      </c>
      <c r="K589" s="142" t="b">
        <f t="shared" si="48"/>
        <v>1</v>
      </c>
      <c r="L589" s="137" t="s">
        <v>48</v>
      </c>
      <c r="M589" s="138">
        <v>37830</v>
      </c>
      <c r="N589" s="137" t="s">
        <v>3106</v>
      </c>
      <c r="O589" s="137" t="s">
        <v>3106</v>
      </c>
      <c r="P589" s="137" t="s">
        <v>774</v>
      </c>
      <c r="Q589" s="137" t="s">
        <v>61</v>
      </c>
      <c r="R589" s="137" t="s">
        <v>158</v>
      </c>
      <c r="S589" s="147" t="s">
        <v>158</v>
      </c>
      <c r="T589" s="136" t="str">
        <f t="shared" si="49"/>
        <v>ปตรี4คศ.2</v>
      </c>
      <c r="U589" s="95">
        <f t="shared" si="50"/>
        <v>2</v>
      </c>
      <c r="V589" s="96" t="e">
        <f t="shared" ca="1" si="47"/>
        <v>#N/A</v>
      </c>
      <c r="AC589" s="148" t="str">
        <f t="shared" si="51"/>
        <v>กศ.บ./สังคมศึกษา</v>
      </c>
    </row>
    <row r="590" spans="1:29" s="136" customFormat="1" ht="27" customHeight="1">
      <c r="B590" s="147" t="s">
        <v>3098</v>
      </c>
      <c r="C590" s="147" t="s">
        <v>3097</v>
      </c>
      <c r="D590" s="147" t="s">
        <v>3105</v>
      </c>
      <c r="E590" s="147" t="s">
        <v>3105</v>
      </c>
      <c r="F590" s="137"/>
      <c r="G590" s="137" t="s">
        <v>32</v>
      </c>
      <c r="H590" s="137" t="s">
        <v>32</v>
      </c>
      <c r="I590" s="142" t="s">
        <v>3104</v>
      </c>
      <c r="J590" s="142" t="s">
        <v>3104</v>
      </c>
      <c r="K590" s="142" t="b">
        <f t="shared" si="48"/>
        <v>1</v>
      </c>
      <c r="L590" s="137" t="s">
        <v>48</v>
      </c>
      <c r="M590" s="138">
        <v>37830</v>
      </c>
      <c r="N590" s="137" t="s">
        <v>3103</v>
      </c>
      <c r="O590" s="137" t="s">
        <v>3103</v>
      </c>
      <c r="P590" s="137" t="s">
        <v>774</v>
      </c>
      <c r="Q590" s="137" t="s">
        <v>43</v>
      </c>
      <c r="R590" s="137" t="s">
        <v>62</v>
      </c>
      <c r="S590" s="147" t="s">
        <v>215</v>
      </c>
      <c r="T590" s="136" t="str">
        <f t="shared" si="49"/>
        <v>ปตรี4คศ.2</v>
      </c>
      <c r="U590" s="95">
        <f t="shared" si="50"/>
        <v>2</v>
      </c>
      <c r="V590" s="96" t="e">
        <f t="shared" ca="1" si="47"/>
        <v>#N/A</v>
      </c>
      <c r="AC590" s="148" t="str">
        <f t="shared" si="51"/>
        <v>ศษ.บ./การประถมศึกษา</v>
      </c>
    </row>
    <row r="591" spans="1:29" s="136" customFormat="1" ht="27" customHeight="1">
      <c r="B591" s="147" t="s">
        <v>3098</v>
      </c>
      <c r="C591" s="147" t="s">
        <v>3097</v>
      </c>
      <c r="D591" s="147" t="s">
        <v>3102</v>
      </c>
      <c r="E591" s="147" t="s">
        <v>3102</v>
      </c>
      <c r="F591" s="137"/>
      <c r="G591" s="137" t="s">
        <v>32</v>
      </c>
      <c r="H591" s="137" t="s">
        <v>32</v>
      </c>
      <c r="I591" s="142" t="s">
        <v>3101</v>
      </c>
      <c r="J591" s="142" t="s">
        <v>3101</v>
      </c>
      <c r="K591" s="142" t="b">
        <f t="shared" si="48"/>
        <v>1</v>
      </c>
      <c r="L591" s="137" t="s">
        <v>781</v>
      </c>
      <c r="M591" s="138">
        <v>41580</v>
      </c>
      <c r="N591" s="137" t="s">
        <v>3100</v>
      </c>
      <c r="O591" s="137" t="s">
        <v>3100</v>
      </c>
      <c r="P591" s="137" t="s">
        <v>774</v>
      </c>
      <c r="Q591" s="137" t="s">
        <v>43</v>
      </c>
      <c r="R591" s="137" t="s">
        <v>1089</v>
      </c>
      <c r="S591" s="147" t="s">
        <v>3099</v>
      </c>
      <c r="T591" s="136" t="str">
        <f t="shared" si="49"/>
        <v>ปตรี4คศ.3</v>
      </c>
      <c r="U591" s="95" t="e">
        <f t="shared" si="50"/>
        <v>#N/A</v>
      </c>
      <c r="V591" s="96" t="e">
        <f t="shared" ca="1" si="47"/>
        <v>#N/A</v>
      </c>
      <c r="AC591" s="148" t="str">
        <f t="shared" si="51"/>
        <v>ศษ.บ./วุฒิครูอื่น ๆ</v>
      </c>
    </row>
    <row r="592" spans="1:29" s="136" customFormat="1" ht="27" customHeight="1">
      <c r="B592" s="147" t="s">
        <v>3098</v>
      </c>
      <c r="C592" s="147" t="s">
        <v>3097</v>
      </c>
      <c r="D592" s="147" t="s">
        <v>3096</v>
      </c>
      <c r="E592" s="147" t="s">
        <v>3096</v>
      </c>
      <c r="F592" s="137"/>
      <c r="G592" s="137" t="s">
        <v>32</v>
      </c>
      <c r="H592" s="137" t="s">
        <v>32</v>
      </c>
      <c r="I592" s="142" t="s">
        <v>3095</v>
      </c>
      <c r="J592" s="142" t="s">
        <v>3095</v>
      </c>
      <c r="K592" s="142" t="b">
        <f t="shared" si="48"/>
        <v>1</v>
      </c>
      <c r="L592" s="137" t="s">
        <v>48</v>
      </c>
      <c r="M592" s="138">
        <v>34430</v>
      </c>
      <c r="N592" s="137" t="s">
        <v>3094</v>
      </c>
      <c r="O592" s="137" t="s">
        <v>3094</v>
      </c>
      <c r="P592" s="137" t="s">
        <v>774</v>
      </c>
      <c r="Q592" s="137" t="s">
        <v>50</v>
      </c>
      <c r="R592" s="137" t="s">
        <v>62</v>
      </c>
      <c r="S592" s="147" t="s">
        <v>215</v>
      </c>
      <c r="T592" s="136" t="str">
        <f t="shared" si="49"/>
        <v>ปตรี4คศ.2</v>
      </c>
      <c r="U592" s="95">
        <f t="shared" si="50"/>
        <v>2</v>
      </c>
      <c r="V592" s="96" t="e">
        <f t="shared" ca="1" si="47"/>
        <v>#N/A</v>
      </c>
      <c r="AC592" s="148" t="str">
        <f t="shared" si="51"/>
        <v>ค.บ./การประถมศึกษา</v>
      </c>
    </row>
    <row r="593" spans="1:29" s="136" customFormat="1" ht="27" customHeight="1">
      <c r="B593" s="147" t="s">
        <v>227</v>
      </c>
      <c r="C593" s="147" t="s">
        <v>3053</v>
      </c>
      <c r="D593" s="147" t="s">
        <v>3093</v>
      </c>
      <c r="E593" s="147" t="s">
        <v>3093</v>
      </c>
      <c r="F593" s="137"/>
      <c r="G593" s="137" t="s">
        <v>32</v>
      </c>
      <c r="H593" s="137" t="s">
        <v>32</v>
      </c>
      <c r="I593" s="142" t="s">
        <v>3092</v>
      </c>
      <c r="J593" s="142" t="s">
        <v>3092</v>
      </c>
      <c r="K593" s="142" t="b">
        <f t="shared" si="48"/>
        <v>1</v>
      </c>
      <c r="L593" s="137" t="s">
        <v>48</v>
      </c>
      <c r="M593" s="138">
        <v>35640</v>
      </c>
      <c r="N593" s="137" t="s">
        <v>3091</v>
      </c>
      <c r="O593" s="137" t="s">
        <v>3091</v>
      </c>
      <c r="P593" s="137" t="s">
        <v>919</v>
      </c>
      <c r="Q593" s="137" t="s">
        <v>3090</v>
      </c>
      <c r="R593" s="137" t="s">
        <v>468</v>
      </c>
      <c r="S593" s="147" t="s">
        <v>37</v>
      </c>
      <c r="T593" s="136" t="str">
        <f t="shared" si="49"/>
        <v>ต่ำคศ.2</v>
      </c>
      <c r="U593" s="95" t="e">
        <f t="shared" si="50"/>
        <v>#N/A</v>
      </c>
      <c r="V593" s="96" t="e">
        <f t="shared" ca="1" si="47"/>
        <v>#N/A</v>
      </c>
      <c r="AC593" s="148" t="str">
        <f t="shared" si="51"/>
        <v>ปวช./คหกรรมศาสตร์</v>
      </c>
    </row>
    <row r="594" spans="1:29" s="136" customFormat="1" ht="27" customHeight="1">
      <c r="B594" s="183" t="s">
        <v>227</v>
      </c>
      <c r="C594" s="183" t="s">
        <v>3053</v>
      </c>
      <c r="D594" s="183" t="s">
        <v>3089</v>
      </c>
      <c r="E594" s="147" t="s">
        <v>3089</v>
      </c>
      <c r="F594" s="137"/>
      <c r="G594" s="184" t="s">
        <v>32</v>
      </c>
      <c r="H594" s="137" t="s">
        <v>32</v>
      </c>
      <c r="I594" s="142" t="s">
        <v>3088</v>
      </c>
      <c r="J594" s="185" t="s">
        <v>3088</v>
      </c>
      <c r="K594" s="142" t="b">
        <f t="shared" si="48"/>
        <v>1</v>
      </c>
      <c r="L594" s="184" t="s">
        <v>781</v>
      </c>
      <c r="M594" s="186">
        <v>42330</v>
      </c>
      <c r="N594" s="137" t="s">
        <v>3087</v>
      </c>
      <c r="O594" s="137" t="s">
        <v>3087</v>
      </c>
      <c r="P594" s="184" t="s">
        <v>774</v>
      </c>
      <c r="Q594" s="184" t="s">
        <v>67</v>
      </c>
      <c r="R594" s="184" t="s">
        <v>62</v>
      </c>
      <c r="S594" s="147" t="s">
        <v>37</v>
      </c>
      <c r="T594" s="136" t="str">
        <f t="shared" si="49"/>
        <v>ปตรี4คศ.3</v>
      </c>
      <c r="U594" s="95" t="e">
        <f t="shared" si="50"/>
        <v>#N/A</v>
      </c>
      <c r="V594" s="96" t="e">
        <f t="shared" ca="1" si="47"/>
        <v>#N/A</v>
      </c>
      <c r="AC594" s="148" t="str">
        <f t="shared" si="51"/>
        <v>ศศ.บ./การประถมศึกษา</v>
      </c>
    </row>
    <row r="595" spans="1:29" s="375" customFormat="1" ht="27" customHeight="1">
      <c r="A595" s="375">
        <v>1</v>
      </c>
      <c r="B595" s="376" t="s">
        <v>227</v>
      </c>
      <c r="C595" s="377" t="s">
        <v>3053</v>
      </c>
      <c r="D595" s="378" t="s">
        <v>3086</v>
      </c>
      <c r="E595" s="379" t="s">
        <v>3086</v>
      </c>
      <c r="F595" s="380"/>
      <c r="G595" s="381" t="s">
        <v>32</v>
      </c>
      <c r="H595" s="382" t="s">
        <v>32</v>
      </c>
      <c r="I595" s="383" t="s">
        <v>3085</v>
      </c>
      <c r="J595" s="384" t="s">
        <v>3085</v>
      </c>
      <c r="K595" s="385" t="b">
        <f t="shared" si="48"/>
        <v>1</v>
      </c>
      <c r="L595" s="376" t="s">
        <v>36</v>
      </c>
      <c r="M595" s="386">
        <v>15440</v>
      </c>
      <c r="N595" s="382" t="s">
        <v>3084</v>
      </c>
      <c r="O595" s="380" t="s">
        <v>3084</v>
      </c>
      <c r="P595" s="376" t="s">
        <v>90</v>
      </c>
      <c r="Q595" s="377" t="s">
        <v>193</v>
      </c>
      <c r="R595" s="378" t="s">
        <v>855</v>
      </c>
      <c r="S595" s="379" t="s">
        <v>37</v>
      </c>
      <c r="T595" s="387" t="str">
        <f t="shared" si="49"/>
        <v>ปโทคศ.1</v>
      </c>
      <c r="U595" s="388">
        <f t="shared" si="50"/>
        <v>11</v>
      </c>
      <c r="V595" s="389" t="e">
        <f t="shared" ca="1" si="47"/>
        <v>#N/A</v>
      </c>
      <c r="W595" s="390" t="s">
        <v>5043</v>
      </c>
      <c r="X595" s="375" t="s">
        <v>5050</v>
      </c>
      <c r="AC595" s="148" t="str">
        <f t="shared" si="51"/>
        <v>ค.ม./บริหารการศึกษา</v>
      </c>
    </row>
    <row r="596" spans="1:29" s="136" customFormat="1" ht="27" customHeight="1">
      <c r="A596" s="136">
        <v>1</v>
      </c>
      <c r="B596" s="191" t="s">
        <v>5025</v>
      </c>
      <c r="C596" s="183" t="s">
        <v>3053</v>
      </c>
      <c r="D596" s="145" t="s">
        <v>4916</v>
      </c>
      <c r="E596" s="147"/>
      <c r="F596" s="137"/>
      <c r="G596" s="192">
        <v>754</v>
      </c>
      <c r="H596" s="137"/>
      <c r="I596" s="142">
        <v>3251</v>
      </c>
      <c r="J596" s="193">
        <v>3251</v>
      </c>
      <c r="K596" s="142" t="b">
        <f t="shared" si="48"/>
        <v>1</v>
      </c>
      <c r="L596" s="192" t="s">
        <v>65</v>
      </c>
      <c r="M596" s="194">
        <v>12840</v>
      </c>
      <c r="N596" s="140"/>
      <c r="O596" s="140" t="s">
        <v>4917</v>
      </c>
      <c r="P596" s="184" t="s">
        <v>774</v>
      </c>
      <c r="Q596" s="140" t="s">
        <v>50</v>
      </c>
      <c r="R596" s="145" t="s">
        <v>83</v>
      </c>
      <c r="S596" s="148"/>
      <c r="T596" s="165" t="str">
        <f t="shared" si="49"/>
        <v>ปตรี4ครูผู้ช่วย</v>
      </c>
      <c r="U596" s="95">
        <f t="shared" si="50"/>
        <v>0</v>
      </c>
      <c r="V596" s="96" t="e">
        <f t="shared" ca="1" si="47"/>
        <v>#N/A</v>
      </c>
      <c r="W596" s="136" t="s">
        <v>4918</v>
      </c>
      <c r="AC596" s="148" t="str">
        <f t="shared" si="51"/>
        <v>ค.บ./คณิตศาสตร์</v>
      </c>
    </row>
    <row r="597" spans="1:29" s="167" customFormat="1" ht="27" customHeight="1">
      <c r="A597" s="167">
        <v>1</v>
      </c>
      <c r="B597" s="251" t="s">
        <v>227</v>
      </c>
      <c r="C597" s="252" t="s">
        <v>1368</v>
      </c>
      <c r="D597" s="253" t="s">
        <v>3083</v>
      </c>
      <c r="E597" s="180" t="s">
        <v>3083</v>
      </c>
      <c r="F597" s="175"/>
      <c r="G597" s="254">
        <v>3251</v>
      </c>
      <c r="H597" s="181" t="s">
        <v>32</v>
      </c>
      <c r="I597" s="176" t="s">
        <v>3082</v>
      </c>
      <c r="J597" s="275" t="s">
        <v>1392</v>
      </c>
      <c r="K597" s="182" t="b">
        <f t="shared" si="48"/>
        <v>0</v>
      </c>
      <c r="L597" s="251" t="s">
        <v>36</v>
      </c>
      <c r="M597" s="256"/>
      <c r="N597" s="181" t="s">
        <v>3081</v>
      </c>
      <c r="O597" s="175" t="s">
        <v>3081</v>
      </c>
      <c r="P597" s="251" t="s">
        <v>774</v>
      </c>
      <c r="Q597" s="252" t="s">
        <v>50</v>
      </c>
      <c r="R597" s="180" t="s">
        <v>39</v>
      </c>
      <c r="S597" s="180" t="s">
        <v>39</v>
      </c>
      <c r="T597" s="165" t="str">
        <f t="shared" si="49"/>
        <v>ปตรี4คศ.1</v>
      </c>
      <c r="U597" s="95">
        <f t="shared" si="50"/>
        <v>1</v>
      </c>
      <c r="V597" s="174" t="e">
        <f t="shared" ref="V597:V659" ca="1" si="52">VLOOKUP(M597,INDIRECT("_k"&amp;U597),2,FALSE)</f>
        <v>#N/A</v>
      </c>
      <c r="W597" s="259" t="s">
        <v>5069</v>
      </c>
      <c r="X597" s="167" t="s">
        <v>5050</v>
      </c>
      <c r="AC597" s="148" t="str">
        <f t="shared" si="51"/>
        <v>ค.บ./วิทยาศาสตร์ทั่วไป</v>
      </c>
    </row>
    <row r="598" spans="1:29" s="136" customFormat="1" ht="27" customHeight="1">
      <c r="B598" s="195" t="s">
        <v>227</v>
      </c>
      <c r="C598" s="195" t="s">
        <v>3053</v>
      </c>
      <c r="D598" s="195" t="s">
        <v>3078</v>
      </c>
      <c r="E598" s="147" t="s">
        <v>3078</v>
      </c>
      <c r="F598" s="137"/>
      <c r="G598" s="196" t="s">
        <v>32</v>
      </c>
      <c r="H598" s="137" t="s">
        <v>32</v>
      </c>
      <c r="I598" s="142" t="s">
        <v>3077</v>
      </c>
      <c r="J598" s="197" t="s">
        <v>3077</v>
      </c>
      <c r="K598" s="142" t="b">
        <f t="shared" si="48"/>
        <v>1</v>
      </c>
      <c r="L598" s="196" t="s">
        <v>781</v>
      </c>
      <c r="M598" s="198">
        <v>43800</v>
      </c>
      <c r="N598" s="137" t="s">
        <v>3076</v>
      </c>
      <c r="O598" s="137" t="s">
        <v>3076</v>
      </c>
      <c r="P598" s="196" t="s">
        <v>774</v>
      </c>
      <c r="Q598" s="196" t="s">
        <v>50</v>
      </c>
      <c r="R598" s="196" t="s">
        <v>62</v>
      </c>
      <c r="S598" s="147" t="s">
        <v>37</v>
      </c>
      <c r="T598" s="136" t="str">
        <f t="shared" si="49"/>
        <v>ปตรี4คศ.3</v>
      </c>
      <c r="U598" s="95" t="e">
        <f t="shared" si="50"/>
        <v>#N/A</v>
      </c>
      <c r="V598" s="96" t="e">
        <f t="shared" ca="1" si="52"/>
        <v>#N/A</v>
      </c>
      <c r="AC598" s="148" t="str">
        <f t="shared" si="51"/>
        <v>ค.บ./การประถมศึกษา</v>
      </c>
    </row>
    <row r="599" spans="1:29" s="136" customFormat="1" ht="27" customHeight="1">
      <c r="B599" s="147" t="s">
        <v>227</v>
      </c>
      <c r="C599" s="147" t="s">
        <v>3053</v>
      </c>
      <c r="D599" s="147" t="s">
        <v>3075</v>
      </c>
      <c r="E599" s="147" t="s">
        <v>3075</v>
      </c>
      <c r="F599" s="137"/>
      <c r="G599" s="137" t="s">
        <v>32</v>
      </c>
      <c r="H599" s="137" t="s">
        <v>32</v>
      </c>
      <c r="I599" s="142" t="s">
        <v>3074</v>
      </c>
      <c r="J599" s="142" t="s">
        <v>3074</v>
      </c>
      <c r="K599" s="142" t="b">
        <f t="shared" si="48"/>
        <v>1</v>
      </c>
      <c r="L599" s="137" t="s">
        <v>48</v>
      </c>
      <c r="M599" s="138">
        <v>37830</v>
      </c>
      <c r="N599" s="137" t="s">
        <v>3073</v>
      </c>
      <c r="O599" s="137" t="s">
        <v>3073</v>
      </c>
      <c r="P599" s="137" t="s">
        <v>774</v>
      </c>
      <c r="Q599" s="137" t="s">
        <v>43</v>
      </c>
      <c r="R599" s="137" t="s">
        <v>62</v>
      </c>
      <c r="S599" s="147" t="s">
        <v>37</v>
      </c>
      <c r="T599" s="136" t="str">
        <f t="shared" si="49"/>
        <v>ปตรี4คศ.2</v>
      </c>
      <c r="U599" s="95">
        <f t="shared" si="50"/>
        <v>2</v>
      </c>
      <c r="V599" s="96" t="e">
        <f t="shared" ca="1" si="52"/>
        <v>#N/A</v>
      </c>
      <c r="AC599" s="148" t="str">
        <f t="shared" si="51"/>
        <v>ศษ.บ./การประถมศึกษา</v>
      </c>
    </row>
    <row r="600" spans="1:29" s="136" customFormat="1" ht="27" customHeight="1">
      <c r="B600" s="147" t="s">
        <v>227</v>
      </c>
      <c r="C600" s="147" t="s">
        <v>3053</v>
      </c>
      <c r="D600" s="147" t="s">
        <v>3072</v>
      </c>
      <c r="E600" s="147" t="s">
        <v>3072</v>
      </c>
      <c r="F600" s="137"/>
      <c r="G600" s="137" t="s">
        <v>32</v>
      </c>
      <c r="H600" s="137" t="s">
        <v>32</v>
      </c>
      <c r="I600" s="142" t="s">
        <v>3071</v>
      </c>
      <c r="J600" s="142" t="s">
        <v>3071</v>
      </c>
      <c r="K600" s="142" t="b">
        <f t="shared" si="48"/>
        <v>1</v>
      </c>
      <c r="L600" s="137" t="s">
        <v>48</v>
      </c>
      <c r="M600" s="138">
        <v>25440</v>
      </c>
      <c r="N600" s="137" t="s">
        <v>3070</v>
      </c>
      <c r="O600" s="137" t="s">
        <v>3070</v>
      </c>
      <c r="P600" s="137" t="s">
        <v>774</v>
      </c>
      <c r="Q600" s="137" t="s">
        <v>61</v>
      </c>
      <c r="R600" s="147" t="s">
        <v>164</v>
      </c>
      <c r="S600" s="147" t="s">
        <v>37</v>
      </c>
      <c r="T600" s="136" t="str">
        <f t="shared" si="49"/>
        <v>ปตรี4คศ.2</v>
      </c>
      <c r="U600" s="95">
        <f t="shared" si="50"/>
        <v>2</v>
      </c>
      <c r="V600" s="96" t="e">
        <f t="shared" ca="1" si="52"/>
        <v>#N/A</v>
      </c>
      <c r="AC600" s="148" t="str">
        <f t="shared" si="51"/>
        <v>กศ.บ./ภาษาอังกฤษ</v>
      </c>
    </row>
    <row r="601" spans="1:29" s="136" customFormat="1" ht="27" customHeight="1">
      <c r="B601" s="147" t="s">
        <v>227</v>
      </c>
      <c r="C601" s="147" t="s">
        <v>3053</v>
      </c>
      <c r="D601" s="147" t="s">
        <v>3069</v>
      </c>
      <c r="E601" s="147" t="s">
        <v>3069</v>
      </c>
      <c r="F601" s="137"/>
      <c r="G601" s="137" t="s">
        <v>32</v>
      </c>
      <c r="H601" s="137" t="s">
        <v>32</v>
      </c>
      <c r="I601" s="142" t="s">
        <v>3068</v>
      </c>
      <c r="J601" s="142" t="s">
        <v>3068</v>
      </c>
      <c r="K601" s="142" t="b">
        <f t="shared" si="48"/>
        <v>1</v>
      </c>
      <c r="L601" s="137" t="s">
        <v>48</v>
      </c>
      <c r="M601" s="138">
        <v>36250</v>
      </c>
      <c r="N601" s="137" t="s">
        <v>3067</v>
      </c>
      <c r="O601" s="137" t="s">
        <v>3067</v>
      </c>
      <c r="P601" s="137" t="s">
        <v>774</v>
      </c>
      <c r="Q601" s="137" t="s">
        <v>50</v>
      </c>
      <c r="R601" s="137" t="s">
        <v>657</v>
      </c>
      <c r="S601" s="147" t="s">
        <v>37</v>
      </c>
      <c r="T601" s="136" t="str">
        <f t="shared" si="49"/>
        <v>ปตรี4คศ.2</v>
      </c>
      <c r="U601" s="95">
        <f t="shared" si="50"/>
        <v>2</v>
      </c>
      <c r="V601" s="96" t="e">
        <f t="shared" ca="1" si="52"/>
        <v>#N/A</v>
      </c>
      <c r="AC601" s="148" t="str">
        <f t="shared" si="51"/>
        <v>ค.บ./พลศึกษา</v>
      </c>
    </row>
    <row r="602" spans="1:29" s="136" customFormat="1" ht="27" customHeight="1">
      <c r="B602" s="147" t="s">
        <v>227</v>
      </c>
      <c r="C602" s="147" t="s">
        <v>3053</v>
      </c>
      <c r="D602" s="147" t="s">
        <v>3066</v>
      </c>
      <c r="E602" s="147" t="s">
        <v>3066</v>
      </c>
      <c r="F602" s="137"/>
      <c r="G602" s="137" t="s">
        <v>32</v>
      </c>
      <c r="H602" s="137" t="s">
        <v>32</v>
      </c>
      <c r="I602" s="142" t="s">
        <v>3065</v>
      </c>
      <c r="J602" s="142" t="s">
        <v>3065</v>
      </c>
      <c r="K602" s="142" t="b">
        <f t="shared" si="48"/>
        <v>1</v>
      </c>
      <c r="L602" s="137" t="s">
        <v>781</v>
      </c>
      <c r="M602" s="138">
        <v>30620</v>
      </c>
      <c r="N602" s="137" t="s">
        <v>3064</v>
      </c>
      <c r="O602" s="137" t="s">
        <v>3064</v>
      </c>
      <c r="P602" s="137" t="s">
        <v>774</v>
      </c>
      <c r="Q602" s="137" t="s">
        <v>61</v>
      </c>
      <c r="R602" s="137" t="s">
        <v>44</v>
      </c>
      <c r="S602" s="147" t="s">
        <v>37</v>
      </c>
      <c r="T602" s="136" t="str">
        <f t="shared" si="49"/>
        <v>ปตรี4คศ.3</v>
      </c>
      <c r="U602" s="95" t="e">
        <f t="shared" si="50"/>
        <v>#N/A</v>
      </c>
      <c r="V602" s="96" t="e">
        <f t="shared" ca="1" si="52"/>
        <v>#N/A</v>
      </c>
      <c r="AC602" s="148" t="str">
        <f t="shared" si="51"/>
        <v>กศ.บ./ภาษาไทย</v>
      </c>
    </row>
    <row r="603" spans="1:29" s="136" customFormat="1" ht="27" customHeight="1">
      <c r="B603" s="147" t="s">
        <v>227</v>
      </c>
      <c r="C603" s="147" t="s">
        <v>3053</v>
      </c>
      <c r="D603" s="147" t="s">
        <v>3063</v>
      </c>
      <c r="E603" s="147" t="s">
        <v>3063</v>
      </c>
      <c r="F603" s="137"/>
      <c r="G603" s="137" t="s">
        <v>32</v>
      </c>
      <c r="H603" s="137" t="s">
        <v>32</v>
      </c>
      <c r="I603" s="142" t="s">
        <v>3062</v>
      </c>
      <c r="J603" s="142" t="s">
        <v>3062</v>
      </c>
      <c r="K603" s="142" t="b">
        <f t="shared" si="48"/>
        <v>1</v>
      </c>
      <c r="L603" s="137" t="s">
        <v>48</v>
      </c>
      <c r="M603" s="138">
        <v>28050</v>
      </c>
      <c r="N603" s="137" t="s">
        <v>3061</v>
      </c>
      <c r="O603" s="137" t="s">
        <v>3061</v>
      </c>
      <c r="P603" s="137" t="s">
        <v>774</v>
      </c>
      <c r="Q603" s="137" t="s">
        <v>50</v>
      </c>
      <c r="R603" s="137" t="s">
        <v>863</v>
      </c>
      <c r="S603" s="147" t="s">
        <v>37</v>
      </c>
      <c r="T603" s="136" t="str">
        <f t="shared" si="49"/>
        <v>ปตรี4คศ.2</v>
      </c>
      <c r="U603" s="95">
        <f t="shared" si="50"/>
        <v>2</v>
      </c>
      <c r="V603" s="96" t="e">
        <f t="shared" ca="1" si="52"/>
        <v>#N/A</v>
      </c>
      <c r="AC603" s="148" t="str">
        <f t="shared" si="51"/>
        <v>ค.บ./การอนุบาล</v>
      </c>
    </row>
    <row r="604" spans="1:29" s="165" customFormat="1" ht="27" customHeight="1">
      <c r="A604" s="165">
        <v>1</v>
      </c>
      <c r="B604" s="187" t="s">
        <v>227</v>
      </c>
      <c r="C604" s="187" t="s">
        <v>3053</v>
      </c>
      <c r="D604" s="187" t="s">
        <v>3060</v>
      </c>
      <c r="E604" s="161" t="s">
        <v>3060</v>
      </c>
      <c r="F604" s="162"/>
      <c r="G604" s="188" t="s">
        <v>32</v>
      </c>
      <c r="H604" s="162" t="s">
        <v>32</v>
      </c>
      <c r="I604" s="163" t="s">
        <v>3059</v>
      </c>
      <c r="J604" s="189" t="s">
        <v>3059</v>
      </c>
      <c r="K604" s="163" t="b">
        <f t="shared" si="48"/>
        <v>1</v>
      </c>
      <c r="L604" s="188" t="s">
        <v>36</v>
      </c>
      <c r="M604" s="190">
        <v>12530</v>
      </c>
      <c r="N604" s="162" t="s">
        <v>3058</v>
      </c>
      <c r="O604" s="162" t="s">
        <v>3058</v>
      </c>
      <c r="P604" s="162" t="s">
        <v>774</v>
      </c>
      <c r="Q604" s="162" t="s">
        <v>50</v>
      </c>
      <c r="R604" s="187" t="s">
        <v>56</v>
      </c>
      <c r="S604" s="161"/>
      <c r="T604" s="165" t="str">
        <f t="shared" si="49"/>
        <v>ปตรี4คศ.1</v>
      </c>
      <c r="U604" s="306">
        <f t="shared" si="50"/>
        <v>1</v>
      </c>
      <c r="V604" s="317" t="e">
        <f t="shared" ca="1" si="52"/>
        <v>#N/A</v>
      </c>
      <c r="W604" s="405" t="s">
        <v>5023</v>
      </c>
      <c r="X604" s="165" t="s">
        <v>5050</v>
      </c>
      <c r="AC604" s="148" t="str">
        <f t="shared" si="51"/>
        <v>ค.บ./การศึกษาปฐมวัย</v>
      </c>
    </row>
    <row r="605" spans="1:29" s="167" customFormat="1" ht="27" customHeight="1">
      <c r="A605" s="167">
        <v>1</v>
      </c>
      <c r="B605" s="251" t="s">
        <v>227</v>
      </c>
      <c r="C605" s="252" t="s">
        <v>3053</v>
      </c>
      <c r="D605" s="253" t="s">
        <v>3057</v>
      </c>
      <c r="E605" s="180" t="s">
        <v>3057</v>
      </c>
      <c r="F605" s="175"/>
      <c r="G605" s="254" t="s">
        <v>32</v>
      </c>
      <c r="H605" s="181" t="s">
        <v>32</v>
      </c>
      <c r="I605" s="176" t="s">
        <v>3056</v>
      </c>
      <c r="J605" s="275" t="s">
        <v>3056</v>
      </c>
      <c r="K605" s="182" t="b">
        <f t="shared" si="48"/>
        <v>1</v>
      </c>
      <c r="L605" s="251" t="s">
        <v>36</v>
      </c>
      <c r="M605" s="256">
        <v>14620</v>
      </c>
      <c r="N605" s="181" t="s">
        <v>3055</v>
      </c>
      <c r="O605" s="175" t="s">
        <v>3055</v>
      </c>
      <c r="P605" s="251" t="s">
        <v>774</v>
      </c>
      <c r="Q605" s="252" t="s">
        <v>38</v>
      </c>
      <c r="R605" s="253" t="s">
        <v>83</v>
      </c>
      <c r="S605" s="180" t="s">
        <v>3054</v>
      </c>
      <c r="T605" s="165" t="str">
        <f t="shared" si="49"/>
        <v>ปตรี4คศ.1</v>
      </c>
      <c r="U605" s="95">
        <f t="shared" si="50"/>
        <v>1</v>
      </c>
      <c r="V605" s="174">
        <f t="shared" ca="1" si="52"/>
        <v>16260</v>
      </c>
      <c r="W605" s="259"/>
      <c r="AC605" s="148" t="str">
        <f t="shared" si="51"/>
        <v>วท.บ./คณิตศาสตร์</v>
      </c>
    </row>
    <row r="606" spans="1:29" ht="27" customHeight="1">
      <c r="A606" s="148">
        <v>1</v>
      </c>
      <c r="B606" s="230" t="s">
        <v>227</v>
      </c>
      <c r="C606" s="231" t="s">
        <v>3053</v>
      </c>
      <c r="D606" s="232" t="s">
        <v>3052</v>
      </c>
      <c r="E606" s="177" t="s">
        <v>3051</v>
      </c>
      <c r="F606" s="172"/>
      <c r="G606" s="233" t="s">
        <v>65</v>
      </c>
      <c r="H606" s="178" t="s">
        <v>32</v>
      </c>
      <c r="I606" s="173" t="s">
        <v>3050</v>
      </c>
      <c r="J606" s="234" t="s">
        <v>3050</v>
      </c>
      <c r="K606" s="179" t="b">
        <f t="shared" si="48"/>
        <v>1</v>
      </c>
      <c r="L606" s="230" t="s">
        <v>65</v>
      </c>
      <c r="M606" s="235">
        <v>12530</v>
      </c>
      <c r="N606" s="178" t="s">
        <v>3049</v>
      </c>
      <c r="O606" s="172" t="s">
        <v>3049</v>
      </c>
      <c r="P606" s="230" t="s">
        <v>775</v>
      </c>
      <c r="Q606" s="231" t="s">
        <v>67</v>
      </c>
      <c r="R606" s="232" t="s">
        <v>44</v>
      </c>
      <c r="S606" s="177" t="s">
        <v>37</v>
      </c>
      <c r="T606" s="136" t="str">
        <f t="shared" si="49"/>
        <v>ปตรี5ครูผู้ช่วย</v>
      </c>
      <c r="U606" s="95">
        <f t="shared" si="50"/>
        <v>4</v>
      </c>
      <c r="V606" s="174" t="e">
        <f t="shared" ca="1" si="52"/>
        <v>#N/A</v>
      </c>
      <c r="W606" s="236"/>
      <c r="AC606" s="148" t="str">
        <f t="shared" si="51"/>
        <v>ศศ.บ./ภาษาไทย</v>
      </c>
    </row>
    <row r="607" spans="1:29" s="351" customFormat="1" ht="27" customHeight="1">
      <c r="A607" s="351">
        <v>1</v>
      </c>
      <c r="B607" s="391" t="s">
        <v>227</v>
      </c>
      <c r="C607" s="392"/>
      <c r="D607" s="393" t="s">
        <v>4798</v>
      </c>
      <c r="E607" s="359"/>
      <c r="F607" s="394"/>
      <c r="G607" s="395"/>
      <c r="H607" s="396"/>
      <c r="I607" s="397"/>
      <c r="J607" s="398">
        <v>963</v>
      </c>
      <c r="K607" s="399" t="b">
        <f t="shared" si="48"/>
        <v>0</v>
      </c>
      <c r="L607" s="391" t="s">
        <v>65</v>
      </c>
      <c r="M607" s="400">
        <v>11920</v>
      </c>
      <c r="N607" s="401" t="s">
        <v>4910</v>
      </c>
      <c r="O607" s="394"/>
      <c r="P607" s="391" t="s">
        <v>774</v>
      </c>
      <c r="Q607" s="402" t="s">
        <v>67</v>
      </c>
      <c r="R607" s="403" t="s">
        <v>4911</v>
      </c>
      <c r="S607" s="359" t="str">
        <f>CONCATENATE(Q607,"/",R607)</f>
        <v>ศศ.บ./ปรัชญา</v>
      </c>
      <c r="T607" s="360" t="str">
        <f t="shared" si="49"/>
        <v>ปตรี4ครูผู้ช่วย</v>
      </c>
      <c r="U607" s="361">
        <f t="shared" si="50"/>
        <v>0</v>
      </c>
      <c r="V607" s="362" t="e">
        <f t="shared" ca="1" si="52"/>
        <v>#N/A</v>
      </c>
      <c r="W607" s="404" t="s">
        <v>5026</v>
      </c>
      <c r="X607" s="364"/>
      <c r="Y607" s="364"/>
      <c r="Z607" s="364"/>
      <c r="AC607" s="148" t="str">
        <f t="shared" si="51"/>
        <v>ศศ.บ./ปรัชญา</v>
      </c>
    </row>
    <row r="608" spans="1:29" s="136" customFormat="1" ht="27" customHeight="1">
      <c r="B608" s="195" t="s">
        <v>229</v>
      </c>
      <c r="C608" s="195" t="s">
        <v>3030</v>
      </c>
      <c r="D608" s="195" t="s">
        <v>3048</v>
      </c>
      <c r="E608" s="147" t="s">
        <v>3048</v>
      </c>
      <c r="F608" s="137"/>
      <c r="G608" s="196" t="s">
        <v>146</v>
      </c>
      <c r="H608" s="137" t="s">
        <v>861</v>
      </c>
      <c r="I608" s="142" t="s">
        <v>3047</v>
      </c>
      <c r="J608" s="197" t="s">
        <v>3047</v>
      </c>
      <c r="K608" s="142" t="b">
        <f t="shared" si="48"/>
        <v>1</v>
      </c>
      <c r="L608" s="196" t="s">
        <v>781</v>
      </c>
      <c r="M608" s="198">
        <v>40860</v>
      </c>
      <c r="N608" s="137" t="s">
        <v>3046</v>
      </c>
      <c r="O608" s="137" t="s">
        <v>3046</v>
      </c>
      <c r="P608" s="196" t="s">
        <v>90</v>
      </c>
      <c r="Q608" s="196" t="s">
        <v>76</v>
      </c>
      <c r="R608" s="196" t="s">
        <v>855</v>
      </c>
      <c r="S608" s="147" t="s">
        <v>855</v>
      </c>
      <c r="T608" s="136" t="str">
        <f t="shared" si="49"/>
        <v>ปโทคศ.3</v>
      </c>
      <c r="U608" s="95">
        <f t="shared" si="50"/>
        <v>16</v>
      </c>
      <c r="V608" s="96" t="e">
        <f t="shared" ca="1" si="52"/>
        <v>#N/A</v>
      </c>
      <c r="AC608" s="148" t="str">
        <f t="shared" si="51"/>
        <v>ศษ.ม./บริหารการศึกษา</v>
      </c>
    </row>
    <row r="609" spans="1:29" s="136" customFormat="1" ht="27" customHeight="1">
      <c r="B609" s="183" t="s">
        <v>229</v>
      </c>
      <c r="C609" s="183" t="s">
        <v>3030</v>
      </c>
      <c r="D609" s="183" t="s">
        <v>3045</v>
      </c>
      <c r="E609" s="147" t="s">
        <v>3045</v>
      </c>
      <c r="F609" s="137"/>
      <c r="G609" s="184" t="s">
        <v>32</v>
      </c>
      <c r="H609" s="137" t="s">
        <v>32</v>
      </c>
      <c r="I609" s="142" t="s">
        <v>3044</v>
      </c>
      <c r="J609" s="185" t="s">
        <v>3044</v>
      </c>
      <c r="K609" s="142" t="b">
        <f t="shared" si="48"/>
        <v>1</v>
      </c>
      <c r="L609" s="184" t="s">
        <v>48</v>
      </c>
      <c r="M609" s="186">
        <v>29690</v>
      </c>
      <c r="N609" s="137" t="s">
        <v>3043</v>
      </c>
      <c r="O609" s="137" t="s">
        <v>3043</v>
      </c>
      <c r="P609" s="184" t="s">
        <v>774</v>
      </c>
      <c r="Q609" s="184" t="s">
        <v>50</v>
      </c>
      <c r="R609" s="184" t="s">
        <v>855</v>
      </c>
      <c r="S609" s="147" t="s">
        <v>855</v>
      </c>
      <c r="T609" s="136" t="str">
        <f t="shared" si="49"/>
        <v>ปตรี4คศ.2</v>
      </c>
      <c r="U609" s="95">
        <f t="shared" si="50"/>
        <v>2</v>
      </c>
      <c r="V609" s="96" t="e">
        <f t="shared" ca="1" si="52"/>
        <v>#N/A</v>
      </c>
      <c r="AC609" s="148" t="str">
        <f t="shared" si="51"/>
        <v>ค.บ./บริหารการศึกษา</v>
      </c>
    </row>
    <row r="610" spans="1:29" ht="27" customHeight="1">
      <c r="A610" s="148">
        <v>1</v>
      </c>
      <c r="B610" s="206" t="s">
        <v>229</v>
      </c>
      <c r="C610" s="207" t="s">
        <v>3030</v>
      </c>
      <c r="D610" s="208" t="s">
        <v>238</v>
      </c>
      <c r="E610" s="177" t="s">
        <v>238</v>
      </c>
      <c r="F610" s="172"/>
      <c r="G610" s="209" t="s">
        <v>32</v>
      </c>
      <c r="H610" s="178" t="s">
        <v>32</v>
      </c>
      <c r="I610" s="173" t="s">
        <v>239</v>
      </c>
      <c r="J610" s="210" t="s">
        <v>239</v>
      </c>
      <c r="K610" s="179" t="b">
        <f t="shared" si="48"/>
        <v>1</v>
      </c>
      <c r="L610" s="206" t="s">
        <v>36</v>
      </c>
      <c r="M610" s="211">
        <v>17070</v>
      </c>
      <c r="N610" s="178" t="s">
        <v>3042</v>
      </c>
      <c r="O610" s="172" t="s">
        <v>3042</v>
      </c>
      <c r="P610" s="206" t="s">
        <v>774</v>
      </c>
      <c r="Q610" s="207" t="s">
        <v>38</v>
      </c>
      <c r="R610" s="208" t="s">
        <v>83</v>
      </c>
      <c r="S610" s="177" t="s">
        <v>37</v>
      </c>
      <c r="T610" s="136" t="str">
        <f t="shared" si="49"/>
        <v>ปตรี4คศ.1</v>
      </c>
      <c r="U610" s="95">
        <f t="shared" si="50"/>
        <v>1</v>
      </c>
      <c r="V610" s="174">
        <f t="shared" ca="1" si="52"/>
        <v>18270</v>
      </c>
      <c r="W610" s="212"/>
      <c r="AC610" s="148" t="str">
        <f t="shared" si="51"/>
        <v>วท.บ./คณิตศาสตร์</v>
      </c>
    </row>
    <row r="611" spans="1:29" s="136" customFormat="1" ht="27" customHeight="1">
      <c r="B611" s="195" t="s">
        <v>229</v>
      </c>
      <c r="C611" s="195" t="s">
        <v>3030</v>
      </c>
      <c r="D611" s="195" t="s">
        <v>3041</v>
      </c>
      <c r="E611" s="147" t="s">
        <v>3041</v>
      </c>
      <c r="F611" s="137"/>
      <c r="G611" s="196" t="s">
        <v>32</v>
      </c>
      <c r="H611" s="137" t="s">
        <v>32</v>
      </c>
      <c r="I611" s="142" t="s">
        <v>3040</v>
      </c>
      <c r="J611" s="197" t="s">
        <v>3040</v>
      </c>
      <c r="K611" s="142" t="b">
        <f t="shared" si="48"/>
        <v>1</v>
      </c>
      <c r="L611" s="196" t="s">
        <v>48</v>
      </c>
      <c r="M611" s="198">
        <v>36250</v>
      </c>
      <c r="N611" s="137" t="s">
        <v>3039</v>
      </c>
      <c r="O611" s="137" t="s">
        <v>3039</v>
      </c>
      <c r="P611" s="196" t="s">
        <v>774</v>
      </c>
      <c r="Q611" s="196" t="s">
        <v>61</v>
      </c>
      <c r="R611" s="196" t="s">
        <v>158</v>
      </c>
      <c r="S611" s="147" t="s">
        <v>158</v>
      </c>
      <c r="T611" s="136" t="str">
        <f t="shared" si="49"/>
        <v>ปตรี4คศ.2</v>
      </c>
      <c r="U611" s="95">
        <f t="shared" si="50"/>
        <v>2</v>
      </c>
      <c r="V611" s="96" t="e">
        <f t="shared" ca="1" si="52"/>
        <v>#N/A</v>
      </c>
      <c r="AC611" s="148" t="str">
        <f t="shared" si="51"/>
        <v>กศ.บ./สังคมศึกษา</v>
      </c>
    </row>
    <row r="612" spans="1:29" s="136" customFormat="1" ht="27" customHeight="1">
      <c r="B612" s="183" t="s">
        <v>229</v>
      </c>
      <c r="C612" s="183" t="s">
        <v>3030</v>
      </c>
      <c r="D612" s="183" t="s">
        <v>3038</v>
      </c>
      <c r="E612" s="147" t="s">
        <v>3038</v>
      </c>
      <c r="F612" s="137"/>
      <c r="G612" s="184" t="s">
        <v>32</v>
      </c>
      <c r="H612" s="137" t="s">
        <v>32</v>
      </c>
      <c r="I612" s="142" t="s">
        <v>3037</v>
      </c>
      <c r="J612" s="185" t="s">
        <v>3037</v>
      </c>
      <c r="K612" s="142" t="b">
        <f t="shared" si="48"/>
        <v>1</v>
      </c>
      <c r="L612" s="184" t="s">
        <v>48</v>
      </c>
      <c r="M612" s="186">
        <v>37830</v>
      </c>
      <c r="N612" s="137" t="s">
        <v>3036</v>
      </c>
      <c r="O612" s="137" t="s">
        <v>3036</v>
      </c>
      <c r="P612" s="184" t="s">
        <v>774</v>
      </c>
      <c r="Q612" s="184" t="s">
        <v>50</v>
      </c>
      <c r="R612" s="184" t="s">
        <v>1988</v>
      </c>
      <c r="S612" s="147" t="s">
        <v>2799</v>
      </c>
      <c r="T612" s="136" t="str">
        <f t="shared" si="49"/>
        <v>ปตรี4คศ.2</v>
      </c>
      <c r="U612" s="95">
        <f t="shared" si="50"/>
        <v>2</v>
      </c>
      <c r="V612" s="96" t="e">
        <f t="shared" ca="1" si="52"/>
        <v>#N/A</v>
      </c>
      <c r="AC612" s="148" t="str">
        <f t="shared" si="51"/>
        <v>ค.บ./พัฒนาชุมชน</v>
      </c>
    </row>
    <row r="613" spans="1:29" ht="27" customHeight="1">
      <c r="A613" s="148">
        <v>1</v>
      </c>
      <c r="B613" s="206" t="s">
        <v>229</v>
      </c>
      <c r="C613" s="207" t="s">
        <v>3030</v>
      </c>
      <c r="D613" s="208" t="s">
        <v>226</v>
      </c>
      <c r="E613" s="177" t="s">
        <v>226</v>
      </c>
      <c r="F613" s="172"/>
      <c r="G613" s="209" t="s">
        <v>32</v>
      </c>
      <c r="H613" s="178" t="s">
        <v>32</v>
      </c>
      <c r="I613" s="173" t="s">
        <v>228</v>
      </c>
      <c r="J613" s="210" t="s">
        <v>228</v>
      </c>
      <c r="K613" s="179" t="b">
        <f t="shared" si="48"/>
        <v>1</v>
      </c>
      <c r="L613" s="206" t="s">
        <v>36</v>
      </c>
      <c r="M613" s="211">
        <v>17070</v>
      </c>
      <c r="N613" s="178" t="s">
        <v>3035</v>
      </c>
      <c r="O613" s="172" t="s">
        <v>3035</v>
      </c>
      <c r="P613" s="206" t="s">
        <v>774</v>
      </c>
      <c r="Q613" s="207" t="s">
        <v>50</v>
      </c>
      <c r="R613" s="208" t="s">
        <v>164</v>
      </c>
      <c r="S613" s="177" t="s">
        <v>37</v>
      </c>
      <c r="T613" s="136" t="str">
        <f t="shared" si="49"/>
        <v>ปตรี4คศ.1</v>
      </c>
      <c r="U613" s="95">
        <f t="shared" si="50"/>
        <v>1</v>
      </c>
      <c r="V613" s="174">
        <f t="shared" ca="1" si="52"/>
        <v>18270</v>
      </c>
      <c r="W613" s="212"/>
      <c r="AC613" s="148" t="str">
        <f t="shared" si="51"/>
        <v>ค.บ./ภาษาอังกฤษ</v>
      </c>
    </row>
    <row r="614" spans="1:29" s="136" customFormat="1" ht="27" customHeight="1">
      <c r="B614" s="191" t="s">
        <v>229</v>
      </c>
      <c r="C614" s="191" t="s">
        <v>3030</v>
      </c>
      <c r="D614" s="191" t="s">
        <v>3034</v>
      </c>
      <c r="E614" s="147" t="s">
        <v>3034</v>
      </c>
      <c r="F614" s="137"/>
      <c r="G614" s="192" t="s">
        <v>32</v>
      </c>
      <c r="H614" s="137" t="s">
        <v>32</v>
      </c>
      <c r="I614" s="142" t="s">
        <v>3033</v>
      </c>
      <c r="J614" s="193" t="s">
        <v>3033</v>
      </c>
      <c r="K614" s="142" t="b">
        <f t="shared" si="48"/>
        <v>1</v>
      </c>
      <c r="L614" s="192" t="s">
        <v>781</v>
      </c>
      <c r="M614" s="194">
        <v>37900</v>
      </c>
      <c r="N614" s="137" t="s">
        <v>3032</v>
      </c>
      <c r="O614" s="137" t="s">
        <v>3032</v>
      </c>
      <c r="P614" s="192" t="s">
        <v>774</v>
      </c>
      <c r="Q614" s="192" t="s">
        <v>61</v>
      </c>
      <c r="R614" s="192" t="s">
        <v>158</v>
      </c>
      <c r="S614" s="147" t="s">
        <v>158</v>
      </c>
      <c r="T614" s="136" t="str">
        <f t="shared" si="49"/>
        <v>ปตรี4คศ.3</v>
      </c>
      <c r="U614" s="95" t="e">
        <f t="shared" si="50"/>
        <v>#N/A</v>
      </c>
      <c r="V614" s="96" t="e">
        <f t="shared" ca="1" si="52"/>
        <v>#N/A</v>
      </c>
      <c r="AC614" s="148" t="str">
        <f t="shared" si="51"/>
        <v>กศ.บ./สังคมศึกษา</v>
      </c>
    </row>
    <row r="615" spans="1:29" ht="27" customHeight="1">
      <c r="A615" s="148">
        <v>1</v>
      </c>
      <c r="B615" s="213" t="s">
        <v>229</v>
      </c>
      <c r="C615" s="214" t="s">
        <v>3030</v>
      </c>
      <c r="D615" s="215" t="s">
        <v>241</v>
      </c>
      <c r="E615" s="177" t="s">
        <v>241</v>
      </c>
      <c r="F615" s="172"/>
      <c r="G615" s="219" t="s">
        <v>32</v>
      </c>
      <c r="H615" s="178" t="s">
        <v>32</v>
      </c>
      <c r="I615" s="173" t="s">
        <v>242</v>
      </c>
      <c r="J615" s="221" t="s">
        <v>242</v>
      </c>
      <c r="K615" s="179" t="b">
        <f t="shared" si="48"/>
        <v>1</v>
      </c>
      <c r="L615" s="213" t="s">
        <v>48</v>
      </c>
      <c r="M615" s="223">
        <v>22940</v>
      </c>
      <c r="N615" s="178" t="s">
        <v>3031</v>
      </c>
      <c r="O615" s="172" t="s">
        <v>3031</v>
      </c>
      <c r="P615" s="213" t="s">
        <v>774</v>
      </c>
      <c r="Q615" s="214" t="s">
        <v>50</v>
      </c>
      <c r="R615" s="215" t="s">
        <v>44</v>
      </c>
      <c r="S615" s="177" t="s">
        <v>44</v>
      </c>
      <c r="T615" s="136" t="str">
        <f t="shared" si="49"/>
        <v>ปตรี4คศ.2</v>
      </c>
      <c r="U615" s="95">
        <f t="shared" si="50"/>
        <v>2</v>
      </c>
      <c r="V615" s="174">
        <f t="shared" ca="1" si="52"/>
        <v>23450</v>
      </c>
      <c r="W615" s="225"/>
      <c r="AC615" s="148" t="str">
        <f t="shared" si="51"/>
        <v>ค.บ./ภาษาไทย</v>
      </c>
    </row>
    <row r="616" spans="1:29" s="167" customFormat="1" ht="27" customHeight="1">
      <c r="A616" s="167">
        <v>1</v>
      </c>
      <c r="B616" s="244" t="s">
        <v>229</v>
      </c>
      <c r="C616" s="245" t="s">
        <v>3030</v>
      </c>
      <c r="D616" s="246" t="s">
        <v>3029</v>
      </c>
      <c r="E616" s="180" t="s">
        <v>3029</v>
      </c>
      <c r="F616" s="175"/>
      <c r="G616" s="247" t="s">
        <v>32</v>
      </c>
      <c r="H616" s="181" t="s">
        <v>32</v>
      </c>
      <c r="I616" s="176" t="s">
        <v>3028</v>
      </c>
      <c r="J616" s="248" t="s">
        <v>3028</v>
      </c>
      <c r="K616" s="182" t="b">
        <f t="shared" si="48"/>
        <v>1</v>
      </c>
      <c r="L616" s="244" t="s">
        <v>36</v>
      </c>
      <c r="M616" s="249">
        <v>15440</v>
      </c>
      <c r="N616" s="181" t="s">
        <v>3027</v>
      </c>
      <c r="O616" s="175" t="s">
        <v>3027</v>
      </c>
      <c r="P616" s="244" t="s">
        <v>774</v>
      </c>
      <c r="Q616" s="245" t="s">
        <v>38</v>
      </c>
      <c r="R616" s="246" t="s">
        <v>1000</v>
      </c>
      <c r="S616" s="180" t="s">
        <v>39</v>
      </c>
      <c r="T616" s="165" t="str">
        <f t="shared" si="49"/>
        <v>ปตรี4คศ.1</v>
      </c>
      <c r="U616" s="95">
        <f t="shared" si="50"/>
        <v>1</v>
      </c>
      <c r="V616" s="174">
        <f t="shared" ca="1" si="52"/>
        <v>17070</v>
      </c>
      <c r="W616" s="250"/>
      <c r="AC616" s="148" t="str">
        <f t="shared" si="51"/>
        <v>วท.บ./วิทยาศาสตร์</v>
      </c>
    </row>
    <row r="617" spans="1:29" s="136" customFormat="1" ht="27" customHeight="1">
      <c r="B617" s="195" t="s">
        <v>2996</v>
      </c>
      <c r="C617" s="195" t="s">
        <v>2995</v>
      </c>
      <c r="D617" s="195" t="s">
        <v>3026</v>
      </c>
      <c r="E617" s="147" t="s">
        <v>3026</v>
      </c>
      <c r="F617" s="137"/>
      <c r="G617" s="196" t="s">
        <v>146</v>
      </c>
      <c r="H617" s="137" t="s">
        <v>861</v>
      </c>
      <c r="I617" s="142" t="s">
        <v>3025</v>
      </c>
      <c r="J617" s="197" t="s">
        <v>3025</v>
      </c>
      <c r="K617" s="142" t="b">
        <f t="shared" si="48"/>
        <v>1</v>
      </c>
      <c r="L617" s="196" t="s">
        <v>781</v>
      </c>
      <c r="M617" s="198">
        <v>46760</v>
      </c>
      <c r="N617" s="137" t="s">
        <v>3024</v>
      </c>
      <c r="O617" s="137" t="s">
        <v>3024</v>
      </c>
      <c r="P617" s="196" t="s">
        <v>90</v>
      </c>
      <c r="Q617" s="196" t="s">
        <v>76</v>
      </c>
      <c r="R617" s="196" t="s">
        <v>855</v>
      </c>
      <c r="S617" s="147" t="s">
        <v>855</v>
      </c>
      <c r="T617" s="136" t="str">
        <f t="shared" si="49"/>
        <v>ปโทคศ.3</v>
      </c>
      <c r="U617" s="95">
        <f t="shared" si="50"/>
        <v>16</v>
      </c>
      <c r="V617" s="96" t="e">
        <f t="shared" ca="1" si="52"/>
        <v>#N/A</v>
      </c>
      <c r="AC617" s="148" t="str">
        <f t="shared" si="51"/>
        <v>ศษ.ม./บริหารการศึกษา</v>
      </c>
    </row>
    <row r="618" spans="1:29" s="136" customFormat="1" ht="27" customHeight="1">
      <c r="B618" s="183" t="s">
        <v>2996</v>
      </c>
      <c r="C618" s="183" t="s">
        <v>2995</v>
      </c>
      <c r="D618" s="183" t="s">
        <v>3023</v>
      </c>
      <c r="E618" s="147" t="s">
        <v>3022</v>
      </c>
      <c r="F618" s="137"/>
      <c r="G618" s="184" t="s">
        <v>32</v>
      </c>
      <c r="H618" s="137" t="s">
        <v>32</v>
      </c>
      <c r="I618" s="142" t="s">
        <v>3021</v>
      </c>
      <c r="J618" s="185" t="s">
        <v>3021</v>
      </c>
      <c r="K618" s="142" t="b">
        <f t="shared" si="48"/>
        <v>1</v>
      </c>
      <c r="L618" s="184" t="s">
        <v>48</v>
      </c>
      <c r="M618" s="186">
        <v>28050</v>
      </c>
      <c r="N618" s="137" t="s">
        <v>3020</v>
      </c>
      <c r="O618" s="137" t="s">
        <v>3020</v>
      </c>
      <c r="P618" s="184" t="s">
        <v>90</v>
      </c>
      <c r="Q618" s="184" t="s">
        <v>94</v>
      </c>
      <c r="R618" s="184" t="s">
        <v>299</v>
      </c>
      <c r="S618" s="147" t="s">
        <v>37</v>
      </c>
      <c r="T618" s="136" t="str">
        <f t="shared" si="49"/>
        <v>ปโทคศ.2</v>
      </c>
      <c r="U618" s="95">
        <f t="shared" si="50"/>
        <v>12</v>
      </c>
      <c r="V618" s="96">
        <f t="shared" ca="1" si="52"/>
        <v>28590</v>
      </c>
      <c r="AC618" s="148" t="str">
        <f t="shared" si="51"/>
        <v>กศ.ม./หลักสูตรและการสอน</v>
      </c>
    </row>
    <row r="619" spans="1:29" s="167" customFormat="1" ht="27" customHeight="1">
      <c r="A619" s="167">
        <v>1</v>
      </c>
      <c r="B619" s="237" t="s">
        <v>2996</v>
      </c>
      <c r="C619" s="238" t="s">
        <v>2995</v>
      </c>
      <c r="D619" s="239" t="s">
        <v>3019</v>
      </c>
      <c r="E619" s="180" t="s">
        <v>3019</v>
      </c>
      <c r="F619" s="175"/>
      <c r="G619" s="240" t="s">
        <v>32</v>
      </c>
      <c r="H619" s="181" t="s">
        <v>32</v>
      </c>
      <c r="I619" s="176" t="s">
        <v>3018</v>
      </c>
      <c r="J619" s="241" t="s">
        <v>3018</v>
      </c>
      <c r="K619" s="182" t="b">
        <f t="shared" si="48"/>
        <v>1</v>
      </c>
      <c r="L619" s="237" t="s">
        <v>48</v>
      </c>
      <c r="M619" s="242">
        <v>18470</v>
      </c>
      <c r="N619" s="181" t="s">
        <v>3017</v>
      </c>
      <c r="O619" s="175" t="s">
        <v>3017</v>
      </c>
      <c r="P619" s="237" t="s">
        <v>774</v>
      </c>
      <c r="Q619" s="238" t="s">
        <v>50</v>
      </c>
      <c r="R619" s="239" t="s">
        <v>164</v>
      </c>
      <c r="S619" s="180" t="s">
        <v>37</v>
      </c>
      <c r="T619" s="165" t="str">
        <f t="shared" si="49"/>
        <v>ปตรี4คศ.2</v>
      </c>
      <c r="U619" s="95">
        <f t="shared" si="50"/>
        <v>2</v>
      </c>
      <c r="V619" s="174">
        <f t="shared" ca="1" si="52"/>
        <v>19460</v>
      </c>
      <c r="W619" s="243"/>
      <c r="AC619" s="148" t="str">
        <f t="shared" si="51"/>
        <v>ค.บ./ภาษาอังกฤษ</v>
      </c>
    </row>
    <row r="620" spans="1:29" s="136" customFormat="1" ht="27" customHeight="1">
      <c r="B620" s="195" t="s">
        <v>2996</v>
      </c>
      <c r="C620" s="195" t="s">
        <v>2995</v>
      </c>
      <c r="D620" s="195" t="s">
        <v>3016</v>
      </c>
      <c r="E620" s="147" t="s">
        <v>3016</v>
      </c>
      <c r="F620" s="137"/>
      <c r="G620" s="196" t="s">
        <v>32</v>
      </c>
      <c r="H620" s="137" t="s">
        <v>32</v>
      </c>
      <c r="I620" s="142" t="s">
        <v>3015</v>
      </c>
      <c r="J620" s="197" t="s">
        <v>3015</v>
      </c>
      <c r="K620" s="142" t="b">
        <f t="shared" si="48"/>
        <v>1</v>
      </c>
      <c r="L620" s="196" t="s">
        <v>48</v>
      </c>
      <c r="M620" s="198">
        <v>23940</v>
      </c>
      <c r="N620" s="137" t="s">
        <v>3014</v>
      </c>
      <c r="O620" s="137" t="s">
        <v>3014</v>
      </c>
      <c r="P620" s="196" t="s">
        <v>774</v>
      </c>
      <c r="Q620" s="196" t="s">
        <v>43</v>
      </c>
      <c r="R620" s="195" t="s">
        <v>693</v>
      </c>
      <c r="S620" s="147" t="s">
        <v>693</v>
      </c>
      <c r="T620" s="136" t="str">
        <f t="shared" si="49"/>
        <v>ปตรี4คศ.2</v>
      </c>
      <c r="U620" s="95">
        <f t="shared" si="50"/>
        <v>2</v>
      </c>
      <c r="V620" s="96">
        <f t="shared" ca="1" si="52"/>
        <v>24440</v>
      </c>
      <c r="AC620" s="148" t="str">
        <f t="shared" si="51"/>
        <v>ศษ.บ./เทคโนโลยีทางการศึกษา</v>
      </c>
    </row>
    <row r="621" spans="1:29" s="136" customFormat="1" ht="27" customHeight="1">
      <c r="B621" s="147" t="s">
        <v>2996</v>
      </c>
      <c r="C621" s="147" t="s">
        <v>2995</v>
      </c>
      <c r="D621" s="147" t="s">
        <v>3013</v>
      </c>
      <c r="E621" s="147" t="s">
        <v>3013</v>
      </c>
      <c r="F621" s="137"/>
      <c r="G621" s="137" t="s">
        <v>32</v>
      </c>
      <c r="H621" s="137" t="s">
        <v>32</v>
      </c>
      <c r="I621" s="142" t="s">
        <v>3012</v>
      </c>
      <c r="J621" s="142" t="s">
        <v>3012</v>
      </c>
      <c r="K621" s="142" t="b">
        <f t="shared" si="48"/>
        <v>1</v>
      </c>
      <c r="L621" s="137" t="s">
        <v>48</v>
      </c>
      <c r="M621" s="138">
        <v>37830</v>
      </c>
      <c r="N621" s="137" t="s">
        <v>3011</v>
      </c>
      <c r="O621" s="137" t="s">
        <v>3011</v>
      </c>
      <c r="P621" s="137" t="s">
        <v>774</v>
      </c>
      <c r="Q621" s="137" t="s">
        <v>50</v>
      </c>
      <c r="R621" s="137" t="s">
        <v>468</v>
      </c>
      <c r="S621" s="147" t="s">
        <v>3010</v>
      </c>
      <c r="T621" s="136" t="str">
        <f t="shared" si="49"/>
        <v>ปตรี4คศ.2</v>
      </c>
      <c r="U621" s="95">
        <f t="shared" si="50"/>
        <v>2</v>
      </c>
      <c r="V621" s="96" t="e">
        <f t="shared" ca="1" si="52"/>
        <v>#N/A</v>
      </c>
      <c r="AC621" s="148" t="str">
        <f t="shared" si="51"/>
        <v>ค.บ./คหกรรมศาสตร์</v>
      </c>
    </row>
    <row r="622" spans="1:29" s="136" customFormat="1" ht="27" customHeight="1">
      <c r="B622" s="147" t="s">
        <v>2996</v>
      </c>
      <c r="C622" s="147" t="s">
        <v>2995</v>
      </c>
      <c r="D622" s="147" t="s">
        <v>3009</v>
      </c>
      <c r="E622" s="147" t="s">
        <v>3009</v>
      </c>
      <c r="F622" s="137"/>
      <c r="G622" s="137" t="s">
        <v>32</v>
      </c>
      <c r="H622" s="137" t="s">
        <v>32</v>
      </c>
      <c r="I622" s="142" t="s">
        <v>3008</v>
      </c>
      <c r="J622" s="142" t="s">
        <v>3008</v>
      </c>
      <c r="K622" s="142" t="b">
        <f t="shared" si="48"/>
        <v>1</v>
      </c>
      <c r="L622" s="137" t="s">
        <v>781</v>
      </c>
      <c r="M622" s="138">
        <v>48540</v>
      </c>
      <c r="N622" s="137" t="s">
        <v>3007</v>
      </c>
      <c r="O622" s="137" t="s">
        <v>3007</v>
      </c>
      <c r="P622" s="137" t="s">
        <v>774</v>
      </c>
      <c r="Q622" s="137" t="s">
        <v>50</v>
      </c>
      <c r="R622" s="137" t="s">
        <v>44</v>
      </c>
      <c r="S622" s="147" t="s">
        <v>3006</v>
      </c>
      <c r="T622" s="136" t="str">
        <f t="shared" si="49"/>
        <v>ปตรี4คศ.3</v>
      </c>
      <c r="U622" s="95" t="e">
        <f t="shared" si="50"/>
        <v>#N/A</v>
      </c>
      <c r="V622" s="96" t="e">
        <f t="shared" ca="1" si="52"/>
        <v>#N/A</v>
      </c>
      <c r="AC622" s="148" t="str">
        <f t="shared" si="51"/>
        <v>ค.บ./ภาษาไทย</v>
      </c>
    </row>
    <row r="623" spans="1:29" s="136" customFormat="1" ht="27" customHeight="1">
      <c r="B623" s="147" t="s">
        <v>2996</v>
      </c>
      <c r="C623" s="147" t="s">
        <v>2995</v>
      </c>
      <c r="D623" s="147" t="s">
        <v>3005</v>
      </c>
      <c r="E623" s="147" t="s">
        <v>3005</v>
      </c>
      <c r="F623" s="137"/>
      <c r="G623" s="137" t="s">
        <v>32</v>
      </c>
      <c r="H623" s="137" t="s">
        <v>32</v>
      </c>
      <c r="I623" s="142" t="s">
        <v>3004</v>
      </c>
      <c r="J623" s="142" t="s">
        <v>3004</v>
      </c>
      <c r="K623" s="142" t="b">
        <f t="shared" si="48"/>
        <v>1</v>
      </c>
      <c r="L623" s="137" t="s">
        <v>48</v>
      </c>
      <c r="M623" s="138">
        <v>37830</v>
      </c>
      <c r="N623" s="137" t="s">
        <v>3003</v>
      </c>
      <c r="O623" s="137" t="s">
        <v>3003</v>
      </c>
      <c r="P623" s="137" t="s">
        <v>774</v>
      </c>
      <c r="Q623" s="137" t="s">
        <v>50</v>
      </c>
      <c r="R623" s="137" t="s">
        <v>62</v>
      </c>
      <c r="S623" s="147" t="s">
        <v>62</v>
      </c>
      <c r="T623" s="136" t="str">
        <f t="shared" si="49"/>
        <v>ปตรี4คศ.2</v>
      </c>
      <c r="U623" s="95">
        <f t="shared" si="50"/>
        <v>2</v>
      </c>
      <c r="V623" s="96" t="e">
        <f t="shared" ca="1" si="52"/>
        <v>#N/A</v>
      </c>
      <c r="AC623" s="148" t="str">
        <f t="shared" si="51"/>
        <v>ค.บ./การประถมศึกษา</v>
      </c>
    </row>
    <row r="624" spans="1:29" s="136" customFormat="1" ht="27" customHeight="1">
      <c r="B624" s="147" t="s">
        <v>2996</v>
      </c>
      <c r="C624" s="147" t="s">
        <v>2995</v>
      </c>
      <c r="D624" s="147" t="s">
        <v>3002</v>
      </c>
      <c r="E624" s="147" t="s">
        <v>3002</v>
      </c>
      <c r="F624" s="137"/>
      <c r="G624" s="137" t="s">
        <v>32</v>
      </c>
      <c r="H624" s="137" t="s">
        <v>32</v>
      </c>
      <c r="I624" s="142" t="s">
        <v>3001</v>
      </c>
      <c r="J624" s="142" t="s">
        <v>3001</v>
      </c>
      <c r="K624" s="142" t="b">
        <f t="shared" si="48"/>
        <v>1</v>
      </c>
      <c r="L624" s="137" t="s">
        <v>48</v>
      </c>
      <c r="M624" s="138">
        <v>37830</v>
      </c>
      <c r="N624" s="137" t="s">
        <v>3000</v>
      </c>
      <c r="O624" s="137" t="s">
        <v>3000</v>
      </c>
      <c r="P624" s="137" t="s">
        <v>774</v>
      </c>
      <c r="Q624" s="137" t="s">
        <v>50</v>
      </c>
      <c r="R624" s="137" t="s">
        <v>943</v>
      </c>
      <c r="S624" s="147" t="s">
        <v>1730</v>
      </c>
      <c r="T624" s="136" t="str">
        <f t="shared" si="49"/>
        <v>ปตรี4คศ.2</v>
      </c>
      <c r="U624" s="95">
        <f t="shared" si="50"/>
        <v>2</v>
      </c>
      <c r="V624" s="96" t="e">
        <f t="shared" ca="1" si="52"/>
        <v>#N/A</v>
      </c>
      <c r="AC624" s="148" t="str">
        <f t="shared" si="51"/>
        <v>ค.บ./บรรณารักษ์ศาสตร์</v>
      </c>
    </row>
    <row r="625" spans="1:29" s="136" customFormat="1" ht="27" customHeight="1">
      <c r="B625" s="147" t="s">
        <v>2996</v>
      </c>
      <c r="C625" s="147" t="s">
        <v>2995</v>
      </c>
      <c r="D625" s="147" t="s">
        <v>2999</v>
      </c>
      <c r="E625" s="147" t="s">
        <v>2999</v>
      </c>
      <c r="F625" s="137"/>
      <c r="G625" s="137" t="s">
        <v>32</v>
      </c>
      <c r="H625" s="137" t="s">
        <v>32</v>
      </c>
      <c r="I625" s="142" t="s">
        <v>2998</v>
      </c>
      <c r="J625" s="142" t="s">
        <v>2998</v>
      </c>
      <c r="K625" s="142" t="b">
        <f t="shared" si="48"/>
        <v>1</v>
      </c>
      <c r="L625" s="137" t="s">
        <v>781</v>
      </c>
      <c r="M625" s="138">
        <v>46040</v>
      </c>
      <c r="N625" s="137" t="s">
        <v>2997</v>
      </c>
      <c r="O625" s="137" t="s">
        <v>2997</v>
      </c>
      <c r="P625" s="137" t="s">
        <v>774</v>
      </c>
      <c r="Q625" s="137" t="s">
        <v>43</v>
      </c>
      <c r="R625" s="137" t="s">
        <v>62</v>
      </c>
      <c r="S625" s="147" t="s">
        <v>62</v>
      </c>
      <c r="T625" s="136" t="str">
        <f t="shared" si="49"/>
        <v>ปตรี4คศ.3</v>
      </c>
      <c r="U625" s="95" t="e">
        <f t="shared" si="50"/>
        <v>#N/A</v>
      </c>
      <c r="V625" s="96" t="e">
        <f t="shared" ca="1" si="52"/>
        <v>#N/A</v>
      </c>
      <c r="AC625" s="148" t="str">
        <f t="shared" si="51"/>
        <v>ศษ.บ./การประถมศึกษา</v>
      </c>
    </row>
    <row r="626" spans="1:29" s="136" customFormat="1" ht="27" customHeight="1">
      <c r="B626" s="183" t="s">
        <v>2996</v>
      </c>
      <c r="C626" s="183" t="s">
        <v>2995</v>
      </c>
      <c r="D626" s="183" t="s">
        <v>2994</v>
      </c>
      <c r="E626" s="147" t="s">
        <v>2994</v>
      </c>
      <c r="F626" s="137"/>
      <c r="G626" s="184" t="s">
        <v>32</v>
      </c>
      <c r="H626" s="137" t="s">
        <v>32</v>
      </c>
      <c r="I626" s="142" t="s">
        <v>2993</v>
      </c>
      <c r="J626" s="185" t="s">
        <v>2993</v>
      </c>
      <c r="K626" s="142" t="b">
        <f t="shared" si="48"/>
        <v>1</v>
      </c>
      <c r="L626" s="184" t="s">
        <v>48</v>
      </c>
      <c r="M626" s="186">
        <v>37830</v>
      </c>
      <c r="N626" s="137" t="s">
        <v>2992</v>
      </c>
      <c r="O626" s="137" t="s">
        <v>2992</v>
      </c>
      <c r="P626" s="184" t="s">
        <v>774</v>
      </c>
      <c r="Q626" s="184" t="s">
        <v>61</v>
      </c>
      <c r="R626" s="184" t="s">
        <v>44</v>
      </c>
      <c r="S626" s="147" t="s">
        <v>44</v>
      </c>
      <c r="T626" s="136" t="str">
        <f t="shared" si="49"/>
        <v>ปตรี4คศ.2</v>
      </c>
      <c r="U626" s="95">
        <f t="shared" si="50"/>
        <v>2</v>
      </c>
      <c r="V626" s="96" t="e">
        <f t="shared" ca="1" si="52"/>
        <v>#N/A</v>
      </c>
      <c r="AC626" s="148" t="str">
        <f t="shared" si="51"/>
        <v>กศ.บ./ภาษาไทย</v>
      </c>
    </row>
    <row r="627" spans="1:29" ht="27" customHeight="1">
      <c r="A627" s="148">
        <v>1</v>
      </c>
      <c r="B627" s="206" t="s">
        <v>244</v>
      </c>
      <c r="C627" s="207" t="s">
        <v>2694</v>
      </c>
      <c r="D627" s="208" t="s">
        <v>243</v>
      </c>
      <c r="E627" s="177" t="s">
        <v>243</v>
      </c>
      <c r="F627" s="172"/>
      <c r="G627" s="209">
        <v>3271</v>
      </c>
      <c r="H627" s="178" t="s">
        <v>32</v>
      </c>
      <c r="I627" s="173" t="s">
        <v>245</v>
      </c>
      <c r="J627" s="210" t="s">
        <v>2688</v>
      </c>
      <c r="K627" s="179" t="b">
        <f t="shared" si="48"/>
        <v>0</v>
      </c>
      <c r="L627" s="206" t="s">
        <v>48</v>
      </c>
      <c r="M627" s="211">
        <v>18970</v>
      </c>
      <c r="N627" s="178" t="s">
        <v>2991</v>
      </c>
      <c r="O627" s="172" t="s">
        <v>2991</v>
      </c>
      <c r="P627" s="206" t="s">
        <v>774</v>
      </c>
      <c r="Q627" s="207" t="s">
        <v>50</v>
      </c>
      <c r="R627" s="208" t="s">
        <v>83</v>
      </c>
      <c r="S627" s="177" t="s">
        <v>37</v>
      </c>
      <c r="T627" s="136" t="str">
        <f t="shared" si="49"/>
        <v>ปตรี4คศ.2</v>
      </c>
      <c r="U627" s="95">
        <f t="shared" si="50"/>
        <v>2</v>
      </c>
      <c r="V627" s="174">
        <f t="shared" ca="1" si="52"/>
        <v>19950</v>
      </c>
      <c r="W627" s="212"/>
      <c r="AC627" s="148" t="str">
        <f t="shared" si="51"/>
        <v>ค.บ./คณิตศาสตร์</v>
      </c>
    </row>
    <row r="628" spans="1:29" s="136" customFormat="1" ht="27" customHeight="1">
      <c r="B628" s="191" t="s">
        <v>244</v>
      </c>
      <c r="C628" s="191" t="s">
        <v>2690</v>
      </c>
      <c r="D628" s="191" t="s">
        <v>2990</v>
      </c>
      <c r="E628" s="147" t="s">
        <v>2990</v>
      </c>
      <c r="F628" s="137"/>
      <c r="G628" s="192" t="s">
        <v>32</v>
      </c>
      <c r="H628" s="137" t="s">
        <v>32</v>
      </c>
      <c r="I628" s="142" t="s">
        <v>2989</v>
      </c>
      <c r="J628" s="193" t="s">
        <v>2989</v>
      </c>
      <c r="K628" s="142" t="b">
        <f t="shared" si="48"/>
        <v>1</v>
      </c>
      <c r="L628" s="192" t="s">
        <v>48</v>
      </c>
      <c r="M628" s="194">
        <v>37830</v>
      </c>
      <c r="N628" s="137" t="s">
        <v>2988</v>
      </c>
      <c r="O628" s="137" t="s">
        <v>2988</v>
      </c>
      <c r="P628" s="192" t="s">
        <v>774</v>
      </c>
      <c r="Q628" s="192" t="s">
        <v>50</v>
      </c>
      <c r="R628" s="192" t="s">
        <v>863</v>
      </c>
      <c r="S628" s="147" t="s">
        <v>56</v>
      </c>
      <c r="T628" s="136" t="str">
        <f t="shared" si="49"/>
        <v>ปตรี4คศ.2</v>
      </c>
      <c r="U628" s="95">
        <f t="shared" si="50"/>
        <v>2</v>
      </c>
      <c r="V628" s="96" t="e">
        <f t="shared" ca="1" si="52"/>
        <v>#N/A</v>
      </c>
      <c r="AC628" s="148" t="str">
        <f t="shared" si="51"/>
        <v>ค.บ./การอนุบาล</v>
      </c>
    </row>
    <row r="629" spans="1:29" ht="27" customHeight="1">
      <c r="A629" s="148">
        <v>1</v>
      </c>
      <c r="B629" s="206" t="s">
        <v>244</v>
      </c>
      <c r="C629" s="207" t="s">
        <v>2690</v>
      </c>
      <c r="D629" s="208" t="s">
        <v>2987</v>
      </c>
      <c r="E629" s="177" t="s">
        <v>2987</v>
      </c>
      <c r="F629" s="172"/>
      <c r="G629" s="209" t="s">
        <v>32</v>
      </c>
      <c r="H629" s="178" t="s">
        <v>32</v>
      </c>
      <c r="I629" s="173" t="s">
        <v>2986</v>
      </c>
      <c r="J629" s="210" t="s">
        <v>2986</v>
      </c>
      <c r="K629" s="179" t="b">
        <f t="shared" si="48"/>
        <v>1</v>
      </c>
      <c r="L629" s="206" t="s">
        <v>48</v>
      </c>
      <c r="M629" s="211">
        <v>23450</v>
      </c>
      <c r="N629" s="178" t="s">
        <v>2985</v>
      </c>
      <c r="O629" s="172" t="s">
        <v>2985</v>
      </c>
      <c r="P629" s="206" t="s">
        <v>774</v>
      </c>
      <c r="Q629" s="207" t="s">
        <v>38</v>
      </c>
      <c r="R629" s="208" t="s">
        <v>1000</v>
      </c>
      <c r="S629" s="177" t="s">
        <v>37</v>
      </c>
      <c r="T629" s="136" t="str">
        <f t="shared" si="49"/>
        <v>ปตรี4คศ.2</v>
      </c>
      <c r="U629" s="95">
        <f t="shared" si="50"/>
        <v>2</v>
      </c>
      <c r="V629" s="174">
        <f t="shared" ca="1" si="52"/>
        <v>23940</v>
      </c>
      <c r="W629" s="212"/>
      <c r="AC629" s="148" t="str">
        <f t="shared" si="51"/>
        <v>วท.บ./วิทยาศาสตร์</v>
      </c>
    </row>
    <row r="630" spans="1:29" s="136" customFormat="1" ht="27" customHeight="1">
      <c r="B630" s="191" t="s">
        <v>244</v>
      </c>
      <c r="C630" s="191" t="s">
        <v>2690</v>
      </c>
      <c r="D630" s="191" t="s">
        <v>2984</v>
      </c>
      <c r="E630" s="147" t="s">
        <v>2984</v>
      </c>
      <c r="F630" s="137"/>
      <c r="G630" s="192" t="s">
        <v>32</v>
      </c>
      <c r="H630" s="137" t="s">
        <v>32</v>
      </c>
      <c r="I630" s="142" t="s">
        <v>2983</v>
      </c>
      <c r="J630" s="193" t="s">
        <v>2983</v>
      </c>
      <c r="K630" s="142" t="b">
        <f t="shared" si="48"/>
        <v>1</v>
      </c>
      <c r="L630" s="192" t="s">
        <v>781</v>
      </c>
      <c r="M630" s="194">
        <v>48540</v>
      </c>
      <c r="N630" s="137" t="s">
        <v>2982</v>
      </c>
      <c r="O630" s="137" t="s">
        <v>2982</v>
      </c>
      <c r="P630" s="192" t="s">
        <v>774</v>
      </c>
      <c r="Q630" s="192" t="s">
        <v>61</v>
      </c>
      <c r="R630" s="192" t="s">
        <v>912</v>
      </c>
      <c r="S630" s="147" t="s">
        <v>2981</v>
      </c>
      <c r="T630" s="136" t="str">
        <f t="shared" si="49"/>
        <v>ปตรี4คศ.3</v>
      </c>
      <c r="U630" s="95" t="e">
        <f t="shared" si="50"/>
        <v>#N/A</v>
      </c>
      <c r="V630" s="96" t="e">
        <f t="shared" ca="1" si="52"/>
        <v>#N/A</v>
      </c>
      <c r="AC630" s="148" t="str">
        <f t="shared" si="51"/>
        <v>กศ.บ./ประวัติศาสตร์</v>
      </c>
    </row>
    <row r="631" spans="1:29" ht="27" customHeight="1">
      <c r="A631" s="148">
        <v>1</v>
      </c>
      <c r="B631" s="206" t="s">
        <v>244</v>
      </c>
      <c r="C631" s="207" t="s">
        <v>2690</v>
      </c>
      <c r="D631" s="208" t="s">
        <v>247</v>
      </c>
      <c r="E631" s="177" t="s">
        <v>247</v>
      </c>
      <c r="F631" s="172"/>
      <c r="G631" s="209" t="s">
        <v>32</v>
      </c>
      <c r="H631" s="178" t="s">
        <v>32</v>
      </c>
      <c r="I631" s="173" t="s">
        <v>248</v>
      </c>
      <c r="J631" s="210" t="s">
        <v>248</v>
      </c>
      <c r="K631" s="179" t="b">
        <f t="shared" si="48"/>
        <v>1</v>
      </c>
      <c r="L631" s="206" t="s">
        <v>48</v>
      </c>
      <c r="M631" s="211">
        <v>17970</v>
      </c>
      <c r="N631" s="178" t="s">
        <v>2980</v>
      </c>
      <c r="O631" s="172" t="s">
        <v>2980</v>
      </c>
      <c r="P631" s="206" t="s">
        <v>774</v>
      </c>
      <c r="Q631" s="207" t="s">
        <v>67</v>
      </c>
      <c r="R631" s="208" t="s">
        <v>164</v>
      </c>
      <c r="S631" s="177" t="s">
        <v>37</v>
      </c>
      <c r="T631" s="136" t="str">
        <f t="shared" si="49"/>
        <v>ปตรี4คศ.2</v>
      </c>
      <c r="U631" s="95">
        <f t="shared" si="50"/>
        <v>2</v>
      </c>
      <c r="V631" s="174">
        <f t="shared" ca="1" si="52"/>
        <v>18970</v>
      </c>
      <c r="W631" s="212"/>
      <c r="AC631" s="148" t="str">
        <f t="shared" si="51"/>
        <v>ศศ.บ./ภาษาอังกฤษ</v>
      </c>
    </row>
    <row r="632" spans="1:29" s="136" customFormat="1" ht="27" customHeight="1">
      <c r="B632" s="195" t="s">
        <v>244</v>
      </c>
      <c r="C632" s="195" t="s">
        <v>2690</v>
      </c>
      <c r="D632" s="195" t="s">
        <v>2979</v>
      </c>
      <c r="E632" s="147" t="s">
        <v>2979</v>
      </c>
      <c r="F632" s="137"/>
      <c r="G632" s="196" t="s">
        <v>32</v>
      </c>
      <c r="H632" s="137" t="s">
        <v>32</v>
      </c>
      <c r="I632" s="142" t="s">
        <v>2978</v>
      </c>
      <c r="J632" s="197" t="s">
        <v>2978</v>
      </c>
      <c r="K632" s="142" t="b">
        <f t="shared" si="48"/>
        <v>1</v>
      </c>
      <c r="L632" s="196" t="s">
        <v>48</v>
      </c>
      <c r="M632" s="198">
        <v>30280</v>
      </c>
      <c r="N632" s="137" t="s">
        <v>2977</v>
      </c>
      <c r="O632" s="137" t="s">
        <v>2977</v>
      </c>
      <c r="P632" s="196" t="s">
        <v>774</v>
      </c>
      <c r="Q632" s="196" t="s">
        <v>50</v>
      </c>
      <c r="R632" s="196" t="s">
        <v>164</v>
      </c>
      <c r="S632" s="147" t="s">
        <v>164</v>
      </c>
      <c r="T632" s="136" t="str">
        <f t="shared" si="49"/>
        <v>ปตรี4คศ.2</v>
      </c>
      <c r="U632" s="95">
        <f t="shared" si="50"/>
        <v>2</v>
      </c>
      <c r="V632" s="96" t="e">
        <f t="shared" ca="1" si="52"/>
        <v>#N/A</v>
      </c>
      <c r="AC632" s="148" t="str">
        <f t="shared" si="51"/>
        <v>ค.บ./ภาษาอังกฤษ</v>
      </c>
    </row>
    <row r="633" spans="1:29" s="136" customFormat="1" ht="27" customHeight="1">
      <c r="B633" s="147" t="s">
        <v>244</v>
      </c>
      <c r="C633" s="147" t="s">
        <v>2690</v>
      </c>
      <c r="D633" s="147" t="s">
        <v>2976</v>
      </c>
      <c r="E633" s="147" t="s">
        <v>2976</v>
      </c>
      <c r="F633" s="137"/>
      <c r="G633" s="137" t="s">
        <v>32</v>
      </c>
      <c r="H633" s="137" t="s">
        <v>32</v>
      </c>
      <c r="I633" s="142" t="s">
        <v>2975</v>
      </c>
      <c r="J633" s="142" t="s">
        <v>2975</v>
      </c>
      <c r="K633" s="142" t="b">
        <f t="shared" si="48"/>
        <v>1</v>
      </c>
      <c r="L633" s="137" t="s">
        <v>781</v>
      </c>
      <c r="M633" s="138">
        <v>47660</v>
      </c>
      <c r="N633" s="137" t="s">
        <v>2974</v>
      </c>
      <c r="O633" s="137" t="s">
        <v>2974</v>
      </c>
      <c r="P633" s="137" t="s">
        <v>774</v>
      </c>
      <c r="Q633" s="137" t="s">
        <v>61</v>
      </c>
      <c r="R633" s="137" t="s">
        <v>158</v>
      </c>
      <c r="S633" s="147" t="s">
        <v>2469</v>
      </c>
      <c r="T633" s="136" t="str">
        <f t="shared" si="49"/>
        <v>ปตรี4คศ.3</v>
      </c>
      <c r="U633" s="95" t="e">
        <f t="shared" si="50"/>
        <v>#N/A</v>
      </c>
      <c r="V633" s="96" t="e">
        <f t="shared" ca="1" si="52"/>
        <v>#N/A</v>
      </c>
      <c r="AC633" s="148" t="str">
        <f t="shared" si="51"/>
        <v>กศ.บ./สังคมศึกษา</v>
      </c>
    </row>
    <row r="634" spans="1:29" s="136" customFormat="1" ht="27" customHeight="1">
      <c r="B634" s="147" t="s">
        <v>244</v>
      </c>
      <c r="C634" s="147" t="s">
        <v>2690</v>
      </c>
      <c r="D634" s="147" t="s">
        <v>2973</v>
      </c>
      <c r="E634" s="147" t="s">
        <v>2973</v>
      </c>
      <c r="F634" s="137"/>
      <c r="G634" s="137" t="s">
        <v>32</v>
      </c>
      <c r="H634" s="137" t="s">
        <v>32</v>
      </c>
      <c r="I634" s="142" t="s">
        <v>2972</v>
      </c>
      <c r="J634" s="142" t="s">
        <v>2972</v>
      </c>
      <c r="K634" s="142" t="b">
        <f t="shared" si="48"/>
        <v>1</v>
      </c>
      <c r="L634" s="137" t="s">
        <v>48</v>
      </c>
      <c r="M634" s="138">
        <v>37830</v>
      </c>
      <c r="N634" s="137" t="s">
        <v>2971</v>
      </c>
      <c r="O634" s="137" t="s">
        <v>2971</v>
      </c>
      <c r="P634" s="137" t="s">
        <v>774</v>
      </c>
      <c r="Q634" s="137" t="s">
        <v>50</v>
      </c>
      <c r="R634" s="137" t="s">
        <v>62</v>
      </c>
      <c r="S634" s="147" t="s">
        <v>62</v>
      </c>
      <c r="T634" s="136" t="str">
        <f t="shared" si="49"/>
        <v>ปตรี4คศ.2</v>
      </c>
      <c r="U634" s="95">
        <f t="shared" si="50"/>
        <v>2</v>
      </c>
      <c r="V634" s="96" t="e">
        <f t="shared" ca="1" si="52"/>
        <v>#N/A</v>
      </c>
      <c r="AC634" s="148" t="str">
        <f t="shared" si="51"/>
        <v>ค.บ./การประถมศึกษา</v>
      </c>
    </row>
    <row r="635" spans="1:29" s="136" customFormat="1" ht="27" customHeight="1">
      <c r="A635" s="136">
        <v>1</v>
      </c>
      <c r="B635" s="147" t="s">
        <v>5107</v>
      </c>
      <c r="C635" s="147" t="s">
        <v>2690</v>
      </c>
      <c r="D635" s="140" t="s">
        <v>4919</v>
      </c>
      <c r="E635" s="147"/>
      <c r="F635" s="137"/>
      <c r="G635" s="137">
        <v>2288</v>
      </c>
      <c r="H635" s="137"/>
      <c r="I635" s="142">
        <v>3295</v>
      </c>
      <c r="J635" s="142">
        <v>3295</v>
      </c>
      <c r="K635" s="142"/>
      <c r="L635" s="137" t="s">
        <v>36</v>
      </c>
      <c r="M635" s="138">
        <v>15840</v>
      </c>
      <c r="N635" s="137"/>
      <c r="O635" s="140" t="s">
        <v>4920</v>
      </c>
      <c r="P635" s="137" t="s">
        <v>774</v>
      </c>
      <c r="Q635" s="137" t="s">
        <v>61</v>
      </c>
      <c r="R635" s="145" t="s">
        <v>5040</v>
      </c>
      <c r="S635" s="145" t="s">
        <v>5040</v>
      </c>
      <c r="T635" s="136" t="str">
        <f t="shared" si="49"/>
        <v>ปตรี4คศ.1</v>
      </c>
      <c r="U635" s="95">
        <f t="shared" si="50"/>
        <v>1</v>
      </c>
      <c r="V635" s="96">
        <f t="shared" ca="1" si="52"/>
        <v>17490</v>
      </c>
      <c r="W635" s="136" t="s">
        <v>4921</v>
      </c>
      <c r="AC635" s="148" t="str">
        <f t="shared" si="51"/>
        <v>กศ.บ./วิทยาศาสตร์(ฟิสิกส์)</v>
      </c>
    </row>
    <row r="636" spans="1:29" s="136" customFormat="1" ht="27" customHeight="1">
      <c r="B636" s="147" t="s">
        <v>244</v>
      </c>
      <c r="C636" s="147" t="s">
        <v>2690</v>
      </c>
      <c r="D636" s="147" t="s">
        <v>2970</v>
      </c>
      <c r="E636" s="147" t="s">
        <v>2970</v>
      </c>
      <c r="F636" s="137"/>
      <c r="G636" s="137" t="s">
        <v>32</v>
      </c>
      <c r="H636" s="137" t="s">
        <v>32</v>
      </c>
      <c r="I636" s="142" t="s">
        <v>2969</v>
      </c>
      <c r="J636" s="142" t="s">
        <v>2969</v>
      </c>
      <c r="K636" s="142" t="b">
        <f t="shared" si="48"/>
        <v>1</v>
      </c>
      <c r="L636" s="137" t="s">
        <v>781</v>
      </c>
      <c r="M636" s="138">
        <v>53080</v>
      </c>
      <c r="N636" s="137" t="s">
        <v>2968</v>
      </c>
      <c r="O636" s="137" t="s">
        <v>2968</v>
      </c>
      <c r="P636" s="137" t="s">
        <v>774</v>
      </c>
      <c r="Q636" s="137" t="s">
        <v>50</v>
      </c>
      <c r="R636" s="137" t="s">
        <v>158</v>
      </c>
      <c r="S636" s="147" t="s">
        <v>2469</v>
      </c>
      <c r="T636" s="136" t="str">
        <f t="shared" si="49"/>
        <v>ปตรี4คศ.3</v>
      </c>
      <c r="U636" s="95" t="e">
        <f t="shared" si="50"/>
        <v>#N/A</v>
      </c>
      <c r="V636" s="96" t="e">
        <f t="shared" ca="1" si="52"/>
        <v>#N/A</v>
      </c>
      <c r="AC636" s="148" t="str">
        <f t="shared" si="51"/>
        <v>ค.บ./สังคมศึกษา</v>
      </c>
    </row>
    <row r="637" spans="1:29" s="136" customFormat="1" ht="27" customHeight="1">
      <c r="B637" s="147" t="s">
        <v>244</v>
      </c>
      <c r="C637" s="147"/>
      <c r="D637" s="147" t="s">
        <v>4799</v>
      </c>
      <c r="E637" s="147"/>
      <c r="F637" s="137"/>
      <c r="G637" s="137"/>
      <c r="H637" s="137"/>
      <c r="I637" s="142"/>
      <c r="J637" s="142">
        <v>3299</v>
      </c>
      <c r="K637" s="142" t="b">
        <f t="shared" si="48"/>
        <v>0</v>
      </c>
      <c r="L637" s="137" t="s">
        <v>781</v>
      </c>
      <c r="M637" s="138">
        <v>31250</v>
      </c>
      <c r="N637" s="137"/>
      <c r="O637" s="137"/>
      <c r="P637" s="137"/>
      <c r="Q637" s="137"/>
      <c r="R637" s="137"/>
      <c r="S637" s="147"/>
      <c r="T637" s="136" t="str">
        <f t="shared" si="49"/>
        <v>คศ.3</v>
      </c>
      <c r="U637" s="95" t="e">
        <f t="shared" si="50"/>
        <v>#N/A</v>
      </c>
      <c r="V637" s="96" t="e">
        <f t="shared" ca="1" si="52"/>
        <v>#N/A</v>
      </c>
      <c r="W637" s="136" t="s">
        <v>4922</v>
      </c>
      <c r="AC637" s="148" t="str">
        <f t="shared" si="51"/>
        <v>/</v>
      </c>
    </row>
    <row r="638" spans="1:29" s="136" customFormat="1" ht="27" customHeight="1">
      <c r="B638" s="183" t="s">
        <v>244</v>
      </c>
      <c r="C638" s="183" t="s">
        <v>2690</v>
      </c>
      <c r="D638" s="183" t="s">
        <v>2967</v>
      </c>
      <c r="E638" s="147" t="s">
        <v>2967</v>
      </c>
      <c r="F638" s="137"/>
      <c r="G638" s="184" t="s">
        <v>32</v>
      </c>
      <c r="H638" s="137" t="s">
        <v>32</v>
      </c>
      <c r="I638" s="142" t="s">
        <v>2966</v>
      </c>
      <c r="J638" s="185" t="s">
        <v>2966</v>
      </c>
      <c r="K638" s="142" t="b">
        <f t="shared" si="48"/>
        <v>1</v>
      </c>
      <c r="L638" s="184" t="s">
        <v>48</v>
      </c>
      <c r="M638" s="186">
        <v>37830</v>
      </c>
      <c r="N638" s="137" t="s">
        <v>2965</v>
      </c>
      <c r="O638" s="137" t="s">
        <v>2965</v>
      </c>
      <c r="P638" s="184" t="s">
        <v>774</v>
      </c>
      <c r="Q638" s="184" t="s">
        <v>43</v>
      </c>
      <c r="R638" s="184" t="s">
        <v>657</v>
      </c>
      <c r="S638" s="147" t="s">
        <v>657</v>
      </c>
      <c r="T638" s="136" t="str">
        <f t="shared" si="49"/>
        <v>ปตรี4คศ.2</v>
      </c>
      <c r="U638" s="95">
        <f t="shared" si="50"/>
        <v>2</v>
      </c>
      <c r="V638" s="96" t="e">
        <f t="shared" ca="1" si="52"/>
        <v>#N/A</v>
      </c>
      <c r="AC638" s="148" t="str">
        <f t="shared" si="51"/>
        <v>ศษ.บ./พลศึกษา</v>
      </c>
    </row>
    <row r="639" spans="1:29" ht="27" customHeight="1">
      <c r="A639" s="148">
        <v>1</v>
      </c>
      <c r="B639" s="206" t="s">
        <v>244</v>
      </c>
      <c r="C639" s="207" t="s">
        <v>2690</v>
      </c>
      <c r="D639" s="208" t="s">
        <v>252</v>
      </c>
      <c r="E639" s="177" t="s">
        <v>252</v>
      </c>
      <c r="F639" s="172"/>
      <c r="G639" s="209" t="s">
        <v>32</v>
      </c>
      <c r="H639" s="178" t="s">
        <v>32</v>
      </c>
      <c r="I639" s="173" t="s">
        <v>253</v>
      </c>
      <c r="J639" s="210" t="s">
        <v>253</v>
      </c>
      <c r="K639" s="179" t="b">
        <f t="shared" si="48"/>
        <v>1</v>
      </c>
      <c r="L639" s="206" t="s">
        <v>48</v>
      </c>
      <c r="M639" s="211">
        <v>22940</v>
      </c>
      <c r="N639" s="178" t="s">
        <v>2964</v>
      </c>
      <c r="O639" s="172" t="s">
        <v>2964</v>
      </c>
      <c r="P639" s="206" t="s">
        <v>774</v>
      </c>
      <c r="Q639" s="207" t="s">
        <v>50</v>
      </c>
      <c r="R639" s="208" t="s">
        <v>44</v>
      </c>
      <c r="S639" s="177" t="s">
        <v>37</v>
      </c>
      <c r="T639" s="136" t="str">
        <f t="shared" si="49"/>
        <v>ปตรี4คศ.2</v>
      </c>
      <c r="U639" s="95">
        <f t="shared" si="50"/>
        <v>2</v>
      </c>
      <c r="V639" s="174">
        <f t="shared" ca="1" si="52"/>
        <v>23450</v>
      </c>
      <c r="W639" s="212"/>
      <c r="AC639" s="148" t="str">
        <f t="shared" si="51"/>
        <v>ค.บ./ภาษาไทย</v>
      </c>
    </row>
    <row r="640" spans="1:29" s="136" customFormat="1" ht="27" customHeight="1">
      <c r="B640" s="195" t="s">
        <v>255</v>
      </c>
      <c r="C640" s="195" t="s">
        <v>1329</v>
      </c>
      <c r="D640" s="195" t="s">
        <v>2963</v>
      </c>
      <c r="E640" s="147" t="s">
        <v>2963</v>
      </c>
      <c r="F640" s="137"/>
      <c r="G640" s="196" t="s">
        <v>146</v>
      </c>
      <c r="H640" s="137" t="s">
        <v>861</v>
      </c>
      <c r="I640" s="142" t="s">
        <v>2962</v>
      </c>
      <c r="J640" s="197" t="s">
        <v>2962</v>
      </c>
      <c r="K640" s="142" t="b">
        <f t="shared" si="48"/>
        <v>1</v>
      </c>
      <c r="L640" s="196" t="s">
        <v>781</v>
      </c>
      <c r="M640" s="198">
        <v>37900</v>
      </c>
      <c r="N640" s="137" t="s">
        <v>2961</v>
      </c>
      <c r="O640" s="137" t="s">
        <v>2961</v>
      </c>
      <c r="P640" s="196" t="s">
        <v>90</v>
      </c>
      <c r="Q640" s="196" t="s">
        <v>76</v>
      </c>
      <c r="R640" s="196" t="s">
        <v>855</v>
      </c>
      <c r="S640" s="147" t="s">
        <v>95</v>
      </c>
      <c r="T640" s="136" t="str">
        <f t="shared" si="49"/>
        <v>ปโทคศ.3</v>
      </c>
      <c r="U640" s="95">
        <f t="shared" si="50"/>
        <v>16</v>
      </c>
      <c r="V640" s="96" t="e">
        <f t="shared" ca="1" si="52"/>
        <v>#N/A</v>
      </c>
      <c r="AC640" s="148" t="str">
        <f t="shared" si="51"/>
        <v>ศษ.ม./บริหารการศึกษา</v>
      </c>
    </row>
    <row r="641" spans="1:29" s="136" customFormat="1" ht="27" customHeight="1">
      <c r="B641" s="183" t="s">
        <v>255</v>
      </c>
      <c r="C641" s="183" t="s">
        <v>1329</v>
      </c>
      <c r="D641" s="183" t="s">
        <v>2960</v>
      </c>
      <c r="E641" s="147" t="s">
        <v>2960</v>
      </c>
      <c r="F641" s="137"/>
      <c r="G641" s="184" t="s">
        <v>32</v>
      </c>
      <c r="H641" s="137" t="s">
        <v>32</v>
      </c>
      <c r="I641" s="142" t="s">
        <v>2959</v>
      </c>
      <c r="J641" s="185" t="s">
        <v>2959</v>
      </c>
      <c r="K641" s="142" t="b">
        <f t="shared" si="48"/>
        <v>1</v>
      </c>
      <c r="L641" s="184" t="s">
        <v>48</v>
      </c>
      <c r="M641" s="186">
        <v>37460</v>
      </c>
      <c r="N641" s="137" t="s">
        <v>2958</v>
      </c>
      <c r="O641" s="137" t="s">
        <v>2958</v>
      </c>
      <c r="P641" s="184" t="s">
        <v>90</v>
      </c>
      <c r="Q641" s="184" t="s">
        <v>76</v>
      </c>
      <c r="R641" s="184" t="s">
        <v>299</v>
      </c>
      <c r="S641" s="147" t="s">
        <v>299</v>
      </c>
      <c r="T641" s="136" t="str">
        <f t="shared" si="49"/>
        <v>ปโทคศ.2</v>
      </c>
      <c r="U641" s="95">
        <f t="shared" si="50"/>
        <v>12</v>
      </c>
      <c r="V641" s="96" t="e">
        <f t="shared" ca="1" si="52"/>
        <v>#N/A</v>
      </c>
      <c r="AC641" s="148" t="str">
        <f t="shared" si="51"/>
        <v>ศษ.ม./หลักสูตรและการสอน</v>
      </c>
    </row>
    <row r="642" spans="1:29" ht="27" customHeight="1">
      <c r="A642" s="148">
        <v>1</v>
      </c>
      <c r="B642" s="213" t="s">
        <v>255</v>
      </c>
      <c r="C642" s="214" t="s">
        <v>1329</v>
      </c>
      <c r="D642" s="215" t="s">
        <v>2957</v>
      </c>
      <c r="E642" s="177" t="s">
        <v>2957</v>
      </c>
      <c r="F642" s="172"/>
      <c r="G642" s="219" t="s">
        <v>32</v>
      </c>
      <c r="H642" s="178" t="s">
        <v>32</v>
      </c>
      <c r="I642" s="173" t="s">
        <v>2956</v>
      </c>
      <c r="J642" s="221" t="s">
        <v>2956</v>
      </c>
      <c r="K642" s="179" t="b">
        <f t="shared" si="48"/>
        <v>1</v>
      </c>
      <c r="L642" s="213" t="s">
        <v>48</v>
      </c>
      <c r="M642" s="223">
        <v>26450</v>
      </c>
      <c r="N642" s="178" t="s">
        <v>2955</v>
      </c>
      <c r="O642" s="172" t="s">
        <v>2955</v>
      </c>
      <c r="P642" s="213" t="s">
        <v>90</v>
      </c>
      <c r="Q642" s="214" t="s">
        <v>76</v>
      </c>
      <c r="R642" s="215" t="s">
        <v>83</v>
      </c>
      <c r="S642" s="177" t="s">
        <v>37</v>
      </c>
      <c r="T642" s="136" t="str">
        <f t="shared" si="49"/>
        <v>ปโทคศ.2</v>
      </c>
      <c r="U642" s="95">
        <f t="shared" ref="U642:U705" si="53">VLOOKUP(T642,$X$2:$Y$17,2,FALSE)</f>
        <v>12</v>
      </c>
      <c r="V642" s="174">
        <f t="shared" ca="1" si="52"/>
        <v>26980</v>
      </c>
      <c r="W642" s="225"/>
      <c r="AC642" s="148" t="str">
        <f t="shared" si="51"/>
        <v>ศษ.ม./คณิตศาสตร์</v>
      </c>
    </row>
    <row r="643" spans="1:29" s="167" customFormat="1" ht="27" customHeight="1">
      <c r="A643" s="167">
        <v>1</v>
      </c>
      <c r="B643" s="244" t="s">
        <v>255</v>
      </c>
      <c r="C643" s="245" t="s">
        <v>1329</v>
      </c>
      <c r="D643" s="246" t="s">
        <v>2954</v>
      </c>
      <c r="E643" s="180" t="s">
        <v>2954</v>
      </c>
      <c r="F643" s="175"/>
      <c r="G643" s="247" t="s">
        <v>32</v>
      </c>
      <c r="H643" s="181" t="s">
        <v>32</v>
      </c>
      <c r="I643" s="176" t="s">
        <v>2953</v>
      </c>
      <c r="J643" s="248" t="s">
        <v>2953</v>
      </c>
      <c r="K643" s="182" t="b">
        <f t="shared" ref="K643:K707" si="54">EXACT(I643,J643)</f>
        <v>1</v>
      </c>
      <c r="L643" s="244" t="s">
        <v>36</v>
      </c>
      <c r="M643" s="249">
        <v>14220</v>
      </c>
      <c r="N643" s="181" t="s">
        <v>2952</v>
      </c>
      <c r="O643" s="175" t="s">
        <v>2952</v>
      </c>
      <c r="P643" s="244" t="s">
        <v>774</v>
      </c>
      <c r="Q643" s="245" t="s">
        <v>50</v>
      </c>
      <c r="R643" s="246" t="s">
        <v>164</v>
      </c>
      <c r="S643" s="180" t="s">
        <v>37</v>
      </c>
      <c r="T643" s="165" t="str">
        <f t="shared" ref="T643:T707" si="55">CONCATENATE(P643,L643)</f>
        <v>ปตรี4คศ.1</v>
      </c>
      <c r="U643" s="95">
        <f t="shared" si="53"/>
        <v>1</v>
      </c>
      <c r="V643" s="174">
        <f t="shared" ca="1" si="52"/>
        <v>15840</v>
      </c>
      <c r="W643" s="250"/>
      <c r="AC643" s="148" t="str">
        <f t="shared" si="51"/>
        <v>ค.บ./ภาษาอังกฤษ</v>
      </c>
    </row>
    <row r="644" spans="1:29" s="136" customFormat="1" ht="27" customHeight="1">
      <c r="B644" s="195" t="s">
        <v>255</v>
      </c>
      <c r="C644" s="195" t="s">
        <v>1329</v>
      </c>
      <c r="D644" s="195" t="s">
        <v>2951</v>
      </c>
      <c r="E644" s="147" t="s">
        <v>2951</v>
      </c>
      <c r="F644" s="137"/>
      <c r="G644" s="196" t="s">
        <v>32</v>
      </c>
      <c r="H644" s="137" t="s">
        <v>32</v>
      </c>
      <c r="I644" s="142" t="s">
        <v>2950</v>
      </c>
      <c r="J644" s="197" t="s">
        <v>2950</v>
      </c>
      <c r="K644" s="142" t="b">
        <f t="shared" si="54"/>
        <v>1</v>
      </c>
      <c r="L644" s="196" t="s">
        <v>48</v>
      </c>
      <c r="M644" s="198">
        <v>36250</v>
      </c>
      <c r="N644" s="137" t="s">
        <v>2949</v>
      </c>
      <c r="O644" s="137" t="s">
        <v>2949</v>
      </c>
      <c r="P644" s="196" t="s">
        <v>774</v>
      </c>
      <c r="Q644" s="196" t="s">
        <v>50</v>
      </c>
      <c r="R644" s="196" t="s">
        <v>1089</v>
      </c>
      <c r="S644" s="147" t="s">
        <v>2948</v>
      </c>
      <c r="T644" s="136" t="str">
        <f t="shared" si="55"/>
        <v>ปตรี4คศ.2</v>
      </c>
      <c r="U644" s="95">
        <f t="shared" si="53"/>
        <v>2</v>
      </c>
      <c r="V644" s="96" t="e">
        <f t="shared" ca="1" si="52"/>
        <v>#N/A</v>
      </c>
      <c r="AC644" s="148" t="str">
        <f t="shared" si="51"/>
        <v>ค.บ./วุฒิครูอื่น ๆ</v>
      </c>
    </row>
    <row r="645" spans="1:29" s="136" customFormat="1" ht="27" customHeight="1">
      <c r="B645" s="183" t="s">
        <v>255</v>
      </c>
      <c r="C645" s="183" t="s">
        <v>1329</v>
      </c>
      <c r="D645" s="183" t="s">
        <v>2947</v>
      </c>
      <c r="E645" s="147" t="s">
        <v>2947</v>
      </c>
      <c r="F645" s="137"/>
      <c r="G645" s="184" t="s">
        <v>32</v>
      </c>
      <c r="H645" s="137" t="s">
        <v>32</v>
      </c>
      <c r="I645" s="142" t="s">
        <v>2946</v>
      </c>
      <c r="J645" s="185" t="s">
        <v>2946</v>
      </c>
      <c r="K645" s="142" t="b">
        <f t="shared" si="54"/>
        <v>1</v>
      </c>
      <c r="L645" s="184" t="s">
        <v>48</v>
      </c>
      <c r="M645" s="186">
        <v>35640</v>
      </c>
      <c r="N645" s="137" t="s">
        <v>2945</v>
      </c>
      <c r="O645" s="137" t="s">
        <v>2945</v>
      </c>
      <c r="P645" s="184" t="s">
        <v>774</v>
      </c>
      <c r="Q645" s="184" t="s">
        <v>50</v>
      </c>
      <c r="R645" s="184" t="s">
        <v>395</v>
      </c>
      <c r="S645" s="147" t="s">
        <v>395</v>
      </c>
      <c r="T645" s="136" t="str">
        <f t="shared" si="55"/>
        <v>ปตรี4คศ.2</v>
      </c>
      <c r="U645" s="95">
        <f t="shared" si="53"/>
        <v>2</v>
      </c>
      <c r="V645" s="96" t="e">
        <f t="shared" ca="1" si="52"/>
        <v>#N/A</v>
      </c>
      <c r="AC645" s="148" t="str">
        <f t="shared" si="51"/>
        <v>ค.บ./สุขศึกษา</v>
      </c>
    </row>
    <row r="646" spans="1:29" ht="27" customHeight="1">
      <c r="A646" s="148">
        <v>1</v>
      </c>
      <c r="B646" s="206"/>
      <c r="C646" s="214" t="s">
        <v>1329</v>
      </c>
      <c r="D646" s="228" t="s">
        <v>1328</v>
      </c>
      <c r="E646" s="177"/>
      <c r="F646" s="172"/>
      <c r="G646" s="209">
        <v>3344</v>
      </c>
      <c r="H646" s="178"/>
      <c r="I646" s="173"/>
      <c r="J646" s="210">
        <v>3314</v>
      </c>
      <c r="K646" s="179" t="b">
        <f t="shared" si="54"/>
        <v>0</v>
      </c>
      <c r="L646" s="206" t="s">
        <v>48</v>
      </c>
      <c r="M646" s="211">
        <v>24440</v>
      </c>
      <c r="N646" s="140" t="s">
        <v>1325</v>
      </c>
      <c r="O646" s="172"/>
      <c r="P646" s="206" t="s">
        <v>90</v>
      </c>
      <c r="Q646" s="227" t="s">
        <v>76</v>
      </c>
      <c r="R646" s="228" t="s">
        <v>855</v>
      </c>
      <c r="S646" s="177" t="str">
        <f>CONCATENATE(Q646,"/",R646)</f>
        <v>ศษ.ม./บริหารการศึกษา</v>
      </c>
      <c r="T646" s="136" t="str">
        <f t="shared" si="55"/>
        <v>ปโทคศ.2</v>
      </c>
      <c r="U646" s="95">
        <f t="shared" si="53"/>
        <v>12</v>
      </c>
      <c r="V646" s="174">
        <f t="shared" ca="1" si="52"/>
        <v>24930</v>
      </c>
      <c r="W646" s="212" t="s">
        <v>5212</v>
      </c>
      <c r="AC646" s="148" t="str">
        <f t="shared" si="51"/>
        <v>ศษ.ม./บริหารการศึกษา</v>
      </c>
    </row>
    <row r="647" spans="1:29" s="136" customFormat="1" ht="27" customHeight="1">
      <c r="B647" s="195" t="s">
        <v>255</v>
      </c>
      <c r="C647" s="195" t="s">
        <v>1329</v>
      </c>
      <c r="D647" s="195" t="s">
        <v>2944</v>
      </c>
      <c r="E647" s="147" t="s">
        <v>2944</v>
      </c>
      <c r="F647" s="137"/>
      <c r="G647" s="196" t="s">
        <v>32</v>
      </c>
      <c r="H647" s="137" t="s">
        <v>32</v>
      </c>
      <c r="I647" s="142" t="s">
        <v>2943</v>
      </c>
      <c r="J647" s="197" t="s">
        <v>2943</v>
      </c>
      <c r="K647" s="142" t="b">
        <f t="shared" si="54"/>
        <v>1</v>
      </c>
      <c r="L647" s="196" t="s">
        <v>48</v>
      </c>
      <c r="M647" s="198">
        <v>37830</v>
      </c>
      <c r="N647" s="137" t="s">
        <v>2942</v>
      </c>
      <c r="O647" s="137" t="s">
        <v>2942</v>
      </c>
      <c r="P647" s="196" t="s">
        <v>774</v>
      </c>
      <c r="Q647" s="196" t="s">
        <v>50</v>
      </c>
      <c r="R647" s="196" t="s">
        <v>62</v>
      </c>
      <c r="S647" s="147" t="s">
        <v>62</v>
      </c>
      <c r="T647" s="136" t="str">
        <f t="shared" si="55"/>
        <v>ปตรี4คศ.2</v>
      </c>
      <c r="U647" s="95">
        <f t="shared" si="53"/>
        <v>2</v>
      </c>
      <c r="V647" s="96" t="e">
        <f t="shared" ca="1" si="52"/>
        <v>#N/A</v>
      </c>
      <c r="AC647" s="148" t="str">
        <f t="shared" ref="AC647:AC710" si="56">CONCATENATE(Q647,"/",R647)</f>
        <v>ค.บ./การประถมศึกษา</v>
      </c>
    </row>
    <row r="648" spans="1:29" s="136" customFormat="1" ht="27" customHeight="1">
      <c r="B648" s="147" t="s">
        <v>255</v>
      </c>
      <c r="C648" s="147" t="s">
        <v>1329</v>
      </c>
      <c r="D648" s="147" t="s">
        <v>2941</v>
      </c>
      <c r="E648" s="147" t="s">
        <v>2941</v>
      </c>
      <c r="F648" s="137"/>
      <c r="G648" s="137" t="s">
        <v>32</v>
      </c>
      <c r="H648" s="137" t="s">
        <v>32</v>
      </c>
      <c r="I648" s="142" t="s">
        <v>2940</v>
      </c>
      <c r="J648" s="142" t="s">
        <v>2940</v>
      </c>
      <c r="K648" s="142" t="b">
        <f t="shared" si="54"/>
        <v>1</v>
      </c>
      <c r="L648" s="137" t="s">
        <v>48</v>
      </c>
      <c r="M648" s="138">
        <v>37830</v>
      </c>
      <c r="N648" s="137" t="s">
        <v>2939</v>
      </c>
      <c r="O648" s="137" t="s">
        <v>2939</v>
      </c>
      <c r="P648" s="137" t="s">
        <v>774</v>
      </c>
      <c r="Q648" s="137" t="s">
        <v>61</v>
      </c>
      <c r="R648" s="137" t="s">
        <v>158</v>
      </c>
      <c r="S648" s="147" t="s">
        <v>158</v>
      </c>
      <c r="T648" s="136" t="str">
        <f t="shared" si="55"/>
        <v>ปตรี4คศ.2</v>
      </c>
      <c r="U648" s="95">
        <f t="shared" si="53"/>
        <v>2</v>
      </c>
      <c r="V648" s="96" t="e">
        <f t="shared" ca="1" si="52"/>
        <v>#N/A</v>
      </c>
      <c r="AC648" s="148" t="str">
        <f t="shared" si="56"/>
        <v>กศ.บ./สังคมศึกษา</v>
      </c>
    </row>
    <row r="649" spans="1:29" s="136" customFormat="1" ht="27" customHeight="1">
      <c r="B649" s="183" t="s">
        <v>255</v>
      </c>
      <c r="C649" s="183" t="s">
        <v>1329</v>
      </c>
      <c r="D649" s="183" t="s">
        <v>2938</v>
      </c>
      <c r="E649" s="147" t="s">
        <v>2938</v>
      </c>
      <c r="F649" s="137"/>
      <c r="G649" s="184" t="s">
        <v>32</v>
      </c>
      <c r="H649" s="137" t="s">
        <v>32</v>
      </c>
      <c r="I649" s="142" t="s">
        <v>2937</v>
      </c>
      <c r="J649" s="185" t="s">
        <v>2937</v>
      </c>
      <c r="K649" s="142" t="b">
        <f t="shared" si="54"/>
        <v>1</v>
      </c>
      <c r="L649" s="184" t="s">
        <v>48</v>
      </c>
      <c r="M649" s="186">
        <v>33260</v>
      </c>
      <c r="N649" s="137" t="s">
        <v>2936</v>
      </c>
      <c r="O649" s="137" t="s">
        <v>2936</v>
      </c>
      <c r="P649" s="184" t="s">
        <v>90</v>
      </c>
      <c r="Q649" s="184" t="s">
        <v>76</v>
      </c>
      <c r="R649" s="184" t="s">
        <v>299</v>
      </c>
      <c r="S649" s="147" t="s">
        <v>37</v>
      </c>
      <c r="T649" s="136" t="str">
        <f t="shared" si="55"/>
        <v>ปโทคศ.2</v>
      </c>
      <c r="U649" s="95">
        <f t="shared" si="53"/>
        <v>12</v>
      </c>
      <c r="V649" s="96" t="e">
        <f t="shared" ca="1" si="52"/>
        <v>#N/A</v>
      </c>
      <c r="AC649" s="148" t="str">
        <f t="shared" si="56"/>
        <v>ศษ.ม./หลักสูตรและการสอน</v>
      </c>
    </row>
    <row r="650" spans="1:29" ht="27" customHeight="1">
      <c r="A650" s="148">
        <v>1</v>
      </c>
      <c r="B650" s="213" t="s">
        <v>255</v>
      </c>
      <c r="C650" s="214" t="s">
        <v>1329</v>
      </c>
      <c r="D650" s="215" t="s">
        <v>254</v>
      </c>
      <c r="E650" s="177" t="s">
        <v>254</v>
      </c>
      <c r="F650" s="172"/>
      <c r="G650" s="219" t="s">
        <v>32</v>
      </c>
      <c r="H650" s="178" t="s">
        <v>32</v>
      </c>
      <c r="I650" s="173" t="s">
        <v>256</v>
      </c>
      <c r="J650" s="221" t="s">
        <v>256</v>
      </c>
      <c r="K650" s="179" t="b">
        <f t="shared" si="54"/>
        <v>1</v>
      </c>
      <c r="L650" s="213" t="s">
        <v>48</v>
      </c>
      <c r="M650" s="223">
        <v>20960</v>
      </c>
      <c r="N650" s="178" t="s">
        <v>2935</v>
      </c>
      <c r="O650" s="172" t="s">
        <v>2935</v>
      </c>
      <c r="P650" s="213" t="s">
        <v>774</v>
      </c>
      <c r="Q650" s="214" t="s">
        <v>50</v>
      </c>
      <c r="R650" s="215" t="s">
        <v>62</v>
      </c>
      <c r="S650" s="177" t="s">
        <v>62</v>
      </c>
      <c r="T650" s="136" t="str">
        <f t="shared" si="55"/>
        <v>ปตรี4คศ.2</v>
      </c>
      <c r="U650" s="95">
        <f t="shared" si="53"/>
        <v>2</v>
      </c>
      <c r="V650" s="174">
        <f t="shared" ca="1" si="52"/>
        <v>21460</v>
      </c>
      <c r="W650" s="225"/>
      <c r="AC650" s="148" t="str">
        <f t="shared" si="56"/>
        <v>ค.บ./การประถมศึกษา</v>
      </c>
    </row>
    <row r="651" spans="1:29" ht="27" customHeight="1">
      <c r="A651" s="148">
        <v>1</v>
      </c>
      <c r="B651" s="216" t="s">
        <v>5046</v>
      </c>
      <c r="C651" s="214" t="s">
        <v>1329</v>
      </c>
      <c r="D651" s="263" t="s">
        <v>4850</v>
      </c>
      <c r="E651" s="177"/>
      <c r="F651" s="172"/>
      <c r="G651" s="220">
        <v>1809</v>
      </c>
      <c r="H651" s="178"/>
      <c r="I651" s="173"/>
      <c r="J651" s="222">
        <v>2521</v>
      </c>
      <c r="K651" s="179" t="b">
        <f t="shared" si="54"/>
        <v>0</v>
      </c>
      <c r="L651" s="216" t="s">
        <v>48</v>
      </c>
      <c r="M651" s="224">
        <v>19460</v>
      </c>
      <c r="N651" s="140" t="s">
        <v>4851</v>
      </c>
      <c r="O651" s="172"/>
      <c r="P651" s="216" t="s">
        <v>774</v>
      </c>
      <c r="Q651" s="268" t="s">
        <v>50</v>
      </c>
      <c r="R651" s="263" t="s">
        <v>44</v>
      </c>
      <c r="S651" s="177"/>
      <c r="T651" s="136" t="str">
        <f t="shared" si="55"/>
        <v>ปตรี4คศ.2</v>
      </c>
      <c r="U651" s="95">
        <f t="shared" si="53"/>
        <v>2</v>
      </c>
      <c r="V651" s="174">
        <f t="shared" ca="1" si="52"/>
        <v>20470</v>
      </c>
      <c r="W651" s="226" t="s">
        <v>4852</v>
      </c>
      <c r="AC651" s="148" t="str">
        <f t="shared" si="56"/>
        <v>ค.บ./ภาษาไทย</v>
      </c>
    </row>
    <row r="652" spans="1:29" s="136" customFormat="1" ht="27" customHeight="1">
      <c r="B652" s="195" t="s">
        <v>255</v>
      </c>
      <c r="C652" s="195" t="s">
        <v>1329</v>
      </c>
      <c r="D652" s="195" t="s">
        <v>2934</v>
      </c>
      <c r="E652" s="147" t="s">
        <v>2934</v>
      </c>
      <c r="F652" s="137"/>
      <c r="G652" s="196" t="s">
        <v>32</v>
      </c>
      <c r="H652" s="137" t="s">
        <v>32</v>
      </c>
      <c r="I652" s="142" t="s">
        <v>2933</v>
      </c>
      <c r="J652" s="197" t="s">
        <v>2933</v>
      </c>
      <c r="K652" s="142" t="b">
        <f t="shared" si="54"/>
        <v>1</v>
      </c>
      <c r="L652" s="196" t="s">
        <v>48</v>
      </c>
      <c r="M652" s="198">
        <v>31440</v>
      </c>
      <c r="N652" s="137" t="s">
        <v>2932</v>
      </c>
      <c r="O652" s="137" t="s">
        <v>2932</v>
      </c>
      <c r="P652" s="196" t="s">
        <v>774</v>
      </c>
      <c r="Q652" s="196" t="s">
        <v>50</v>
      </c>
      <c r="R652" s="196" t="s">
        <v>863</v>
      </c>
      <c r="S652" s="147" t="s">
        <v>56</v>
      </c>
      <c r="T652" s="136" t="str">
        <f t="shared" si="55"/>
        <v>ปตรี4คศ.2</v>
      </c>
      <c r="U652" s="95">
        <f t="shared" si="53"/>
        <v>2</v>
      </c>
      <c r="V652" s="96" t="e">
        <f t="shared" ca="1" si="52"/>
        <v>#N/A</v>
      </c>
      <c r="AC652" s="148" t="str">
        <f t="shared" si="56"/>
        <v>ค.บ./การอนุบาล</v>
      </c>
    </row>
    <row r="653" spans="1:29" s="136" customFormat="1" ht="27" customHeight="1">
      <c r="B653" s="183" t="s">
        <v>255</v>
      </c>
      <c r="C653" s="183" t="s">
        <v>1329</v>
      </c>
      <c r="D653" s="183" t="s">
        <v>2931</v>
      </c>
      <c r="E653" s="147" t="s">
        <v>2931</v>
      </c>
      <c r="F653" s="137"/>
      <c r="G653" s="184" t="s">
        <v>32</v>
      </c>
      <c r="H653" s="137" t="s">
        <v>32</v>
      </c>
      <c r="I653" s="142" t="s">
        <v>2930</v>
      </c>
      <c r="J653" s="185" t="s">
        <v>2930</v>
      </c>
      <c r="K653" s="142" t="b">
        <f t="shared" si="54"/>
        <v>1</v>
      </c>
      <c r="L653" s="184" t="s">
        <v>48</v>
      </c>
      <c r="M653" s="186">
        <v>26980</v>
      </c>
      <c r="N653" s="137" t="s">
        <v>2929</v>
      </c>
      <c r="O653" s="137" t="s">
        <v>2929</v>
      </c>
      <c r="P653" s="184" t="s">
        <v>774</v>
      </c>
      <c r="Q653" s="184" t="s">
        <v>43</v>
      </c>
      <c r="R653" s="183" t="s">
        <v>395</v>
      </c>
      <c r="S653" s="147" t="s">
        <v>37</v>
      </c>
      <c r="T653" s="136" t="str">
        <f t="shared" si="55"/>
        <v>ปตรี4คศ.2</v>
      </c>
      <c r="U653" s="95">
        <f t="shared" si="53"/>
        <v>2</v>
      </c>
      <c r="V653" s="96" t="e">
        <f t="shared" ca="1" si="52"/>
        <v>#N/A</v>
      </c>
      <c r="AC653" s="148" t="str">
        <f t="shared" si="56"/>
        <v>ศษ.บ./สุขศึกษา</v>
      </c>
    </row>
    <row r="654" spans="1:29" s="167" customFormat="1" ht="27" customHeight="1">
      <c r="A654" s="167">
        <v>1</v>
      </c>
      <c r="B654" s="237" t="s">
        <v>255</v>
      </c>
      <c r="C654" s="238" t="s">
        <v>1329</v>
      </c>
      <c r="D654" s="239" t="s">
        <v>2928</v>
      </c>
      <c r="E654" s="180" t="s">
        <v>2928</v>
      </c>
      <c r="F654" s="175"/>
      <c r="G654" s="240" t="s">
        <v>32</v>
      </c>
      <c r="H654" s="181" t="s">
        <v>32</v>
      </c>
      <c r="I654" s="176" t="s">
        <v>2927</v>
      </c>
      <c r="J654" s="241" t="s">
        <v>2927</v>
      </c>
      <c r="K654" s="182" t="b">
        <f t="shared" si="54"/>
        <v>1</v>
      </c>
      <c r="L654" s="237" t="s">
        <v>36</v>
      </c>
      <c r="M654" s="242">
        <v>12530</v>
      </c>
      <c r="N654" s="181" t="s">
        <v>2926</v>
      </c>
      <c r="O654" s="175" t="s">
        <v>2926</v>
      </c>
      <c r="P654" s="237" t="s">
        <v>774</v>
      </c>
      <c r="Q654" s="238" t="s">
        <v>50</v>
      </c>
      <c r="R654" s="239" t="s">
        <v>62</v>
      </c>
      <c r="S654" s="180" t="s">
        <v>37</v>
      </c>
      <c r="T654" s="165" t="str">
        <f t="shared" si="55"/>
        <v>ปตรี4คศ.1</v>
      </c>
      <c r="U654" s="95">
        <f t="shared" si="53"/>
        <v>1</v>
      </c>
      <c r="V654" s="174" t="e">
        <f t="shared" ca="1" si="52"/>
        <v>#N/A</v>
      </c>
      <c r="W654" s="243"/>
      <c r="AC654" s="148" t="str">
        <f t="shared" si="56"/>
        <v>ค.บ./การประถมศึกษา</v>
      </c>
    </row>
    <row r="655" spans="1:29" s="136" customFormat="1" ht="27" customHeight="1">
      <c r="B655" s="195" t="s">
        <v>259</v>
      </c>
      <c r="C655" s="195" t="s">
        <v>2894</v>
      </c>
      <c r="D655" s="195" t="s">
        <v>2925</v>
      </c>
      <c r="E655" s="147" t="s">
        <v>2925</v>
      </c>
      <c r="F655" s="137"/>
      <c r="G655" s="196" t="s">
        <v>146</v>
      </c>
      <c r="H655" s="137" t="s">
        <v>861</v>
      </c>
      <c r="I655" s="142" t="s">
        <v>2924</v>
      </c>
      <c r="J655" s="197" t="s">
        <v>2924</v>
      </c>
      <c r="K655" s="142" t="b">
        <f t="shared" si="54"/>
        <v>1</v>
      </c>
      <c r="L655" s="196" t="s">
        <v>781</v>
      </c>
      <c r="M655" s="198">
        <v>45290</v>
      </c>
      <c r="N655" s="137" t="s">
        <v>2923</v>
      </c>
      <c r="O655" s="137" t="s">
        <v>2923</v>
      </c>
      <c r="P655" s="196" t="s">
        <v>90</v>
      </c>
      <c r="Q655" s="196" t="s">
        <v>94</v>
      </c>
      <c r="R655" s="196" t="s">
        <v>164</v>
      </c>
      <c r="S655" s="147" t="s">
        <v>164</v>
      </c>
      <c r="T655" s="136" t="str">
        <f t="shared" si="55"/>
        <v>ปโทคศ.3</v>
      </c>
      <c r="U655" s="95">
        <f t="shared" si="53"/>
        <v>16</v>
      </c>
      <c r="V655" s="96" t="e">
        <f t="shared" ca="1" si="52"/>
        <v>#N/A</v>
      </c>
      <c r="AC655" s="148" t="str">
        <f t="shared" si="56"/>
        <v>กศ.ม./ภาษาอังกฤษ</v>
      </c>
    </row>
    <row r="656" spans="1:29" s="136" customFormat="1" ht="27" customHeight="1">
      <c r="B656" s="147" t="s">
        <v>259</v>
      </c>
      <c r="C656" s="147" t="s">
        <v>2894</v>
      </c>
      <c r="D656" s="147" t="s">
        <v>2922</v>
      </c>
      <c r="E656" s="147" t="s">
        <v>2922</v>
      </c>
      <c r="F656" s="137"/>
      <c r="G656" s="137" t="s">
        <v>32</v>
      </c>
      <c r="H656" s="137" t="s">
        <v>32</v>
      </c>
      <c r="I656" s="142" t="s">
        <v>2921</v>
      </c>
      <c r="J656" s="142" t="s">
        <v>2921</v>
      </c>
      <c r="K656" s="142" t="b">
        <f t="shared" si="54"/>
        <v>1</v>
      </c>
      <c r="L656" s="137" t="s">
        <v>48</v>
      </c>
      <c r="M656" s="138">
        <v>37830</v>
      </c>
      <c r="N656" s="137" t="s">
        <v>2920</v>
      </c>
      <c r="O656" s="137" t="s">
        <v>2920</v>
      </c>
      <c r="P656" s="137" t="s">
        <v>774</v>
      </c>
      <c r="Q656" s="137" t="s">
        <v>50</v>
      </c>
      <c r="R656" s="137" t="s">
        <v>158</v>
      </c>
      <c r="S656" s="147" t="s">
        <v>158</v>
      </c>
      <c r="T656" s="136" t="str">
        <f t="shared" si="55"/>
        <v>ปตรี4คศ.2</v>
      </c>
      <c r="U656" s="95">
        <f t="shared" si="53"/>
        <v>2</v>
      </c>
      <c r="V656" s="96" t="e">
        <f t="shared" ca="1" si="52"/>
        <v>#N/A</v>
      </c>
      <c r="AC656" s="148" t="str">
        <f t="shared" si="56"/>
        <v>ค.บ./สังคมศึกษา</v>
      </c>
    </row>
    <row r="657" spans="1:29" s="136" customFormat="1" ht="27" customHeight="1">
      <c r="B657" s="183" t="s">
        <v>259</v>
      </c>
      <c r="C657" s="183" t="s">
        <v>2894</v>
      </c>
      <c r="D657" s="183" t="s">
        <v>2919</v>
      </c>
      <c r="E657" s="147" t="s">
        <v>2919</v>
      </c>
      <c r="F657" s="137"/>
      <c r="G657" s="184" t="s">
        <v>32</v>
      </c>
      <c r="H657" s="137" t="s">
        <v>32</v>
      </c>
      <c r="I657" s="142" t="s">
        <v>2918</v>
      </c>
      <c r="J657" s="185" t="s">
        <v>2918</v>
      </c>
      <c r="K657" s="142" t="b">
        <f t="shared" si="54"/>
        <v>1</v>
      </c>
      <c r="L657" s="184" t="s">
        <v>48</v>
      </c>
      <c r="M657" s="186">
        <v>28590</v>
      </c>
      <c r="N657" s="137" t="s">
        <v>2917</v>
      </c>
      <c r="O657" s="137" t="s">
        <v>2917</v>
      </c>
      <c r="P657" s="184" t="s">
        <v>90</v>
      </c>
      <c r="Q657" s="184" t="s">
        <v>94</v>
      </c>
      <c r="R657" s="184" t="s">
        <v>299</v>
      </c>
      <c r="S657" s="147" t="s">
        <v>37</v>
      </c>
      <c r="T657" s="136" t="str">
        <f t="shared" si="55"/>
        <v>ปโทคศ.2</v>
      </c>
      <c r="U657" s="95">
        <f t="shared" si="53"/>
        <v>12</v>
      </c>
      <c r="V657" s="96">
        <f t="shared" ca="1" si="52"/>
        <v>29140</v>
      </c>
      <c r="AC657" s="148" t="str">
        <f t="shared" si="56"/>
        <v>กศ.ม./หลักสูตรและการสอน</v>
      </c>
    </row>
    <row r="658" spans="1:29" ht="27" customHeight="1">
      <c r="A658" s="148">
        <v>1</v>
      </c>
      <c r="B658" s="206" t="s">
        <v>259</v>
      </c>
      <c r="C658" s="207" t="s">
        <v>2894</v>
      </c>
      <c r="D658" s="208" t="s">
        <v>258</v>
      </c>
      <c r="E658" s="177" t="s">
        <v>258</v>
      </c>
      <c r="F658" s="172"/>
      <c r="G658" s="209" t="s">
        <v>32</v>
      </c>
      <c r="H658" s="178" t="s">
        <v>32</v>
      </c>
      <c r="I658" s="173" t="s">
        <v>260</v>
      </c>
      <c r="J658" s="210" t="s">
        <v>260</v>
      </c>
      <c r="K658" s="179" t="b">
        <f t="shared" si="54"/>
        <v>1</v>
      </c>
      <c r="L658" s="206" t="s">
        <v>48</v>
      </c>
      <c r="M658" s="211">
        <v>19950</v>
      </c>
      <c r="N658" s="178" t="s">
        <v>2916</v>
      </c>
      <c r="O658" s="172" t="s">
        <v>2916</v>
      </c>
      <c r="P658" s="206" t="s">
        <v>774</v>
      </c>
      <c r="Q658" s="207" t="s">
        <v>67</v>
      </c>
      <c r="R658" s="208" t="s">
        <v>164</v>
      </c>
      <c r="S658" s="177" t="s">
        <v>164</v>
      </c>
      <c r="T658" s="136" t="str">
        <f t="shared" si="55"/>
        <v>ปตรี4คศ.2</v>
      </c>
      <c r="U658" s="95">
        <f t="shared" si="53"/>
        <v>2</v>
      </c>
      <c r="V658" s="174">
        <f t="shared" ca="1" si="52"/>
        <v>20960</v>
      </c>
      <c r="W658" s="212"/>
      <c r="AC658" s="148" t="str">
        <f t="shared" si="56"/>
        <v>ศศ.บ./ภาษาอังกฤษ</v>
      </c>
    </row>
    <row r="659" spans="1:29" s="136" customFormat="1" ht="27" customHeight="1">
      <c r="B659" s="195" t="s">
        <v>259</v>
      </c>
      <c r="C659" s="195" t="s">
        <v>2894</v>
      </c>
      <c r="D659" s="195" t="s">
        <v>2915</v>
      </c>
      <c r="E659" s="147" t="s">
        <v>2915</v>
      </c>
      <c r="F659" s="137"/>
      <c r="G659" s="196" t="s">
        <v>32</v>
      </c>
      <c r="H659" s="137" t="s">
        <v>32</v>
      </c>
      <c r="I659" s="142" t="s">
        <v>2914</v>
      </c>
      <c r="J659" s="197" t="s">
        <v>2914</v>
      </c>
      <c r="K659" s="142" t="b">
        <f t="shared" si="54"/>
        <v>1</v>
      </c>
      <c r="L659" s="196" t="s">
        <v>48</v>
      </c>
      <c r="M659" s="198">
        <v>28050</v>
      </c>
      <c r="N659" s="137" t="s">
        <v>2913</v>
      </c>
      <c r="O659" s="137" t="s">
        <v>2913</v>
      </c>
      <c r="P659" s="196" t="s">
        <v>774</v>
      </c>
      <c r="Q659" s="196" t="s">
        <v>61</v>
      </c>
      <c r="R659" s="196" t="s">
        <v>62</v>
      </c>
      <c r="S659" s="147" t="s">
        <v>62</v>
      </c>
      <c r="T659" s="136" t="str">
        <f t="shared" si="55"/>
        <v>ปตรี4คศ.2</v>
      </c>
      <c r="U659" s="95">
        <f t="shared" si="53"/>
        <v>2</v>
      </c>
      <c r="V659" s="96" t="e">
        <f t="shared" ca="1" si="52"/>
        <v>#N/A</v>
      </c>
      <c r="AC659" s="148" t="str">
        <f t="shared" si="56"/>
        <v>กศ.บ./การประถมศึกษา</v>
      </c>
    </row>
    <row r="660" spans="1:29" s="136" customFormat="1" ht="27" customHeight="1">
      <c r="B660" s="183" t="s">
        <v>259</v>
      </c>
      <c r="C660" s="183" t="s">
        <v>2894</v>
      </c>
      <c r="D660" s="183" t="s">
        <v>2912</v>
      </c>
      <c r="E660" s="147" t="s">
        <v>2912</v>
      </c>
      <c r="F660" s="137"/>
      <c r="G660" s="184" t="s">
        <v>32</v>
      </c>
      <c r="H660" s="137" t="s">
        <v>32</v>
      </c>
      <c r="I660" s="142" t="s">
        <v>2911</v>
      </c>
      <c r="J660" s="185" t="s">
        <v>2911</v>
      </c>
      <c r="K660" s="142" t="b">
        <f t="shared" si="54"/>
        <v>1</v>
      </c>
      <c r="L660" s="184" t="s">
        <v>48</v>
      </c>
      <c r="M660" s="186">
        <v>27500</v>
      </c>
      <c r="N660" s="137" t="s">
        <v>2910</v>
      </c>
      <c r="O660" s="137" t="s">
        <v>2910</v>
      </c>
      <c r="P660" s="184" t="s">
        <v>774</v>
      </c>
      <c r="Q660" s="184" t="s">
        <v>61</v>
      </c>
      <c r="R660" s="183" t="s">
        <v>62</v>
      </c>
      <c r="S660" s="147" t="s">
        <v>62</v>
      </c>
      <c r="T660" s="136" t="str">
        <f t="shared" si="55"/>
        <v>ปตรี4คศ.2</v>
      </c>
      <c r="U660" s="95">
        <f t="shared" si="53"/>
        <v>2</v>
      </c>
      <c r="V660" s="96" t="e">
        <f t="shared" ref="V660:V723" ca="1" si="57">VLOOKUP(M660,INDIRECT("_k"&amp;U660),2,FALSE)</f>
        <v>#N/A</v>
      </c>
      <c r="AC660" s="148" t="str">
        <f t="shared" si="56"/>
        <v>กศ.บ./การประถมศึกษา</v>
      </c>
    </row>
    <row r="661" spans="1:29" ht="27" customHeight="1">
      <c r="A661" s="148">
        <v>1</v>
      </c>
      <c r="B661" s="206" t="s">
        <v>259</v>
      </c>
      <c r="C661" s="207" t="s">
        <v>2894</v>
      </c>
      <c r="D661" s="208" t="s">
        <v>2909</v>
      </c>
      <c r="E661" s="177" t="s">
        <v>2909</v>
      </c>
      <c r="F661" s="172"/>
      <c r="G661" s="209" t="s">
        <v>32</v>
      </c>
      <c r="H661" s="178" t="s">
        <v>32</v>
      </c>
      <c r="I661" s="173" t="s">
        <v>2908</v>
      </c>
      <c r="J661" s="210" t="s">
        <v>2908</v>
      </c>
      <c r="K661" s="179" t="b">
        <f t="shared" si="54"/>
        <v>1</v>
      </c>
      <c r="L661" s="206" t="s">
        <v>48</v>
      </c>
      <c r="M661" s="211">
        <v>23450</v>
      </c>
      <c r="N661" s="178" t="s">
        <v>2907</v>
      </c>
      <c r="O661" s="172" t="s">
        <v>2907</v>
      </c>
      <c r="P661" s="206" t="s">
        <v>774</v>
      </c>
      <c r="Q661" s="207" t="s">
        <v>50</v>
      </c>
      <c r="R661" s="177" t="s">
        <v>56</v>
      </c>
      <c r="S661" s="177" t="s">
        <v>56</v>
      </c>
      <c r="T661" s="136" t="str">
        <f t="shared" si="55"/>
        <v>ปตรี4คศ.2</v>
      </c>
      <c r="U661" s="95">
        <f t="shared" si="53"/>
        <v>2</v>
      </c>
      <c r="V661" s="174">
        <f t="shared" ca="1" si="57"/>
        <v>23940</v>
      </c>
      <c r="W661" s="212"/>
      <c r="AC661" s="148" t="str">
        <f t="shared" si="56"/>
        <v>ค.บ./การศึกษาปฐมวัย</v>
      </c>
    </row>
    <row r="662" spans="1:29" s="136" customFormat="1" ht="27" customHeight="1">
      <c r="B662" s="195" t="s">
        <v>259</v>
      </c>
      <c r="C662" s="195" t="s">
        <v>2894</v>
      </c>
      <c r="D662" s="195" t="s">
        <v>2906</v>
      </c>
      <c r="E662" s="147" t="s">
        <v>2906</v>
      </c>
      <c r="F662" s="137"/>
      <c r="G662" s="196" t="s">
        <v>32</v>
      </c>
      <c r="H662" s="137" t="s">
        <v>32</v>
      </c>
      <c r="I662" s="142" t="s">
        <v>2905</v>
      </c>
      <c r="J662" s="197" t="s">
        <v>2905</v>
      </c>
      <c r="K662" s="142" t="b">
        <f t="shared" si="54"/>
        <v>1</v>
      </c>
      <c r="L662" s="196" t="s">
        <v>48</v>
      </c>
      <c r="M662" s="198">
        <v>37830</v>
      </c>
      <c r="N662" s="137" t="s">
        <v>2904</v>
      </c>
      <c r="O662" s="137" t="s">
        <v>2904</v>
      </c>
      <c r="P662" s="196" t="s">
        <v>774</v>
      </c>
      <c r="Q662" s="196" t="s">
        <v>936</v>
      </c>
      <c r="R662" s="196" t="s">
        <v>1755</v>
      </c>
      <c r="S662" s="147" t="s">
        <v>1755</v>
      </c>
      <c r="T662" s="136" t="str">
        <f t="shared" si="55"/>
        <v>ปตรี4คศ.2</v>
      </c>
      <c r="U662" s="95">
        <f t="shared" si="53"/>
        <v>2</v>
      </c>
      <c r="V662" s="96" t="e">
        <f t="shared" ca="1" si="57"/>
        <v>#N/A</v>
      </c>
      <c r="AC662" s="148" t="str">
        <f t="shared" si="56"/>
        <v>สส.บ./สหกรณ์</v>
      </c>
    </row>
    <row r="663" spans="1:29" s="136" customFormat="1" ht="27" customHeight="1">
      <c r="B663" s="147" t="s">
        <v>259</v>
      </c>
      <c r="C663" s="147" t="s">
        <v>2894</v>
      </c>
      <c r="D663" s="147" t="s">
        <v>2903</v>
      </c>
      <c r="E663" s="147" t="s">
        <v>2903</v>
      </c>
      <c r="F663" s="137"/>
      <c r="G663" s="137" t="s">
        <v>32</v>
      </c>
      <c r="H663" s="137" t="s">
        <v>32</v>
      </c>
      <c r="I663" s="142" t="s">
        <v>2902</v>
      </c>
      <c r="J663" s="142" t="s">
        <v>2902</v>
      </c>
      <c r="K663" s="142" t="b">
        <f t="shared" si="54"/>
        <v>1</v>
      </c>
      <c r="L663" s="137" t="s">
        <v>48</v>
      </c>
      <c r="M663" s="138">
        <v>29690</v>
      </c>
      <c r="N663" s="137" t="s">
        <v>2901</v>
      </c>
      <c r="O663" s="137" t="s">
        <v>2901</v>
      </c>
      <c r="P663" s="137" t="s">
        <v>774</v>
      </c>
      <c r="Q663" s="137" t="s">
        <v>61</v>
      </c>
      <c r="R663" s="137" t="s">
        <v>62</v>
      </c>
      <c r="S663" s="147" t="s">
        <v>62</v>
      </c>
      <c r="T663" s="136" t="str">
        <f t="shared" si="55"/>
        <v>ปตรี4คศ.2</v>
      </c>
      <c r="U663" s="95">
        <f t="shared" si="53"/>
        <v>2</v>
      </c>
      <c r="V663" s="96" t="e">
        <f t="shared" ca="1" si="57"/>
        <v>#N/A</v>
      </c>
      <c r="AC663" s="148" t="str">
        <f t="shared" si="56"/>
        <v>กศ.บ./การประถมศึกษา</v>
      </c>
    </row>
    <row r="664" spans="1:29" s="136" customFormat="1" ht="27" customHeight="1">
      <c r="B664" s="147" t="s">
        <v>259</v>
      </c>
      <c r="C664" s="147" t="s">
        <v>2894</v>
      </c>
      <c r="D664" s="147" t="s">
        <v>2900</v>
      </c>
      <c r="E664" s="147" t="s">
        <v>2900</v>
      </c>
      <c r="F664" s="137"/>
      <c r="G664" s="137" t="s">
        <v>32</v>
      </c>
      <c r="H664" s="137" t="s">
        <v>32</v>
      </c>
      <c r="I664" s="142" t="s">
        <v>2899</v>
      </c>
      <c r="J664" s="142" t="s">
        <v>2899</v>
      </c>
      <c r="K664" s="142" t="b">
        <f t="shared" si="54"/>
        <v>1</v>
      </c>
      <c r="L664" s="137" t="s">
        <v>48</v>
      </c>
      <c r="M664" s="138">
        <v>37830</v>
      </c>
      <c r="N664" s="137" t="s">
        <v>2898</v>
      </c>
      <c r="O664" s="137" t="s">
        <v>2898</v>
      </c>
      <c r="P664" s="137" t="s">
        <v>774</v>
      </c>
      <c r="Q664" s="137" t="s">
        <v>61</v>
      </c>
      <c r="R664" s="137" t="s">
        <v>912</v>
      </c>
      <c r="S664" s="147" t="s">
        <v>912</v>
      </c>
      <c r="T664" s="136" t="str">
        <f t="shared" si="55"/>
        <v>ปตรี4คศ.2</v>
      </c>
      <c r="U664" s="95">
        <f t="shared" si="53"/>
        <v>2</v>
      </c>
      <c r="V664" s="96" t="e">
        <f t="shared" ca="1" si="57"/>
        <v>#N/A</v>
      </c>
      <c r="AC664" s="148" t="str">
        <f t="shared" si="56"/>
        <v>กศ.บ./ประวัติศาสตร์</v>
      </c>
    </row>
    <row r="665" spans="1:29" s="136" customFormat="1" ht="27" customHeight="1">
      <c r="B665" s="147" t="s">
        <v>259</v>
      </c>
      <c r="C665" s="147" t="s">
        <v>2894</v>
      </c>
      <c r="D665" s="147" t="s">
        <v>2897</v>
      </c>
      <c r="E665" s="147" t="s">
        <v>2897</v>
      </c>
      <c r="F665" s="137"/>
      <c r="G665" s="137" t="s">
        <v>32</v>
      </c>
      <c r="H665" s="137" t="s">
        <v>32</v>
      </c>
      <c r="I665" s="142" t="s">
        <v>2896</v>
      </c>
      <c r="J665" s="142" t="s">
        <v>2896</v>
      </c>
      <c r="K665" s="142" t="b">
        <f t="shared" si="54"/>
        <v>1</v>
      </c>
      <c r="L665" s="137" t="s">
        <v>48</v>
      </c>
      <c r="M665" s="138">
        <v>24930</v>
      </c>
      <c r="N665" s="137" t="s">
        <v>2895</v>
      </c>
      <c r="O665" s="137" t="s">
        <v>2895</v>
      </c>
      <c r="P665" s="137" t="s">
        <v>774</v>
      </c>
      <c r="Q665" s="137" t="s">
        <v>50</v>
      </c>
      <c r="R665" s="147" t="s">
        <v>395</v>
      </c>
      <c r="S665" s="147" t="s">
        <v>395</v>
      </c>
      <c r="T665" s="136" t="str">
        <f t="shared" si="55"/>
        <v>ปตรี4คศ.2</v>
      </c>
      <c r="U665" s="95">
        <f t="shared" si="53"/>
        <v>2</v>
      </c>
      <c r="V665" s="96">
        <f t="shared" ca="1" si="57"/>
        <v>25440</v>
      </c>
      <c r="AC665" s="148" t="str">
        <f t="shared" si="56"/>
        <v>ค.บ./สุขศึกษา</v>
      </c>
    </row>
    <row r="666" spans="1:29" s="136" customFormat="1" ht="27" customHeight="1">
      <c r="B666" s="147" t="s">
        <v>259</v>
      </c>
      <c r="C666" s="147" t="s">
        <v>2894</v>
      </c>
      <c r="D666" s="147" t="s">
        <v>2893</v>
      </c>
      <c r="E666" s="147" t="s">
        <v>2893</v>
      </c>
      <c r="F666" s="137"/>
      <c r="G666" s="137" t="s">
        <v>32</v>
      </c>
      <c r="H666" s="137" t="s">
        <v>32</v>
      </c>
      <c r="I666" s="142" t="s">
        <v>2892</v>
      </c>
      <c r="J666" s="142" t="s">
        <v>2892</v>
      </c>
      <c r="K666" s="142" t="b">
        <f t="shared" si="54"/>
        <v>1</v>
      </c>
      <c r="L666" s="137" t="s">
        <v>48</v>
      </c>
      <c r="M666" s="138">
        <v>23940</v>
      </c>
      <c r="N666" s="137" t="s">
        <v>2891</v>
      </c>
      <c r="O666" s="137" t="s">
        <v>2891</v>
      </c>
      <c r="P666" s="137" t="s">
        <v>774</v>
      </c>
      <c r="Q666" s="137" t="s">
        <v>50</v>
      </c>
      <c r="R666" s="147" t="s">
        <v>62</v>
      </c>
      <c r="S666" s="147" t="s">
        <v>215</v>
      </c>
      <c r="T666" s="136" t="str">
        <f t="shared" si="55"/>
        <v>ปตรี4คศ.2</v>
      </c>
      <c r="U666" s="95">
        <f t="shared" si="53"/>
        <v>2</v>
      </c>
      <c r="V666" s="96">
        <f t="shared" ca="1" si="57"/>
        <v>24440</v>
      </c>
      <c r="AC666" s="148" t="str">
        <f t="shared" si="56"/>
        <v>ค.บ./การประถมศึกษา</v>
      </c>
    </row>
    <row r="667" spans="1:29" s="136" customFormat="1" ht="27" customHeight="1">
      <c r="B667" s="147" t="s">
        <v>2872</v>
      </c>
      <c r="C667" s="147" t="s">
        <v>2347</v>
      </c>
      <c r="D667" s="147" t="s">
        <v>2890</v>
      </c>
      <c r="E667" s="147" t="s">
        <v>2890</v>
      </c>
      <c r="F667" s="137"/>
      <c r="G667" s="137" t="s">
        <v>146</v>
      </c>
      <c r="H667" s="137" t="s">
        <v>861</v>
      </c>
      <c r="I667" s="142" t="s">
        <v>2889</v>
      </c>
      <c r="J667" s="142" t="s">
        <v>2889</v>
      </c>
      <c r="K667" s="142" t="b">
        <f t="shared" si="54"/>
        <v>1</v>
      </c>
      <c r="L667" s="137" t="s">
        <v>781</v>
      </c>
      <c r="M667" s="138">
        <v>40100</v>
      </c>
      <c r="N667" s="137" t="s">
        <v>2888</v>
      </c>
      <c r="O667" s="137" t="s">
        <v>2888</v>
      </c>
      <c r="P667" s="137" t="s">
        <v>90</v>
      </c>
      <c r="Q667" s="137" t="s">
        <v>76</v>
      </c>
      <c r="R667" s="137" t="s">
        <v>855</v>
      </c>
      <c r="S667" s="147" t="s">
        <v>95</v>
      </c>
      <c r="T667" s="136" t="str">
        <f t="shared" si="55"/>
        <v>ปโทคศ.3</v>
      </c>
      <c r="U667" s="95">
        <f t="shared" si="53"/>
        <v>16</v>
      </c>
      <c r="V667" s="96" t="e">
        <f t="shared" ca="1" si="57"/>
        <v>#N/A</v>
      </c>
      <c r="AC667" s="148" t="str">
        <f t="shared" si="56"/>
        <v>ศษ.ม./บริหารการศึกษา</v>
      </c>
    </row>
    <row r="668" spans="1:29" s="136" customFormat="1" ht="27" customHeight="1">
      <c r="B668" s="147" t="s">
        <v>2872</v>
      </c>
      <c r="C668" s="147" t="s">
        <v>2347</v>
      </c>
      <c r="D668" s="147" t="s">
        <v>2887</v>
      </c>
      <c r="E668" s="147" t="s">
        <v>2887</v>
      </c>
      <c r="F668" s="137"/>
      <c r="G668" s="137" t="s">
        <v>32</v>
      </c>
      <c r="H668" s="137" t="s">
        <v>32</v>
      </c>
      <c r="I668" s="142" t="s">
        <v>2886</v>
      </c>
      <c r="J668" s="142" t="s">
        <v>2886</v>
      </c>
      <c r="K668" s="142" t="b">
        <f t="shared" si="54"/>
        <v>1</v>
      </c>
      <c r="L668" s="137" t="s">
        <v>48</v>
      </c>
      <c r="M668" s="138">
        <v>37830</v>
      </c>
      <c r="N668" s="137" t="s">
        <v>2885</v>
      </c>
      <c r="O668" s="137" t="s">
        <v>2885</v>
      </c>
      <c r="P668" s="137" t="s">
        <v>774</v>
      </c>
      <c r="Q668" s="137" t="s">
        <v>43</v>
      </c>
      <c r="R668" s="137" t="s">
        <v>62</v>
      </c>
      <c r="S668" s="147" t="s">
        <v>215</v>
      </c>
      <c r="T668" s="136" t="str">
        <f t="shared" si="55"/>
        <v>ปตรี4คศ.2</v>
      </c>
      <c r="U668" s="95">
        <f t="shared" si="53"/>
        <v>2</v>
      </c>
      <c r="V668" s="96" t="e">
        <f t="shared" ca="1" si="57"/>
        <v>#N/A</v>
      </c>
      <c r="AC668" s="148" t="str">
        <f t="shared" si="56"/>
        <v>ศษ.บ./การประถมศึกษา</v>
      </c>
    </row>
    <row r="669" spans="1:29" s="136" customFormat="1" ht="27" customHeight="1">
      <c r="B669" s="147" t="s">
        <v>2872</v>
      </c>
      <c r="C669" s="147" t="s">
        <v>2347</v>
      </c>
      <c r="D669" s="147" t="s">
        <v>2884</v>
      </c>
      <c r="E669" s="147" t="s">
        <v>2884</v>
      </c>
      <c r="F669" s="137"/>
      <c r="G669" s="137" t="s">
        <v>32</v>
      </c>
      <c r="H669" s="137" t="s">
        <v>32</v>
      </c>
      <c r="I669" s="142" t="s">
        <v>2883</v>
      </c>
      <c r="J669" s="142" t="s">
        <v>2883</v>
      </c>
      <c r="K669" s="142" t="b">
        <f t="shared" si="54"/>
        <v>1</v>
      </c>
      <c r="L669" s="137" t="s">
        <v>781</v>
      </c>
      <c r="M669" s="138">
        <v>53080</v>
      </c>
      <c r="N669" s="137" t="s">
        <v>2882</v>
      </c>
      <c r="O669" s="137" t="s">
        <v>2882</v>
      </c>
      <c r="P669" s="137" t="s">
        <v>774</v>
      </c>
      <c r="Q669" s="137" t="s">
        <v>61</v>
      </c>
      <c r="R669" s="137" t="s">
        <v>1000</v>
      </c>
      <c r="S669" s="147" t="s">
        <v>492</v>
      </c>
      <c r="T669" s="136" t="str">
        <f t="shared" si="55"/>
        <v>ปตรี4คศ.3</v>
      </c>
      <c r="U669" s="95" t="e">
        <f t="shared" si="53"/>
        <v>#N/A</v>
      </c>
      <c r="V669" s="96" t="e">
        <f t="shared" ca="1" si="57"/>
        <v>#N/A</v>
      </c>
      <c r="AC669" s="148" t="str">
        <f t="shared" si="56"/>
        <v>กศ.บ./วิทยาศาสตร์</v>
      </c>
    </row>
    <row r="670" spans="1:29" s="136" customFormat="1" ht="27" customHeight="1">
      <c r="B670" s="147" t="s">
        <v>2872</v>
      </c>
      <c r="C670" s="147" t="s">
        <v>2347</v>
      </c>
      <c r="D670" s="147" t="s">
        <v>2881</v>
      </c>
      <c r="E670" s="147" t="s">
        <v>2881</v>
      </c>
      <c r="F670" s="137"/>
      <c r="G670" s="137" t="s">
        <v>32</v>
      </c>
      <c r="H670" s="137" t="s">
        <v>32</v>
      </c>
      <c r="I670" s="142" t="s">
        <v>2880</v>
      </c>
      <c r="J670" s="142" t="s">
        <v>2880</v>
      </c>
      <c r="K670" s="142" t="b">
        <f t="shared" si="54"/>
        <v>1</v>
      </c>
      <c r="L670" s="137" t="s">
        <v>48</v>
      </c>
      <c r="M670" s="138">
        <v>28050</v>
      </c>
      <c r="N670" s="137" t="s">
        <v>2879</v>
      </c>
      <c r="O670" s="137" t="s">
        <v>2879</v>
      </c>
      <c r="P670" s="137" t="s">
        <v>774</v>
      </c>
      <c r="Q670" s="137" t="s">
        <v>50</v>
      </c>
      <c r="R670" s="137" t="s">
        <v>158</v>
      </c>
      <c r="S670" s="147" t="s">
        <v>158</v>
      </c>
      <c r="T670" s="136" t="str">
        <f t="shared" si="55"/>
        <v>ปตรี4คศ.2</v>
      </c>
      <c r="U670" s="95">
        <f t="shared" si="53"/>
        <v>2</v>
      </c>
      <c r="V670" s="96" t="e">
        <f t="shared" ca="1" si="57"/>
        <v>#N/A</v>
      </c>
      <c r="AC670" s="148" t="str">
        <f t="shared" si="56"/>
        <v>ค.บ./สังคมศึกษา</v>
      </c>
    </row>
    <row r="671" spans="1:29" s="136" customFormat="1" ht="27" customHeight="1">
      <c r="B671" s="147" t="s">
        <v>2872</v>
      </c>
      <c r="C671" s="147" t="s">
        <v>2347</v>
      </c>
      <c r="D671" s="147" t="s">
        <v>2878</v>
      </c>
      <c r="E671" s="147" t="s">
        <v>2878</v>
      </c>
      <c r="F671" s="137"/>
      <c r="G671" s="137" t="s">
        <v>32</v>
      </c>
      <c r="H671" s="137" t="s">
        <v>32</v>
      </c>
      <c r="I671" s="142" t="s">
        <v>2877</v>
      </c>
      <c r="J671" s="142" t="s">
        <v>2877</v>
      </c>
      <c r="K671" s="142" t="b">
        <f t="shared" si="54"/>
        <v>1</v>
      </c>
      <c r="L671" s="137" t="s">
        <v>48</v>
      </c>
      <c r="M671" s="138">
        <v>29690</v>
      </c>
      <c r="N671" s="137" t="s">
        <v>2876</v>
      </c>
      <c r="O671" s="137" t="s">
        <v>2876</v>
      </c>
      <c r="P671" s="137" t="s">
        <v>774</v>
      </c>
      <c r="Q671" s="137" t="s">
        <v>50</v>
      </c>
      <c r="R671" s="137" t="s">
        <v>657</v>
      </c>
      <c r="S671" s="147" t="s">
        <v>657</v>
      </c>
      <c r="T671" s="136" t="str">
        <f t="shared" si="55"/>
        <v>ปตรี4คศ.2</v>
      </c>
      <c r="U671" s="95">
        <f t="shared" si="53"/>
        <v>2</v>
      </c>
      <c r="V671" s="96" t="e">
        <f t="shared" ca="1" si="57"/>
        <v>#N/A</v>
      </c>
      <c r="AC671" s="148" t="str">
        <f t="shared" si="56"/>
        <v>ค.บ./พลศึกษา</v>
      </c>
    </row>
    <row r="672" spans="1:29" s="136" customFormat="1" ht="27" customHeight="1">
      <c r="B672" s="147" t="s">
        <v>2872</v>
      </c>
      <c r="C672" s="147" t="s">
        <v>2347</v>
      </c>
      <c r="D672" s="147" t="s">
        <v>2875</v>
      </c>
      <c r="E672" s="147" t="s">
        <v>2875</v>
      </c>
      <c r="F672" s="137"/>
      <c r="G672" s="137" t="s">
        <v>32</v>
      </c>
      <c r="H672" s="137" t="s">
        <v>32</v>
      </c>
      <c r="I672" s="142" t="s">
        <v>2874</v>
      </c>
      <c r="J672" s="142" t="s">
        <v>2874</v>
      </c>
      <c r="K672" s="142" t="b">
        <f t="shared" si="54"/>
        <v>1</v>
      </c>
      <c r="L672" s="137" t="s">
        <v>48</v>
      </c>
      <c r="M672" s="138">
        <v>29690</v>
      </c>
      <c r="N672" s="137" t="s">
        <v>2873</v>
      </c>
      <c r="O672" s="137" t="s">
        <v>2873</v>
      </c>
      <c r="P672" s="137" t="s">
        <v>774</v>
      </c>
      <c r="Q672" s="137" t="s">
        <v>50</v>
      </c>
      <c r="R672" s="137" t="s">
        <v>863</v>
      </c>
      <c r="S672" s="147" t="s">
        <v>56</v>
      </c>
      <c r="T672" s="136" t="str">
        <f t="shared" si="55"/>
        <v>ปตรี4คศ.2</v>
      </c>
      <c r="U672" s="95">
        <f t="shared" si="53"/>
        <v>2</v>
      </c>
      <c r="V672" s="96" t="e">
        <f t="shared" ca="1" si="57"/>
        <v>#N/A</v>
      </c>
      <c r="AC672" s="148" t="str">
        <f t="shared" si="56"/>
        <v>ค.บ./การอนุบาล</v>
      </c>
    </row>
    <row r="673" spans="1:29" s="136" customFormat="1" ht="27" customHeight="1">
      <c r="B673" s="183" t="s">
        <v>2872</v>
      </c>
      <c r="C673" s="183" t="s">
        <v>2347</v>
      </c>
      <c r="D673" s="183" t="s">
        <v>2871</v>
      </c>
      <c r="E673" s="147" t="s">
        <v>2871</v>
      </c>
      <c r="F673" s="137"/>
      <c r="G673" s="184" t="s">
        <v>32</v>
      </c>
      <c r="H673" s="137" t="s">
        <v>32</v>
      </c>
      <c r="I673" s="142" t="s">
        <v>2870</v>
      </c>
      <c r="J673" s="185" t="s">
        <v>2870</v>
      </c>
      <c r="K673" s="142" t="b">
        <f t="shared" si="54"/>
        <v>1</v>
      </c>
      <c r="L673" s="184" t="s">
        <v>48</v>
      </c>
      <c r="M673" s="186">
        <v>35050</v>
      </c>
      <c r="N673" s="137" t="s">
        <v>2869</v>
      </c>
      <c r="O673" s="137" t="s">
        <v>2869</v>
      </c>
      <c r="P673" s="184" t="s">
        <v>774</v>
      </c>
      <c r="Q673" s="184" t="s">
        <v>50</v>
      </c>
      <c r="R673" s="184" t="s">
        <v>62</v>
      </c>
      <c r="S673" s="147" t="s">
        <v>215</v>
      </c>
      <c r="T673" s="136" t="str">
        <f t="shared" si="55"/>
        <v>ปตรี4คศ.2</v>
      </c>
      <c r="U673" s="95">
        <f t="shared" si="53"/>
        <v>2</v>
      </c>
      <c r="V673" s="96" t="e">
        <f t="shared" ca="1" si="57"/>
        <v>#N/A</v>
      </c>
      <c r="AC673" s="148" t="str">
        <f t="shared" si="56"/>
        <v>ค.บ./การประถมศึกษา</v>
      </c>
    </row>
    <row r="674" spans="1:29" s="351" customFormat="1" ht="27" customHeight="1">
      <c r="A674" s="351">
        <v>1</v>
      </c>
      <c r="B674" s="352" t="s">
        <v>5087</v>
      </c>
      <c r="C674" s="353" t="s">
        <v>2347</v>
      </c>
      <c r="D674" s="354" t="s">
        <v>4853</v>
      </c>
      <c r="E674" s="177"/>
      <c r="F674" s="172"/>
      <c r="G674" s="355"/>
      <c r="H674" s="178"/>
      <c r="I674" s="173"/>
      <c r="J674" s="356">
        <v>3329</v>
      </c>
      <c r="K674" s="179" t="b">
        <f t="shared" si="54"/>
        <v>0</v>
      </c>
      <c r="L674" s="352" t="s">
        <v>48</v>
      </c>
      <c r="M674" s="357">
        <v>19460</v>
      </c>
      <c r="N674" s="140" t="s">
        <v>4854</v>
      </c>
      <c r="O674" s="172"/>
      <c r="P674" s="352" t="s">
        <v>774</v>
      </c>
      <c r="Q674" s="358" t="s">
        <v>50</v>
      </c>
      <c r="R674" s="354" t="s">
        <v>62</v>
      </c>
      <c r="S674" s="359"/>
      <c r="T674" s="360" t="str">
        <f t="shared" si="55"/>
        <v>ปตรี4คศ.2</v>
      </c>
      <c r="U674" s="361">
        <f t="shared" si="53"/>
        <v>2</v>
      </c>
      <c r="V674" s="362">
        <f t="shared" ca="1" si="57"/>
        <v>20470</v>
      </c>
      <c r="W674" s="363" t="s">
        <v>5088</v>
      </c>
      <c r="X674" s="364"/>
      <c r="Y674" s="364"/>
      <c r="AC674" s="148" t="str">
        <f t="shared" si="56"/>
        <v>ค.บ./การประถมศึกษา</v>
      </c>
    </row>
    <row r="675" spans="1:29" s="165" customFormat="1" ht="27" customHeight="1">
      <c r="A675" s="165">
        <v>1</v>
      </c>
      <c r="B675" s="156" t="s">
        <v>4989</v>
      </c>
      <c r="C675" s="318" t="s">
        <v>263</v>
      </c>
      <c r="D675" s="166" t="s">
        <v>5022</v>
      </c>
      <c r="E675" s="161"/>
      <c r="F675" s="162"/>
      <c r="G675" s="160" t="s">
        <v>4991</v>
      </c>
      <c r="H675" s="162"/>
      <c r="I675" s="163">
        <v>3290</v>
      </c>
      <c r="J675" s="204"/>
      <c r="K675" s="163"/>
      <c r="L675" s="237" t="s">
        <v>781</v>
      </c>
      <c r="M675" s="205"/>
      <c r="N675" s="166" t="s">
        <v>4988</v>
      </c>
      <c r="P675" s="162" t="s">
        <v>90</v>
      </c>
      <c r="Q675" s="166" t="s">
        <v>76</v>
      </c>
      <c r="R675" s="166" t="s">
        <v>95</v>
      </c>
      <c r="S675" s="161"/>
      <c r="T675" s="165" t="str">
        <f t="shared" si="55"/>
        <v>ปโทคศ.3</v>
      </c>
      <c r="U675" s="306">
        <f t="shared" si="53"/>
        <v>16</v>
      </c>
      <c r="V675" s="317" t="e">
        <f t="shared" ca="1" si="57"/>
        <v>#N/A</v>
      </c>
      <c r="W675" s="165" t="s">
        <v>5089</v>
      </c>
      <c r="X675" s="166"/>
      <c r="Y675" s="166"/>
      <c r="AC675" s="148" t="str">
        <f t="shared" si="56"/>
        <v>ศษ.ม./การบริหารการศึกษา</v>
      </c>
    </row>
    <row r="676" spans="1:29" s="136" customFormat="1" ht="27" customHeight="1">
      <c r="B676" s="183" t="s">
        <v>263</v>
      </c>
      <c r="C676" s="183" t="s">
        <v>2851</v>
      </c>
      <c r="D676" s="183" t="s">
        <v>2868</v>
      </c>
      <c r="E676" s="147" t="s">
        <v>2868</v>
      </c>
      <c r="F676" s="137"/>
      <c r="G676" s="184" t="s">
        <v>32</v>
      </c>
      <c r="H676" s="137" t="s">
        <v>32</v>
      </c>
      <c r="I676" s="142" t="s">
        <v>2867</v>
      </c>
      <c r="J676" s="185" t="s">
        <v>2867</v>
      </c>
      <c r="K676" s="142" t="b">
        <f t="shared" si="54"/>
        <v>1</v>
      </c>
      <c r="L676" s="184" t="s">
        <v>48</v>
      </c>
      <c r="M676" s="186">
        <v>37830</v>
      </c>
      <c r="N676" s="137" t="s">
        <v>2866</v>
      </c>
      <c r="O676" s="137" t="s">
        <v>2866</v>
      </c>
      <c r="P676" s="184" t="s">
        <v>774</v>
      </c>
      <c r="Q676" s="184" t="s">
        <v>50</v>
      </c>
      <c r="R676" s="184" t="s">
        <v>164</v>
      </c>
      <c r="S676" s="147" t="s">
        <v>164</v>
      </c>
      <c r="T676" s="136" t="str">
        <f t="shared" si="55"/>
        <v>ปตรี4คศ.2</v>
      </c>
      <c r="U676" s="95">
        <f t="shared" si="53"/>
        <v>2</v>
      </c>
      <c r="V676" s="96" t="e">
        <f t="shared" ca="1" si="57"/>
        <v>#N/A</v>
      </c>
      <c r="AC676" s="148" t="str">
        <f t="shared" si="56"/>
        <v>ค.บ./ภาษาอังกฤษ</v>
      </c>
    </row>
    <row r="677" spans="1:29" ht="27" customHeight="1">
      <c r="A677" s="148">
        <v>1</v>
      </c>
      <c r="B677" s="206" t="s">
        <v>263</v>
      </c>
      <c r="C677" s="207" t="s">
        <v>2851</v>
      </c>
      <c r="D677" s="208" t="s">
        <v>262</v>
      </c>
      <c r="E677" s="177" t="s">
        <v>262</v>
      </c>
      <c r="F677" s="172"/>
      <c r="G677" s="209" t="s">
        <v>32</v>
      </c>
      <c r="H677" s="178" t="s">
        <v>32</v>
      </c>
      <c r="I677" s="173" t="s">
        <v>264</v>
      </c>
      <c r="J677" s="210" t="s">
        <v>264</v>
      </c>
      <c r="K677" s="179" t="b">
        <f t="shared" si="54"/>
        <v>1</v>
      </c>
      <c r="L677" s="206" t="s">
        <v>48</v>
      </c>
      <c r="M677" s="211">
        <v>22940</v>
      </c>
      <c r="N677" s="178" t="s">
        <v>2865</v>
      </c>
      <c r="O677" s="172" t="s">
        <v>2865</v>
      </c>
      <c r="P677" s="206" t="s">
        <v>774</v>
      </c>
      <c r="Q677" s="207" t="s">
        <v>50</v>
      </c>
      <c r="R677" s="177" t="s">
        <v>56</v>
      </c>
      <c r="S677" s="177" t="s">
        <v>56</v>
      </c>
      <c r="T677" s="136" t="str">
        <f t="shared" si="55"/>
        <v>ปตรี4คศ.2</v>
      </c>
      <c r="U677" s="95">
        <f t="shared" si="53"/>
        <v>2</v>
      </c>
      <c r="V677" s="174">
        <f t="shared" ca="1" si="57"/>
        <v>23450</v>
      </c>
      <c r="W677" s="212"/>
      <c r="AC677" s="148" t="str">
        <f t="shared" si="56"/>
        <v>ค.บ./การศึกษาปฐมวัย</v>
      </c>
    </row>
    <row r="678" spans="1:29" s="136" customFormat="1" ht="27" customHeight="1">
      <c r="B678" s="195" t="s">
        <v>263</v>
      </c>
      <c r="C678" s="195" t="s">
        <v>2851</v>
      </c>
      <c r="D678" s="195" t="s">
        <v>2864</v>
      </c>
      <c r="E678" s="147" t="s">
        <v>2864</v>
      </c>
      <c r="F678" s="137"/>
      <c r="G678" s="196" t="s">
        <v>32</v>
      </c>
      <c r="H678" s="137" t="s">
        <v>32</v>
      </c>
      <c r="I678" s="142" t="s">
        <v>2863</v>
      </c>
      <c r="J678" s="197" t="s">
        <v>2863</v>
      </c>
      <c r="K678" s="142" t="b">
        <f t="shared" si="54"/>
        <v>1</v>
      </c>
      <c r="L678" s="196" t="s">
        <v>48</v>
      </c>
      <c r="M678" s="198">
        <v>37830</v>
      </c>
      <c r="N678" s="137" t="s">
        <v>2862</v>
      </c>
      <c r="O678" s="137" t="s">
        <v>2862</v>
      </c>
      <c r="P678" s="196" t="s">
        <v>774</v>
      </c>
      <c r="Q678" s="196" t="s">
        <v>50</v>
      </c>
      <c r="R678" s="196" t="s">
        <v>855</v>
      </c>
      <c r="S678" s="147" t="s">
        <v>855</v>
      </c>
      <c r="T678" s="136" t="str">
        <f t="shared" si="55"/>
        <v>ปตรี4คศ.2</v>
      </c>
      <c r="U678" s="95">
        <f t="shared" si="53"/>
        <v>2</v>
      </c>
      <c r="V678" s="96" t="e">
        <f t="shared" ca="1" si="57"/>
        <v>#N/A</v>
      </c>
      <c r="AC678" s="148" t="str">
        <f t="shared" si="56"/>
        <v>ค.บ./บริหารการศึกษา</v>
      </c>
    </row>
    <row r="679" spans="1:29" s="136" customFormat="1" ht="27" customHeight="1">
      <c r="B679" s="147" t="s">
        <v>263</v>
      </c>
      <c r="C679" s="147" t="s">
        <v>2851</v>
      </c>
      <c r="D679" s="147" t="s">
        <v>2861</v>
      </c>
      <c r="E679" s="147" t="s">
        <v>2861</v>
      </c>
      <c r="F679" s="137"/>
      <c r="G679" s="137" t="s">
        <v>32</v>
      </c>
      <c r="H679" s="137" t="s">
        <v>32</v>
      </c>
      <c r="I679" s="142" t="s">
        <v>2860</v>
      </c>
      <c r="J679" s="142" t="s">
        <v>2860</v>
      </c>
      <c r="K679" s="142" t="b">
        <f t="shared" si="54"/>
        <v>1</v>
      </c>
      <c r="L679" s="137" t="s">
        <v>48</v>
      </c>
      <c r="M679" s="138">
        <v>26980</v>
      </c>
      <c r="N679" s="137" t="s">
        <v>2859</v>
      </c>
      <c r="O679" s="137" t="s">
        <v>2859</v>
      </c>
      <c r="P679" s="137" t="s">
        <v>774</v>
      </c>
      <c r="Q679" s="137" t="s">
        <v>50</v>
      </c>
      <c r="R679" s="147" t="s">
        <v>62</v>
      </c>
      <c r="S679" s="147" t="s">
        <v>37</v>
      </c>
      <c r="T679" s="136" t="str">
        <f t="shared" si="55"/>
        <v>ปตรี4คศ.2</v>
      </c>
      <c r="U679" s="95">
        <f t="shared" si="53"/>
        <v>2</v>
      </c>
      <c r="V679" s="96" t="e">
        <f t="shared" ca="1" si="57"/>
        <v>#N/A</v>
      </c>
      <c r="AC679" s="148" t="str">
        <f t="shared" si="56"/>
        <v>ค.บ./การประถมศึกษา</v>
      </c>
    </row>
    <row r="680" spans="1:29" s="136" customFormat="1" ht="27" customHeight="1">
      <c r="B680" s="147" t="s">
        <v>263</v>
      </c>
      <c r="C680" s="147" t="s">
        <v>2851</v>
      </c>
      <c r="D680" s="147" t="s">
        <v>2858</v>
      </c>
      <c r="E680" s="147" t="s">
        <v>2858</v>
      </c>
      <c r="F680" s="137"/>
      <c r="G680" s="137" t="s">
        <v>32</v>
      </c>
      <c r="H680" s="137" t="s">
        <v>32</v>
      </c>
      <c r="I680" s="142" t="s">
        <v>2857</v>
      </c>
      <c r="J680" s="142" t="s">
        <v>2857</v>
      </c>
      <c r="K680" s="142" t="b">
        <f t="shared" si="54"/>
        <v>1</v>
      </c>
      <c r="L680" s="137" t="s">
        <v>48</v>
      </c>
      <c r="M680" s="138">
        <v>35050</v>
      </c>
      <c r="N680" s="137" t="s">
        <v>2856</v>
      </c>
      <c r="O680" s="137" t="s">
        <v>2856</v>
      </c>
      <c r="P680" s="137" t="s">
        <v>90</v>
      </c>
      <c r="Q680" s="137" t="s">
        <v>76</v>
      </c>
      <c r="R680" s="137" t="s">
        <v>299</v>
      </c>
      <c r="S680" s="147" t="s">
        <v>299</v>
      </c>
      <c r="T680" s="136" t="str">
        <f t="shared" si="55"/>
        <v>ปโทคศ.2</v>
      </c>
      <c r="U680" s="95">
        <f t="shared" si="53"/>
        <v>12</v>
      </c>
      <c r="V680" s="96" t="e">
        <f t="shared" ca="1" si="57"/>
        <v>#N/A</v>
      </c>
      <c r="AC680" s="148" t="str">
        <f t="shared" si="56"/>
        <v>ศษ.ม./หลักสูตรและการสอน</v>
      </c>
    </row>
    <row r="681" spans="1:29" s="136" customFormat="1" ht="27" customHeight="1">
      <c r="B681" s="183" t="s">
        <v>263</v>
      </c>
      <c r="C681" s="183" t="s">
        <v>2851</v>
      </c>
      <c r="D681" s="183" t="s">
        <v>2855</v>
      </c>
      <c r="E681" s="147" t="s">
        <v>2855</v>
      </c>
      <c r="F681" s="137"/>
      <c r="G681" s="184" t="s">
        <v>32</v>
      </c>
      <c r="H681" s="137" t="s">
        <v>32</v>
      </c>
      <c r="I681" s="142" t="s">
        <v>2854</v>
      </c>
      <c r="J681" s="185" t="s">
        <v>2854</v>
      </c>
      <c r="K681" s="142" t="b">
        <f t="shared" si="54"/>
        <v>1</v>
      </c>
      <c r="L681" s="184" t="s">
        <v>48</v>
      </c>
      <c r="M681" s="186">
        <v>23940</v>
      </c>
      <c r="N681" s="137" t="s">
        <v>2853</v>
      </c>
      <c r="O681" s="137" t="s">
        <v>2853</v>
      </c>
      <c r="P681" s="184" t="s">
        <v>774</v>
      </c>
      <c r="Q681" s="184" t="s">
        <v>38</v>
      </c>
      <c r="R681" s="183" t="s">
        <v>935</v>
      </c>
      <c r="S681" s="147" t="s">
        <v>2852</v>
      </c>
      <c r="T681" s="136" t="str">
        <f t="shared" si="55"/>
        <v>ปตรี4คศ.2</v>
      </c>
      <c r="U681" s="95">
        <f t="shared" si="53"/>
        <v>2</v>
      </c>
      <c r="V681" s="96">
        <f t="shared" ca="1" si="57"/>
        <v>24440</v>
      </c>
      <c r="AC681" s="148" t="str">
        <f t="shared" si="56"/>
        <v>วท.บ./เกษตรศาสตร์</v>
      </c>
    </row>
    <row r="682" spans="1:29" ht="27" customHeight="1">
      <c r="A682" s="148">
        <v>1</v>
      </c>
      <c r="B682" s="206" t="s">
        <v>263</v>
      </c>
      <c r="C682" s="207" t="s">
        <v>2851</v>
      </c>
      <c r="D682" s="208" t="s">
        <v>265</v>
      </c>
      <c r="E682" s="177" t="s">
        <v>265</v>
      </c>
      <c r="F682" s="172"/>
      <c r="G682" s="209" t="s">
        <v>32</v>
      </c>
      <c r="H682" s="178" t="s">
        <v>32</v>
      </c>
      <c r="I682" s="173" t="s">
        <v>266</v>
      </c>
      <c r="J682" s="210" t="s">
        <v>266</v>
      </c>
      <c r="K682" s="179" t="b">
        <f t="shared" si="54"/>
        <v>1</v>
      </c>
      <c r="L682" s="206" t="s">
        <v>48</v>
      </c>
      <c r="M682" s="211">
        <v>23450</v>
      </c>
      <c r="N682" s="178" t="s">
        <v>2850</v>
      </c>
      <c r="O682" s="172" t="s">
        <v>2850</v>
      </c>
      <c r="P682" s="206" t="s">
        <v>774</v>
      </c>
      <c r="Q682" s="207" t="s">
        <v>50</v>
      </c>
      <c r="R682" s="208" t="s">
        <v>164</v>
      </c>
      <c r="S682" s="177" t="s">
        <v>164</v>
      </c>
      <c r="T682" s="136" t="str">
        <f t="shared" si="55"/>
        <v>ปตรี4คศ.2</v>
      </c>
      <c r="U682" s="95">
        <f t="shared" si="53"/>
        <v>2</v>
      </c>
      <c r="V682" s="174">
        <f t="shared" ca="1" si="57"/>
        <v>23940</v>
      </c>
      <c r="W682" s="212"/>
      <c r="AC682" s="148" t="str">
        <f t="shared" si="56"/>
        <v>ค.บ./ภาษาอังกฤษ</v>
      </c>
    </row>
    <row r="683" spans="1:29" s="136" customFormat="1" ht="27" customHeight="1">
      <c r="B683" s="191" t="s">
        <v>268</v>
      </c>
      <c r="C683" s="191" t="s">
        <v>2823</v>
      </c>
      <c r="D683" s="191" t="s">
        <v>2849</v>
      </c>
      <c r="E683" s="147" t="s">
        <v>2849</v>
      </c>
      <c r="F683" s="137"/>
      <c r="G683" s="192" t="s">
        <v>146</v>
      </c>
      <c r="H683" s="137" t="s">
        <v>861</v>
      </c>
      <c r="I683" s="142" t="s">
        <v>2848</v>
      </c>
      <c r="J683" s="193" t="s">
        <v>2848</v>
      </c>
      <c r="K683" s="142" t="b">
        <f t="shared" si="54"/>
        <v>1</v>
      </c>
      <c r="L683" s="192" t="s">
        <v>781</v>
      </c>
      <c r="M683" s="194">
        <v>43800</v>
      </c>
      <c r="N683" s="137" t="s">
        <v>2847</v>
      </c>
      <c r="O683" s="137" t="s">
        <v>2847</v>
      </c>
      <c r="P683" s="192" t="s">
        <v>90</v>
      </c>
      <c r="Q683" s="192" t="s">
        <v>76</v>
      </c>
      <c r="R683" s="192" t="s">
        <v>855</v>
      </c>
      <c r="S683" s="147" t="s">
        <v>95</v>
      </c>
      <c r="T683" s="136" t="str">
        <f t="shared" si="55"/>
        <v>ปโทคศ.3</v>
      </c>
      <c r="U683" s="95">
        <f t="shared" si="53"/>
        <v>16</v>
      </c>
      <c r="V683" s="96" t="e">
        <f t="shared" ca="1" si="57"/>
        <v>#N/A</v>
      </c>
      <c r="AC683" s="148" t="str">
        <f t="shared" si="56"/>
        <v>ศษ.ม./บริหารการศึกษา</v>
      </c>
    </row>
    <row r="684" spans="1:29" ht="27" customHeight="1">
      <c r="A684" s="148">
        <v>1</v>
      </c>
      <c r="B684" s="206" t="s">
        <v>268</v>
      </c>
      <c r="C684" s="207" t="s">
        <v>2823</v>
      </c>
      <c r="D684" s="208" t="s">
        <v>387</v>
      </c>
      <c r="E684" s="177" t="s">
        <v>2846</v>
      </c>
      <c r="F684" s="172"/>
      <c r="G684" s="209" t="s">
        <v>32</v>
      </c>
      <c r="H684" s="178" t="s">
        <v>32</v>
      </c>
      <c r="I684" s="173" t="s">
        <v>389</v>
      </c>
      <c r="J684" s="210" t="s">
        <v>389</v>
      </c>
      <c r="K684" s="179" t="b">
        <f t="shared" si="54"/>
        <v>1</v>
      </c>
      <c r="L684" s="206" t="s">
        <v>36</v>
      </c>
      <c r="M684" s="211">
        <v>17070</v>
      </c>
      <c r="N684" s="178" t="s">
        <v>2845</v>
      </c>
      <c r="O684" s="172" t="s">
        <v>2845</v>
      </c>
      <c r="P684" s="206" t="s">
        <v>775</v>
      </c>
      <c r="Q684" s="184" t="s">
        <v>50</v>
      </c>
      <c r="R684" s="208" t="s">
        <v>44</v>
      </c>
      <c r="S684" s="177" t="s">
        <v>95</v>
      </c>
      <c r="T684" s="136" t="str">
        <f t="shared" si="55"/>
        <v>ปตรี5คศ.1</v>
      </c>
      <c r="U684" s="95">
        <f t="shared" si="53"/>
        <v>5</v>
      </c>
      <c r="V684" s="174">
        <f t="shared" ca="1" si="57"/>
        <v>18690</v>
      </c>
      <c r="W684" s="212" t="s">
        <v>5090</v>
      </c>
      <c r="AC684" s="148" t="str">
        <f t="shared" si="56"/>
        <v>ค.บ./ภาษาไทย</v>
      </c>
    </row>
    <row r="685" spans="1:29" s="136" customFormat="1" ht="27" customHeight="1">
      <c r="B685" s="191" t="s">
        <v>268</v>
      </c>
      <c r="C685" s="191" t="s">
        <v>2823</v>
      </c>
      <c r="D685" s="191" t="s">
        <v>2844</v>
      </c>
      <c r="E685" s="147" t="s">
        <v>2844</v>
      </c>
      <c r="F685" s="137"/>
      <c r="G685" s="192" t="s">
        <v>32</v>
      </c>
      <c r="H685" s="137" t="s">
        <v>32</v>
      </c>
      <c r="I685" s="142" t="s">
        <v>2843</v>
      </c>
      <c r="J685" s="193" t="s">
        <v>2843</v>
      </c>
      <c r="K685" s="142" t="b">
        <f t="shared" si="54"/>
        <v>1</v>
      </c>
      <c r="L685" s="192" t="s">
        <v>48</v>
      </c>
      <c r="M685" s="194">
        <v>37830</v>
      </c>
      <c r="N685" s="137" t="s">
        <v>2842</v>
      </c>
      <c r="O685" s="137" t="s">
        <v>2842</v>
      </c>
      <c r="P685" s="192" t="s">
        <v>774</v>
      </c>
      <c r="Q685" s="192" t="s">
        <v>50</v>
      </c>
      <c r="R685" s="192" t="s">
        <v>943</v>
      </c>
      <c r="S685" s="147" t="s">
        <v>943</v>
      </c>
      <c r="T685" s="136" t="str">
        <f t="shared" si="55"/>
        <v>ปตรี4คศ.2</v>
      </c>
      <c r="U685" s="95">
        <f t="shared" si="53"/>
        <v>2</v>
      </c>
      <c r="V685" s="96" t="e">
        <f t="shared" ca="1" si="57"/>
        <v>#N/A</v>
      </c>
      <c r="AC685" s="148" t="str">
        <f t="shared" si="56"/>
        <v>ค.บ./บรรณารักษ์ศาสตร์</v>
      </c>
    </row>
    <row r="686" spans="1:29" ht="27" customHeight="1">
      <c r="A686" s="148">
        <v>1</v>
      </c>
      <c r="B686" s="206" t="s">
        <v>268</v>
      </c>
      <c r="C686" s="207" t="s">
        <v>2823</v>
      </c>
      <c r="D686" s="208" t="s">
        <v>267</v>
      </c>
      <c r="E686" s="177" t="s">
        <v>267</v>
      </c>
      <c r="F686" s="172"/>
      <c r="G686" s="209" t="s">
        <v>32</v>
      </c>
      <c r="H686" s="178" t="s">
        <v>32</v>
      </c>
      <c r="I686" s="173" t="s">
        <v>269</v>
      </c>
      <c r="J686" s="210" t="s">
        <v>269</v>
      </c>
      <c r="K686" s="179" t="b">
        <f t="shared" si="54"/>
        <v>1</v>
      </c>
      <c r="L686" s="206" t="s">
        <v>36</v>
      </c>
      <c r="M686" s="211">
        <v>15440</v>
      </c>
      <c r="N686" s="178" t="s">
        <v>2841</v>
      </c>
      <c r="O686" s="172" t="s">
        <v>2841</v>
      </c>
      <c r="P686" s="206" t="s">
        <v>774</v>
      </c>
      <c r="Q686" s="207" t="s">
        <v>43</v>
      </c>
      <c r="R686" s="177" t="s">
        <v>2840</v>
      </c>
      <c r="S686" s="177" t="s">
        <v>2840</v>
      </c>
      <c r="T686" s="136" t="str">
        <f t="shared" si="55"/>
        <v>ปตรี4คศ.1</v>
      </c>
      <c r="U686" s="95">
        <f t="shared" si="53"/>
        <v>1</v>
      </c>
      <c r="V686" s="174">
        <f t="shared" ca="1" si="57"/>
        <v>17070</v>
      </c>
      <c r="W686" s="212"/>
      <c r="AC686" s="148" t="str">
        <f t="shared" si="56"/>
        <v>ศษ.บ./ครุศาสตร์อิสลาม</v>
      </c>
    </row>
    <row r="687" spans="1:29" s="136" customFormat="1" ht="27" customHeight="1">
      <c r="B687" s="195" t="s">
        <v>268</v>
      </c>
      <c r="C687" s="195" t="s">
        <v>2823</v>
      </c>
      <c r="D687" s="195" t="s">
        <v>2839</v>
      </c>
      <c r="E687" s="147" t="s">
        <v>2839</v>
      </c>
      <c r="F687" s="137"/>
      <c r="G687" s="196" t="s">
        <v>32</v>
      </c>
      <c r="H687" s="137" t="s">
        <v>32</v>
      </c>
      <c r="I687" s="142" t="s">
        <v>2838</v>
      </c>
      <c r="J687" s="197" t="s">
        <v>2838</v>
      </c>
      <c r="K687" s="142" t="b">
        <f t="shared" si="54"/>
        <v>1</v>
      </c>
      <c r="L687" s="196" t="s">
        <v>48</v>
      </c>
      <c r="M687" s="198">
        <v>37460</v>
      </c>
      <c r="N687" s="137" t="s">
        <v>2837</v>
      </c>
      <c r="O687" s="137" t="s">
        <v>2837</v>
      </c>
      <c r="P687" s="196" t="s">
        <v>774</v>
      </c>
      <c r="Q687" s="196" t="s">
        <v>67</v>
      </c>
      <c r="R687" s="196" t="s">
        <v>62</v>
      </c>
      <c r="S687" s="147" t="s">
        <v>1852</v>
      </c>
      <c r="T687" s="136" t="str">
        <f t="shared" si="55"/>
        <v>ปตรี4คศ.2</v>
      </c>
      <c r="U687" s="95">
        <f t="shared" si="53"/>
        <v>2</v>
      </c>
      <c r="V687" s="96" t="e">
        <f t="shared" ca="1" si="57"/>
        <v>#N/A</v>
      </c>
      <c r="AC687" s="148" t="str">
        <f t="shared" si="56"/>
        <v>ศศ.บ./การประถมศึกษา</v>
      </c>
    </row>
    <row r="688" spans="1:29" s="136" customFormat="1" ht="27" customHeight="1">
      <c r="B688" s="183" t="s">
        <v>268</v>
      </c>
      <c r="C688" s="183" t="s">
        <v>2823</v>
      </c>
      <c r="D688" s="183" t="s">
        <v>2836</v>
      </c>
      <c r="E688" s="147" t="s">
        <v>2836</v>
      </c>
      <c r="F688" s="137"/>
      <c r="G688" s="184" t="s">
        <v>32</v>
      </c>
      <c r="H688" s="137" t="s">
        <v>32</v>
      </c>
      <c r="I688" s="142" t="s">
        <v>2835</v>
      </c>
      <c r="J688" s="185" t="s">
        <v>2835</v>
      </c>
      <c r="K688" s="142" t="b">
        <f t="shared" si="54"/>
        <v>1</v>
      </c>
      <c r="L688" s="184" t="s">
        <v>48</v>
      </c>
      <c r="M688" s="186">
        <v>23940</v>
      </c>
      <c r="N688" s="137" t="s">
        <v>2834</v>
      </c>
      <c r="O688" s="137" t="s">
        <v>2834</v>
      </c>
      <c r="P688" s="184" t="s">
        <v>774</v>
      </c>
      <c r="Q688" s="184" t="s">
        <v>50</v>
      </c>
      <c r="R688" s="183" t="s">
        <v>507</v>
      </c>
      <c r="S688" s="147" t="s">
        <v>507</v>
      </c>
      <c r="T688" s="136" t="str">
        <f t="shared" si="55"/>
        <v>ปตรี4คศ.2</v>
      </c>
      <c r="U688" s="95">
        <f t="shared" si="53"/>
        <v>2</v>
      </c>
      <c r="V688" s="96">
        <f t="shared" ca="1" si="57"/>
        <v>24440</v>
      </c>
      <c r="AC688" s="148" t="str">
        <f t="shared" si="56"/>
        <v>ค.บ./อุตสาหกรรมศิลป์</v>
      </c>
    </row>
    <row r="689" spans="1:29" ht="27" customHeight="1">
      <c r="A689" s="148">
        <v>1</v>
      </c>
      <c r="B689" s="206" t="s">
        <v>268</v>
      </c>
      <c r="C689" s="207" t="s">
        <v>2823</v>
      </c>
      <c r="D689" s="208" t="s">
        <v>271</v>
      </c>
      <c r="E689" s="177" t="s">
        <v>271</v>
      </c>
      <c r="F689" s="172"/>
      <c r="G689" s="209" t="s">
        <v>32</v>
      </c>
      <c r="H689" s="178" t="s">
        <v>32</v>
      </c>
      <c r="I689" s="173" t="s">
        <v>272</v>
      </c>
      <c r="J689" s="210" t="s">
        <v>272</v>
      </c>
      <c r="K689" s="179" t="b">
        <f t="shared" si="54"/>
        <v>1</v>
      </c>
      <c r="L689" s="206" t="s">
        <v>36</v>
      </c>
      <c r="M689" s="211">
        <v>17070</v>
      </c>
      <c r="N689" s="178" t="s">
        <v>2833</v>
      </c>
      <c r="O689" s="172" t="s">
        <v>2833</v>
      </c>
      <c r="P689" s="206" t="s">
        <v>774</v>
      </c>
      <c r="Q689" s="207" t="s">
        <v>50</v>
      </c>
      <c r="R689" s="208" t="s">
        <v>62</v>
      </c>
      <c r="S689" s="177" t="s">
        <v>62</v>
      </c>
      <c r="T689" s="136" t="str">
        <f t="shared" si="55"/>
        <v>ปตรี4คศ.1</v>
      </c>
      <c r="U689" s="95">
        <f t="shared" si="53"/>
        <v>1</v>
      </c>
      <c r="V689" s="174">
        <f t="shared" ca="1" si="57"/>
        <v>18270</v>
      </c>
      <c r="W689" s="212"/>
      <c r="AC689" s="148" t="str">
        <f t="shared" si="56"/>
        <v>ค.บ./การประถมศึกษา</v>
      </c>
    </row>
    <row r="690" spans="1:29" s="136" customFormat="1" ht="27" customHeight="1">
      <c r="B690" s="191" t="s">
        <v>268</v>
      </c>
      <c r="C690" s="191" t="s">
        <v>2823</v>
      </c>
      <c r="D690" s="191" t="s">
        <v>2832</v>
      </c>
      <c r="E690" s="147" t="s">
        <v>2832</v>
      </c>
      <c r="F690" s="137"/>
      <c r="G690" s="192" t="s">
        <v>32</v>
      </c>
      <c r="H690" s="137" t="s">
        <v>32</v>
      </c>
      <c r="I690" s="142" t="s">
        <v>2831</v>
      </c>
      <c r="J690" s="193" t="s">
        <v>2831</v>
      </c>
      <c r="K690" s="142" t="b">
        <f t="shared" si="54"/>
        <v>1</v>
      </c>
      <c r="L690" s="192" t="s">
        <v>48</v>
      </c>
      <c r="M690" s="194">
        <v>25930</v>
      </c>
      <c r="N690" s="137" t="s">
        <v>2830</v>
      </c>
      <c r="O690" s="137" t="s">
        <v>2830</v>
      </c>
      <c r="P690" s="192" t="s">
        <v>774</v>
      </c>
      <c r="Q690" s="192" t="s">
        <v>50</v>
      </c>
      <c r="R690" s="191" t="s">
        <v>1089</v>
      </c>
      <c r="S690" s="147" t="s">
        <v>2829</v>
      </c>
      <c r="T690" s="136" t="str">
        <f t="shared" si="55"/>
        <v>ปตรี4คศ.2</v>
      </c>
      <c r="U690" s="95">
        <f t="shared" si="53"/>
        <v>2</v>
      </c>
      <c r="V690" s="96" t="e">
        <f t="shared" ca="1" si="57"/>
        <v>#N/A</v>
      </c>
      <c r="AC690" s="148" t="str">
        <f t="shared" si="56"/>
        <v>ค.บ./วุฒิครูอื่น ๆ</v>
      </c>
    </row>
    <row r="691" spans="1:29" ht="27" customHeight="1">
      <c r="A691" s="148">
        <v>1</v>
      </c>
      <c r="B691" s="206" t="s">
        <v>268</v>
      </c>
      <c r="C691" s="207" t="s">
        <v>2823</v>
      </c>
      <c r="D691" s="208" t="s">
        <v>273</v>
      </c>
      <c r="E691" s="177" t="s">
        <v>273</v>
      </c>
      <c r="F691" s="172"/>
      <c r="G691" s="209" t="s">
        <v>32</v>
      </c>
      <c r="H691" s="178" t="s">
        <v>32</v>
      </c>
      <c r="I691" s="173" t="s">
        <v>274</v>
      </c>
      <c r="J691" s="210" t="s">
        <v>274</v>
      </c>
      <c r="K691" s="179" t="b">
        <f t="shared" si="54"/>
        <v>1</v>
      </c>
      <c r="L691" s="206" t="s">
        <v>36</v>
      </c>
      <c r="M691" s="211">
        <v>18270</v>
      </c>
      <c r="N691" s="178" t="s">
        <v>2828</v>
      </c>
      <c r="O691" s="172" t="s">
        <v>2828</v>
      </c>
      <c r="P691" s="206" t="s">
        <v>90</v>
      </c>
      <c r="Q691" s="207" t="s">
        <v>193</v>
      </c>
      <c r="R691" s="208" t="s">
        <v>855</v>
      </c>
      <c r="S691" s="177" t="s">
        <v>855</v>
      </c>
      <c r="T691" s="136" t="str">
        <f t="shared" si="55"/>
        <v>ปโทคศ.1</v>
      </c>
      <c r="U691" s="95">
        <f t="shared" si="53"/>
        <v>11</v>
      </c>
      <c r="V691" s="174">
        <f t="shared" ca="1" si="57"/>
        <v>19510</v>
      </c>
      <c r="W691" s="212"/>
      <c r="AC691" s="148" t="str">
        <f t="shared" si="56"/>
        <v>ค.ม./บริหารการศึกษา</v>
      </c>
    </row>
    <row r="692" spans="1:29" s="136" customFormat="1" ht="27" customHeight="1">
      <c r="B692" s="191" t="s">
        <v>268</v>
      </c>
      <c r="C692" s="191" t="s">
        <v>2823</v>
      </c>
      <c r="D692" s="191" t="s">
        <v>2827</v>
      </c>
      <c r="E692" s="147" t="s">
        <v>2827</v>
      </c>
      <c r="F692" s="137"/>
      <c r="G692" s="192" t="s">
        <v>32</v>
      </c>
      <c r="H692" s="137" t="s">
        <v>32</v>
      </c>
      <c r="I692" s="142" t="s">
        <v>2826</v>
      </c>
      <c r="J692" s="193" t="s">
        <v>2826</v>
      </c>
      <c r="K692" s="142" t="b">
        <f t="shared" si="54"/>
        <v>1</v>
      </c>
      <c r="L692" s="192" t="s">
        <v>48</v>
      </c>
      <c r="M692" s="194">
        <v>28590</v>
      </c>
      <c r="N692" s="137" t="s">
        <v>2825</v>
      </c>
      <c r="O692" s="137" t="s">
        <v>2825</v>
      </c>
      <c r="P692" s="192" t="s">
        <v>774</v>
      </c>
      <c r="Q692" s="192" t="s">
        <v>43</v>
      </c>
      <c r="R692" s="192" t="s">
        <v>158</v>
      </c>
      <c r="S692" s="147" t="s">
        <v>158</v>
      </c>
      <c r="T692" s="136" t="str">
        <f t="shared" si="55"/>
        <v>ปตรี4คศ.2</v>
      </c>
      <c r="U692" s="95">
        <f t="shared" si="53"/>
        <v>2</v>
      </c>
      <c r="V692" s="96" t="e">
        <f t="shared" ca="1" si="57"/>
        <v>#N/A</v>
      </c>
      <c r="AC692" s="148" t="str">
        <f t="shared" si="56"/>
        <v>ศษ.บ./สังคมศึกษา</v>
      </c>
    </row>
    <row r="693" spans="1:29" ht="27" customHeight="1">
      <c r="A693" s="148">
        <v>1</v>
      </c>
      <c r="B693" s="213" t="s">
        <v>268</v>
      </c>
      <c r="C693" s="214" t="s">
        <v>2823</v>
      </c>
      <c r="D693" s="215" t="s">
        <v>276</v>
      </c>
      <c r="E693" s="177" t="s">
        <v>276</v>
      </c>
      <c r="F693" s="172"/>
      <c r="G693" s="219" t="s">
        <v>32</v>
      </c>
      <c r="H693" s="178" t="s">
        <v>32</v>
      </c>
      <c r="I693" s="173" t="s">
        <v>277</v>
      </c>
      <c r="J693" s="221" t="s">
        <v>277</v>
      </c>
      <c r="K693" s="179" t="b">
        <f t="shared" si="54"/>
        <v>1</v>
      </c>
      <c r="L693" s="213" t="s">
        <v>48</v>
      </c>
      <c r="M693" s="223">
        <v>23940</v>
      </c>
      <c r="N693" s="178" t="s">
        <v>2824</v>
      </c>
      <c r="O693" s="172" t="s">
        <v>2824</v>
      </c>
      <c r="P693" s="213" t="s">
        <v>90</v>
      </c>
      <c r="Q693" s="214" t="s">
        <v>76</v>
      </c>
      <c r="R693" s="177" t="s">
        <v>95</v>
      </c>
      <c r="S693" s="177" t="s">
        <v>95</v>
      </c>
      <c r="T693" s="136" t="str">
        <f t="shared" si="55"/>
        <v>ปโทคศ.2</v>
      </c>
      <c r="U693" s="95">
        <f t="shared" si="53"/>
        <v>12</v>
      </c>
      <c r="V693" s="174">
        <f t="shared" ca="1" si="57"/>
        <v>24440</v>
      </c>
      <c r="W693" s="225"/>
      <c r="AC693" s="148" t="str">
        <f t="shared" si="56"/>
        <v>ศษ.ม./การบริหารการศึกษา</v>
      </c>
    </row>
    <row r="694" spans="1:29" ht="27" customHeight="1">
      <c r="A694" s="148">
        <v>1</v>
      </c>
      <c r="B694" s="216" t="s">
        <v>268</v>
      </c>
      <c r="C694" s="217" t="s">
        <v>2823</v>
      </c>
      <c r="D694" s="218" t="s">
        <v>281</v>
      </c>
      <c r="E694" s="177" t="s">
        <v>281</v>
      </c>
      <c r="F694" s="172"/>
      <c r="G694" s="220" t="s">
        <v>32</v>
      </c>
      <c r="H694" s="178" t="s">
        <v>32</v>
      </c>
      <c r="I694" s="173" t="s">
        <v>282</v>
      </c>
      <c r="J694" s="222" t="s">
        <v>282</v>
      </c>
      <c r="K694" s="179" t="b">
        <f t="shared" si="54"/>
        <v>1</v>
      </c>
      <c r="L694" s="216" t="s">
        <v>36</v>
      </c>
      <c r="M694" s="224">
        <v>15440</v>
      </c>
      <c r="N694" s="178" t="s">
        <v>2822</v>
      </c>
      <c r="O694" s="172" t="s">
        <v>2822</v>
      </c>
      <c r="P694" s="216" t="s">
        <v>775</v>
      </c>
      <c r="Q694" s="217" t="s">
        <v>50</v>
      </c>
      <c r="R694" s="218" t="s">
        <v>62</v>
      </c>
      <c r="S694" s="177" t="s">
        <v>62</v>
      </c>
      <c r="T694" s="136" t="str">
        <f t="shared" si="55"/>
        <v>ปตรี5คศ.1</v>
      </c>
      <c r="U694" s="95">
        <f t="shared" si="53"/>
        <v>5</v>
      </c>
      <c r="V694" s="174">
        <f t="shared" ca="1" si="57"/>
        <v>17070</v>
      </c>
      <c r="W694" s="226"/>
      <c r="AC694" s="148" t="str">
        <f t="shared" si="56"/>
        <v>ค.บ./การประถมศึกษา</v>
      </c>
    </row>
    <row r="695" spans="1:29" s="136" customFormat="1" ht="27" customHeight="1">
      <c r="B695" s="195" t="s">
        <v>2789</v>
      </c>
      <c r="C695" s="195" t="s">
        <v>2690</v>
      </c>
      <c r="D695" s="195" t="s">
        <v>2821</v>
      </c>
      <c r="E695" s="147" t="s">
        <v>2821</v>
      </c>
      <c r="F695" s="137"/>
      <c r="G695" s="196" t="s">
        <v>146</v>
      </c>
      <c r="H695" s="137" t="s">
        <v>861</v>
      </c>
      <c r="I695" s="142" t="s">
        <v>2820</v>
      </c>
      <c r="J695" s="197" t="s">
        <v>2819</v>
      </c>
      <c r="K695" s="142" t="b">
        <f t="shared" si="54"/>
        <v>0</v>
      </c>
      <c r="L695" s="196" t="s">
        <v>48</v>
      </c>
      <c r="M695" s="198">
        <v>35640</v>
      </c>
      <c r="N695" s="137" t="s">
        <v>2818</v>
      </c>
      <c r="O695" s="137" t="s">
        <v>2818</v>
      </c>
      <c r="P695" s="196" t="s">
        <v>90</v>
      </c>
      <c r="Q695" s="196" t="s">
        <v>76</v>
      </c>
      <c r="R695" s="196" t="s">
        <v>62</v>
      </c>
      <c r="S695" s="147" t="s">
        <v>37</v>
      </c>
      <c r="T695" s="136" t="str">
        <f t="shared" si="55"/>
        <v>ปโทคศ.2</v>
      </c>
      <c r="U695" s="95">
        <f t="shared" si="53"/>
        <v>12</v>
      </c>
      <c r="V695" s="96" t="e">
        <f t="shared" ca="1" si="57"/>
        <v>#N/A</v>
      </c>
      <c r="AC695" s="148" t="str">
        <f t="shared" si="56"/>
        <v>ศษ.ม./การประถมศึกษา</v>
      </c>
    </row>
    <row r="696" spans="1:29" s="136" customFormat="1" ht="27" customHeight="1">
      <c r="B696" s="147" t="s">
        <v>2789</v>
      </c>
      <c r="C696" s="147" t="s">
        <v>1535</v>
      </c>
      <c r="D696" s="147" t="s">
        <v>2817</v>
      </c>
      <c r="E696" s="147" t="s">
        <v>2817</v>
      </c>
      <c r="F696" s="137"/>
      <c r="G696" s="137" t="s">
        <v>32</v>
      </c>
      <c r="H696" s="137" t="s">
        <v>32</v>
      </c>
      <c r="I696" s="142" t="s">
        <v>2816</v>
      </c>
      <c r="J696" s="142" t="s">
        <v>2816</v>
      </c>
      <c r="K696" s="142" t="b">
        <f t="shared" si="54"/>
        <v>1</v>
      </c>
      <c r="L696" s="137" t="s">
        <v>48</v>
      </c>
      <c r="M696" s="138">
        <v>30850</v>
      </c>
      <c r="N696" s="137" t="s">
        <v>2815</v>
      </c>
      <c r="O696" s="137" t="s">
        <v>2815</v>
      </c>
      <c r="P696" s="137" t="s">
        <v>774</v>
      </c>
      <c r="Q696" s="137" t="s">
        <v>67</v>
      </c>
      <c r="R696" s="137" t="s">
        <v>62</v>
      </c>
      <c r="S696" s="147" t="s">
        <v>62</v>
      </c>
      <c r="T696" s="136" t="str">
        <f t="shared" si="55"/>
        <v>ปตรี4คศ.2</v>
      </c>
      <c r="U696" s="95">
        <f t="shared" si="53"/>
        <v>2</v>
      </c>
      <c r="V696" s="96" t="e">
        <f t="shared" ca="1" si="57"/>
        <v>#N/A</v>
      </c>
      <c r="AC696" s="148" t="str">
        <f t="shared" si="56"/>
        <v>ศศ.บ./การประถมศึกษา</v>
      </c>
    </row>
    <row r="697" spans="1:29" s="136" customFormat="1" ht="27" customHeight="1">
      <c r="B697" s="147" t="s">
        <v>2789</v>
      </c>
      <c r="C697" s="147" t="s">
        <v>1535</v>
      </c>
      <c r="D697" s="147" t="s">
        <v>2814</v>
      </c>
      <c r="E697" s="147" t="s">
        <v>2814</v>
      </c>
      <c r="F697" s="137"/>
      <c r="G697" s="137" t="s">
        <v>32</v>
      </c>
      <c r="H697" s="137" t="s">
        <v>32</v>
      </c>
      <c r="I697" s="142" t="s">
        <v>2813</v>
      </c>
      <c r="J697" s="142" t="s">
        <v>2813</v>
      </c>
      <c r="K697" s="142" t="b">
        <f t="shared" si="54"/>
        <v>1</v>
      </c>
      <c r="L697" s="137" t="s">
        <v>48</v>
      </c>
      <c r="M697" s="138">
        <v>28050</v>
      </c>
      <c r="N697" s="137" t="s">
        <v>2812</v>
      </c>
      <c r="O697" s="137" t="s">
        <v>2812</v>
      </c>
      <c r="P697" s="137" t="s">
        <v>774</v>
      </c>
      <c r="Q697" s="137" t="s">
        <v>50</v>
      </c>
      <c r="R697" s="137" t="s">
        <v>62</v>
      </c>
      <c r="S697" s="147" t="s">
        <v>62</v>
      </c>
      <c r="T697" s="136" t="str">
        <f t="shared" si="55"/>
        <v>ปตรี4คศ.2</v>
      </c>
      <c r="U697" s="95">
        <f t="shared" si="53"/>
        <v>2</v>
      </c>
      <c r="V697" s="96" t="e">
        <f t="shared" ca="1" si="57"/>
        <v>#N/A</v>
      </c>
      <c r="AC697" s="148" t="str">
        <f t="shared" si="56"/>
        <v>ค.บ./การประถมศึกษา</v>
      </c>
    </row>
    <row r="698" spans="1:29" s="136" customFormat="1" ht="27" customHeight="1">
      <c r="B698" s="147" t="s">
        <v>2789</v>
      </c>
      <c r="C698" s="147" t="s">
        <v>1535</v>
      </c>
      <c r="D698" s="147" t="s">
        <v>2811</v>
      </c>
      <c r="E698" s="147" t="s">
        <v>2811</v>
      </c>
      <c r="F698" s="137"/>
      <c r="G698" s="137" t="s">
        <v>32</v>
      </c>
      <c r="H698" s="137" t="s">
        <v>32</v>
      </c>
      <c r="I698" s="142" t="s">
        <v>2810</v>
      </c>
      <c r="J698" s="142" t="s">
        <v>2810</v>
      </c>
      <c r="K698" s="142" t="b">
        <f t="shared" si="54"/>
        <v>1</v>
      </c>
      <c r="L698" s="137" t="s">
        <v>48</v>
      </c>
      <c r="M698" s="138">
        <v>36840</v>
      </c>
      <c r="N698" s="137" t="s">
        <v>2809</v>
      </c>
      <c r="O698" s="137" t="s">
        <v>2809</v>
      </c>
      <c r="P698" s="137" t="s">
        <v>919</v>
      </c>
      <c r="Q698" s="137" t="s">
        <v>918</v>
      </c>
      <c r="R698" s="137" t="s">
        <v>164</v>
      </c>
      <c r="S698" s="147" t="s">
        <v>164</v>
      </c>
      <c r="T698" s="136" t="str">
        <f t="shared" si="55"/>
        <v>ต่ำคศ.2</v>
      </c>
      <c r="U698" s="95" t="e">
        <f t="shared" si="53"/>
        <v>#N/A</v>
      </c>
      <c r="V698" s="96" t="e">
        <f t="shared" ca="1" si="57"/>
        <v>#N/A</v>
      </c>
      <c r="AC698" s="148" t="str">
        <f t="shared" si="56"/>
        <v>ป.กศ.สูง/ภาษาอังกฤษ</v>
      </c>
    </row>
    <row r="699" spans="1:29" s="136" customFormat="1" ht="27" customHeight="1">
      <c r="B699" s="147" t="s">
        <v>2789</v>
      </c>
      <c r="C699" s="147" t="s">
        <v>1535</v>
      </c>
      <c r="D699" s="147" t="s">
        <v>2808</v>
      </c>
      <c r="E699" s="147" t="s">
        <v>2808</v>
      </c>
      <c r="F699" s="137"/>
      <c r="G699" s="137" t="s">
        <v>32</v>
      </c>
      <c r="H699" s="137" t="s">
        <v>32</v>
      </c>
      <c r="I699" s="142" t="s">
        <v>2807</v>
      </c>
      <c r="J699" s="142" t="s">
        <v>2807</v>
      </c>
      <c r="K699" s="142" t="b">
        <f t="shared" si="54"/>
        <v>1</v>
      </c>
      <c r="L699" s="137" t="s">
        <v>48</v>
      </c>
      <c r="M699" s="138">
        <v>36250</v>
      </c>
      <c r="N699" s="137" t="s">
        <v>2806</v>
      </c>
      <c r="O699" s="137" t="s">
        <v>2806</v>
      </c>
      <c r="P699" s="137" t="s">
        <v>774</v>
      </c>
      <c r="Q699" s="137" t="s">
        <v>50</v>
      </c>
      <c r="R699" s="137" t="s">
        <v>1000</v>
      </c>
      <c r="S699" s="147" t="s">
        <v>1000</v>
      </c>
      <c r="T699" s="136" t="str">
        <f t="shared" si="55"/>
        <v>ปตรี4คศ.2</v>
      </c>
      <c r="U699" s="95">
        <f t="shared" si="53"/>
        <v>2</v>
      </c>
      <c r="V699" s="96" t="e">
        <f t="shared" ca="1" si="57"/>
        <v>#N/A</v>
      </c>
      <c r="AC699" s="148" t="str">
        <f t="shared" si="56"/>
        <v>ค.บ./วิทยาศาสตร์</v>
      </c>
    </row>
    <row r="700" spans="1:29" s="136" customFormat="1" ht="27" customHeight="1">
      <c r="B700" s="147" t="s">
        <v>2789</v>
      </c>
      <c r="C700" s="147" t="s">
        <v>1535</v>
      </c>
      <c r="D700" s="147" t="s">
        <v>2805</v>
      </c>
      <c r="E700" s="147" t="s">
        <v>2805</v>
      </c>
      <c r="F700" s="137"/>
      <c r="G700" s="137" t="s">
        <v>32</v>
      </c>
      <c r="H700" s="137" t="s">
        <v>32</v>
      </c>
      <c r="I700" s="142" t="s">
        <v>2804</v>
      </c>
      <c r="J700" s="142" t="s">
        <v>2804</v>
      </c>
      <c r="K700" s="142" t="b">
        <f t="shared" si="54"/>
        <v>1</v>
      </c>
      <c r="L700" s="137" t="s">
        <v>48</v>
      </c>
      <c r="M700" s="138">
        <v>37830</v>
      </c>
      <c r="N700" s="137" t="s">
        <v>2803</v>
      </c>
      <c r="O700" s="137" t="s">
        <v>2803</v>
      </c>
      <c r="P700" s="137" t="s">
        <v>774</v>
      </c>
      <c r="Q700" s="137" t="s">
        <v>50</v>
      </c>
      <c r="R700" s="137" t="s">
        <v>164</v>
      </c>
      <c r="S700" s="147" t="s">
        <v>164</v>
      </c>
      <c r="T700" s="136" t="str">
        <f t="shared" si="55"/>
        <v>ปตรี4คศ.2</v>
      </c>
      <c r="U700" s="95">
        <f t="shared" si="53"/>
        <v>2</v>
      </c>
      <c r="V700" s="96" t="e">
        <f t="shared" ca="1" si="57"/>
        <v>#N/A</v>
      </c>
      <c r="AC700" s="148" t="str">
        <f t="shared" si="56"/>
        <v>ค.บ./ภาษาอังกฤษ</v>
      </c>
    </row>
    <row r="701" spans="1:29" s="136" customFormat="1" ht="27" customHeight="1">
      <c r="B701" s="147" t="s">
        <v>2789</v>
      </c>
      <c r="C701" s="147" t="s">
        <v>1535</v>
      </c>
      <c r="D701" s="147" t="s">
        <v>2802</v>
      </c>
      <c r="E701" s="147" t="s">
        <v>2802</v>
      </c>
      <c r="F701" s="137"/>
      <c r="G701" s="137" t="s">
        <v>32</v>
      </c>
      <c r="H701" s="137" t="s">
        <v>32</v>
      </c>
      <c r="I701" s="142" t="s">
        <v>2801</v>
      </c>
      <c r="J701" s="142" t="s">
        <v>2801</v>
      </c>
      <c r="K701" s="142" t="b">
        <f t="shared" si="54"/>
        <v>1</v>
      </c>
      <c r="L701" s="137" t="s">
        <v>48</v>
      </c>
      <c r="M701" s="138">
        <v>37830</v>
      </c>
      <c r="N701" s="137" t="s">
        <v>2800</v>
      </c>
      <c r="O701" s="137" t="s">
        <v>2800</v>
      </c>
      <c r="P701" s="137" t="s">
        <v>774</v>
      </c>
      <c r="Q701" s="137" t="s">
        <v>67</v>
      </c>
      <c r="R701" s="137" t="s">
        <v>1988</v>
      </c>
      <c r="S701" s="147" t="s">
        <v>2799</v>
      </c>
      <c r="T701" s="136" t="str">
        <f t="shared" si="55"/>
        <v>ปตรี4คศ.2</v>
      </c>
      <c r="U701" s="95">
        <f t="shared" si="53"/>
        <v>2</v>
      </c>
      <c r="V701" s="96" t="e">
        <f t="shared" ca="1" si="57"/>
        <v>#N/A</v>
      </c>
      <c r="AC701" s="148" t="str">
        <f t="shared" si="56"/>
        <v>ศศ.บ./พัฒนาชุมชน</v>
      </c>
    </row>
    <row r="702" spans="1:29" s="136" customFormat="1" ht="27" customHeight="1">
      <c r="B702" s="147" t="s">
        <v>2789</v>
      </c>
      <c r="C702" s="147" t="s">
        <v>1535</v>
      </c>
      <c r="D702" s="147" t="s">
        <v>2798</v>
      </c>
      <c r="E702" s="147" t="s">
        <v>2798</v>
      </c>
      <c r="F702" s="137"/>
      <c r="G702" s="137" t="s">
        <v>32</v>
      </c>
      <c r="H702" s="137" t="s">
        <v>32</v>
      </c>
      <c r="I702" s="142" t="s">
        <v>2797</v>
      </c>
      <c r="J702" s="142" t="s">
        <v>2797</v>
      </c>
      <c r="K702" s="142" t="b">
        <f t="shared" si="54"/>
        <v>1</v>
      </c>
      <c r="L702" s="137" t="s">
        <v>48</v>
      </c>
      <c r="M702" s="138">
        <v>35050</v>
      </c>
      <c r="N702" s="137" t="s">
        <v>2796</v>
      </c>
      <c r="O702" s="137" t="s">
        <v>2796</v>
      </c>
      <c r="P702" s="137" t="s">
        <v>774</v>
      </c>
      <c r="Q702" s="137" t="s">
        <v>43</v>
      </c>
      <c r="R702" s="137" t="s">
        <v>62</v>
      </c>
      <c r="S702" s="147" t="s">
        <v>215</v>
      </c>
      <c r="T702" s="136" t="str">
        <f t="shared" si="55"/>
        <v>ปตรี4คศ.2</v>
      </c>
      <c r="U702" s="95">
        <f t="shared" si="53"/>
        <v>2</v>
      </c>
      <c r="V702" s="96" t="e">
        <f t="shared" ca="1" si="57"/>
        <v>#N/A</v>
      </c>
      <c r="AC702" s="148" t="str">
        <f t="shared" si="56"/>
        <v>ศษ.บ./การประถมศึกษา</v>
      </c>
    </row>
    <row r="703" spans="1:29" s="136" customFormat="1" ht="27" customHeight="1">
      <c r="B703" s="147" t="s">
        <v>2789</v>
      </c>
      <c r="C703" s="147" t="s">
        <v>1535</v>
      </c>
      <c r="D703" s="147" t="s">
        <v>2795</v>
      </c>
      <c r="E703" s="147" t="s">
        <v>2795</v>
      </c>
      <c r="F703" s="137"/>
      <c r="G703" s="137" t="s">
        <v>32</v>
      </c>
      <c r="H703" s="137" t="s">
        <v>32</v>
      </c>
      <c r="I703" s="142" t="s">
        <v>2794</v>
      </c>
      <c r="J703" s="142" t="s">
        <v>2794</v>
      </c>
      <c r="K703" s="142" t="b">
        <f t="shared" si="54"/>
        <v>1</v>
      </c>
      <c r="L703" s="137" t="s">
        <v>781</v>
      </c>
      <c r="M703" s="138">
        <v>40100</v>
      </c>
      <c r="N703" s="137" t="s">
        <v>2793</v>
      </c>
      <c r="O703" s="137" t="s">
        <v>2793</v>
      </c>
      <c r="P703" s="137" t="s">
        <v>774</v>
      </c>
      <c r="Q703" s="137" t="s">
        <v>43</v>
      </c>
      <c r="R703" s="137" t="s">
        <v>44</v>
      </c>
      <c r="S703" s="147" t="s">
        <v>44</v>
      </c>
      <c r="T703" s="136" t="str">
        <f t="shared" si="55"/>
        <v>ปตรี4คศ.3</v>
      </c>
      <c r="U703" s="95" t="e">
        <f t="shared" si="53"/>
        <v>#N/A</v>
      </c>
      <c r="V703" s="96" t="e">
        <f t="shared" ca="1" si="57"/>
        <v>#N/A</v>
      </c>
      <c r="AC703" s="148" t="str">
        <f t="shared" si="56"/>
        <v>ศษ.บ./ภาษาไทย</v>
      </c>
    </row>
    <row r="704" spans="1:29" s="136" customFormat="1" ht="27" customHeight="1">
      <c r="B704" s="147" t="s">
        <v>2789</v>
      </c>
      <c r="C704" s="147" t="s">
        <v>1535</v>
      </c>
      <c r="D704" s="147" t="s">
        <v>2792</v>
      </c>
      <c r="E704" s="147" t="s">
        <v>2792</v>
      </c>
      <c r="F704" s="137"/>
      <c r="G704" s="137" t="s">
        <v>32</v>
      </c>
      <c r="H704" s="137" t="s">
        <v>32</v>
      </c>
      <c r="I704" s="142" t="s">
        <v>2791</v>
      </c>
      <c r="J704" s="142" t="s">
        <v>2791</v>
      </c>
      <c r="K704" s="142" t="b">
        <f t="shared" si="54"/>
        <v>1</v>
      </c>
      <c r="L704" s="137" t="s">
        <v>48</v>
      </c>
      <c r="M704" s="138">
        <v>33850</v>
      </c>
      <c r="N704" s="137" t="s">
        <v>2790</v>
      </c>
      <c r="O704" s="137" t="s">
        <v>2790</v>
      </c>
      <c r="P704" s="137" t="s">
        <v>774</v>
      </c>
      <c r="Q704" s="137" t="s">
        <v>50</v>
      </c>
      <c r="R704" s="137" t="s">
        <v>62</v>
      </c>
      <c r="S704" s="147" t="s">
        <v>62</v>
      </c>
      <c r="T704" s="136" t="str">
        <f t="shared" si="55"/>
        <v>ปตรี4คศ.2</v>
      </c>
      <c r="U704" s="95">
        <f t="shared" si="53"/>
        <v>2</v>
      </c>
      <c r="V704" s="96" t="e">
        <f t="shared" ca="1" si="57"/>
        <v>#N/A</v>
      </c>
      <c r="AC704" s="148" t="str">
        <f t="shared" si="56"/>
        <v>ค.บ./การประถมศึกษา</v>
      </c>
    </row>
    <row r="705" spans="2:29" s="136" customFormat="1" ht="27" customHeight="1">
      <c r="B705" s="147" t="s">
        <v>2789</v>
      </c>
      <c r="C705" s="147" t="s">
        <v>1535</v>
      </c>
      <c r="D705" s="147" t="s">
        <v>2788</v>
      </c>
      <c r="E705" s="147" t="s">
        <v>2788</v>
      </c>
      <c r="F705" s="137"/>
      <c r="G705" s="137" t="s">
        <v>32</v>
      </c>
      <c r="H705" s="137" t="s">
        <v>32</v>
      </c>
      <c r="I705" s="142" t="s">
        <v>2787</v>
      </c>
      <c r="J705" s="142" t="s">
        <v>2787</v>
      </c>
      <c r="K705" s="142" t="b">
        <f t="shared" si="54"/>
        <v>1</v>
      </c>
      <c r="L705" s="137" t="s">
        <v>48</v>
      </c>
      <c r="M705" s="138">
        <v>23940</v>
      </c>
      <c r="N705" s="137" t="s">
        <v>2786</v>
      </c>
      <c r="O705" s="137" t="s">
        <v>2786</v>
      </c>
      <c r="P705" s="137" t="s">
        <v>774</v>
      </c>
      <c r="Q705" s="137" t="s">
        <v>50</v>
      </c>
      <c r="R705" s="147" t="s">
        <v>395</v>
      </c>
      <c r="S705" s="147" t="s">
        <v>395</v>
      </c>
      <c r="T705" s="136" t="str">
        <f t="shared" si="55"/>
        <v>ปตรี4คศ.2</v>
      </c>
      <c r="U705" s="95">
        <f t="shared" si="53"/>
        <v>2</v>
      </c>
      <c r="V705" s="96">
        <f t="shared" ca="1" si="57"/>
        <v>24440</v>
      </c>
      <c r="AC705" s="148" t="str">
        <f t="shared" si="56"/>
        <v>ค.บ./สุขศึกษา</v>
      </c>
    </row>
    <row r="706" spans="2:29" s="136" customFormat="1" ht="27" customHeight="1">
      <c r="B706" s="147" t="s">
        <v>285</v>
      </c>
      <c r="C706" s="147" t="s">
        <v>2723</v>
      </c>
      <c r="D706" s="147" t="s">
        <v>2785</v>
      </c>
      <c r="E706" s="147" t="s">
        <v>2785</v>
      </c>
      <c r="F706" s="137"/>
      <c r="G706" s="137" t="s">
        <v>146</v>
      </c>
      <c r="H706" s="137" t="s">
        <v>861</v>
      </c>
      <c r="I706" s="142" t="s">
        <v>2784</v>
      </c>
      <c r="J706" s="142" t="s">
        <v>2784</v>
      </c>
      <c r="K706" s="142" t="b">
        <f t="shared" si="54"/>
        <v>1</v>
      </c>
      <c r="L706" s="137" t="s">
        <v>781</v>
      </c>
      <c r="M706" s="138">
        <v>51170</v>
      </c>
      <c r="N706" s="137" t="s">
        <v>2783</v>
      </c>
      <c r="O706" s="137" t="s">
        <v>2783</v>
      </c>
      <c r="P706" s="137" t="s">
        <v>90</v>
      </c>
      <c r="Q706" s="137" t="s">
        <v>76</v>
      </c>
      <c r="R706" s="137" t="s">
        <v>855</v>
      </c>
      <c r="S706" s="147" t="s">
        <v>855</v>
      </c>
      <c r="T706" s="136" t="str">
        <f t="shared" si="55"/>
        <v>ปโทคศ.3</v>
      </c>
      <c r="U706" s="95">
        <f t="shared" ref="U706:U769" si="58">VLOOKUP(T706,$X$2:$Y$17,2,FALSE)</f>
        <v>16</v>
      </c>
      <c r="V706" s="96" t="e">
        <f t="shared" ca="1" si="57"/>
        <v>#N/A</v>
      </c>
      <c r="AC706" s="148" t="str">
        <f t="shared" si="56"/>
        <v>ศษ.ม./บริหารการศึกษา</v>
      </c>
    </row>
    <row r="707" spans="2:29" s="136" customFormat="1" ht="27" customHeight="1">
      <c r="B707" s="147" t="s">
        <v>285</v>
      </c>
      <c r="C707" s="147" t="s">
        <v>2723</v>
      </c>
      <c r="D707" s="147" t="s">
        <v>2782</v>
      </c>
      <c r="E707" s="147" t="s">
        <v>2782</v>
      </c>
      <c r="F707" s="137"/>
      <c r="G707" s="137" t="s">
        <v>32</v>
      </c>
      <c r="H707" s="137" t="s">
        <v>32</v>
      </c>
      <c r="I707" s="142" t="s">
        <v>2781</v>
      </c>
      <c r="J707" s="142" t="s">
        <v>2781</v>
      </c>
      <c r="K707" s="142" t="b">
        <f t="shared" si="54"/>
        <v>1</v>
      </c>
      <c r="L707" s="137" t="s">
        <v>48</v>
      </c>
      <c r="M707" s="138">
        <v>36840</v>
      </c>
      <c r="N707" s="137" t="s">
        <v>2780</v>
      </c>
      <c r="O707" s="137" t="s">
        <v>2780</v>
      </c>
      <c r="P707" s="137" t="s">
        <v>774</v>
      </c>
      <c r="Q707" s="137" t="s">
        <v>38</v>
      </c>
      <c r="R707" s="137" t="s">
        <v>935</v>
      </c>
      <c r="S707" s="147" t="s">
        <v>330</v>
      </c>
      <c r="T707" s="136" t="str">
        <f t="shared" si="55"/>
        <v>ปตรี4คศ.2</v>
      </c>
      <c r="U707" s="95">
        <f t="shared" si="58"/>
        <v>2</v>
      </c>
      <c r="V707" s="96" t="e">
        <f t="shared" ca="1" si="57"/>
        <v>#N/A</v>
      </c>
      <c r="AC707" s="148" t="str">
        <f t="shared" si="56"/>
        <v>วท.บ./เกษตรศาสตร์</v>
      </c>
    </row>
    <row r="708" spans="2:29" s="136" customFormat="1" ht="27" customHeight="1">
      <c r="B708" s="147" t="s">
        <v>285</v>
      </c>
      <c r="C708" s="147" t="s">
        <v>2723</v>
      </c>
      <c r="D708" s="147" t="s">
        <v>2779</v>
      </c>
      <c r="E708" s="147" t="s">
        <v>2778</v>
      </c>
      <c r="F708" s="137"/>
      <c r="G708" s="137" t="s">
        <v>32</v>
      </c>
      <c r="H708" s="137" t="s">
        <v>32</v>
      </c>
      <c r="I708" s="142" t="s">
        <v>2777</v>
      </c>
      <c r="J708" s="142" t="s">
        <v>2777</v>
      </c>
      <c r="K708" s="142" t="b">
        <f t="shared" ref="K708:K772" si="59">EXACT(I708,J708)</f>
        <v>1</v>
      </c>
      <c r="L708" s="137" t="s">
        <v>48</v>
      </c>
      <c r="M708" s="138">
        <v>35050</v>
      </c>
      <c r="N708" s="137" t="s">
        <v>2776</v>
      </c>
      <c r="O708" s="137" t="s">
        <v>2776</v>
      </c>
      <c r="P708" s="137" t="s">
        <v>774</v>
      </c>
      <c r="Q708" s="137" t="s">
        <v>67</v>
      </c>
      <c r="R708" s="137" t="s">
        <v>62</v>
      </c>
      <c r="S708" s="147" t="s">
        <v>62</v>
      </c>
      <c r="T708" s="136" t="str">
        <f t="shared" ref="T708:T772" si="60">CONCATENATE(P708,L708)</f>
        <v>ปตรี4คศ.2</v>
      </c>
      <c r="U708" s="95">
        <f t="shared" si="58"/>
        <v>2</v>
      </c>
      <c r="V708" s="96" t="e">
        <f t="shared" ca="1" si="57"/>
        <v>#N/A</v>
      </c>
      <c r="AC708" s="148" t="str">
        <f t="shared" si="56"/>
        <v>ศศ.บ./การประถมศึกษา</v>
      </c>
    </row>
    <row r="709" spans="2:29" s="136" customFormat="1" ht="27" customHeight="1">
      <c r="B709" s="147" t="s">
        <v>285</v>
      </c>
      <c r="C709" s="147" t="s">
        <v>2723</v>
      </c>
      <c r="D709" s="147" t="s">
        <v>2775</v>
      </c>
      <c r="E709" s="147" t="s">
        <v>2775</v>
      </c>
      <c r="F709" s="137"/>
      <c r="G709" s="137" t="s">
        <v>32</v>
      </c>
      <c r="H709" s="137" t="s">
        <v>32</v>
      </c>
      <c r="I709" s="142" t="s">
        <v>2774</v>
      </c>
      <c r="J709" s="142" t="s">
        <v>2774</v>
      </c>
      <c r="K709" s="142" t="b">
        <f t="shared" si="59"/>
        <v>1</v>
      </c>
      <c r="L709" s="137" t="s">
        <v>48</v>
      </c>
      <c r="M709" s="138">
        <v>37830</v>
      </c>
      <c r="N709" s="137" t="s">
        <v>2773</v>
      </c>
      <c r="O709" s="137" t="s">
        <v>2773</v>
      </c>
      <c r="P709" s="137" t="s">
        <v>774</v>
      </c>
      <c r="Q709" s="137" t="s">
        <v>50</v>
      </c>
      <c r="R709" s="137" t="s">
        <v>855</v>
      </c>
      <c r="S709" s="147" t="s">
        <v>95</v>
      </c>
      <c r="T709" s="136" t="str">
        <f t="shared" si="60"/>
        <v>ปตรี4คศ.2</v>
      </c>
      <c r="U709" s="95">
        <f t="shared" si="58"/>
        <v>2</v>
      </c>
      <c r="V709" s="96" t="e">
        <f t="shared" ca="1" si="57"/>
        <v>#N/A</v>
      </c>
      <c r="AC709" s="148" t="str">
        <f t="shared" si="56"/>
        <v>ค.บ./บริหารการศึกษา</v>
      </c>
    </row>
    <row r="710" spans="2:29" s="136" customFormat="1" ht="27" customHeight="1">
      <c r="B710" s="147" t="s">
        <v>285</v>
      </c>
      <c r="C710" s="147" t="s">
        <v>2723</v>
      </c>
      <c r="D710" s="147" t="s">
        <v>2772</v>
      </c>
      <c r="E710" s="147" t="s">
        <v>2772</v>
      </c>
      <c r="F710" s="137"/>
      <c r="G710" s="137" t="s">
        <v>32</v>
      </c>
      <c r="H710" s="137" t="s">
        <v>32</v>
      </c>
      <c r="I710" s="142" t="s">
        <v>2771</v>
      </c>
      <c r="J710" s="142" t="s">
        <v>2771</v>
      </c>
      <c r="K710" s="142" t="b">
        <f t="shared" si="59"/>
        <v>1</v>
      </c>
      <c r="L710" s="137" t="s">
        <v>48</v>
      </c>
      <c r="M710" s="138">
        <v>37830</v>
      </c>
      <c r="N710" s="137" t="s">
        <v>2770</v>
      </c>
      <c r="O710" s="137" t="s">
        <v>2770</v>
      </c>
      <c r="P710" s="137" t="s">
        <v>774</v>
      </c>
      <c r="Q710" s="137" t="s">
        <v>67</v>
      </c>
      <c r="R710" s="137" t="s">
        <v>158</v>
      </c>
      <c r="S710" s="147" t="s">
        <v>158</v>
      </c>
      <c r="T710" s="136" t="str">
        <f t="shared" si="60"/>
        <v>ปตรี4คศ.2</v>
      </c>
      <c r="U710" s="95">
        <f t="shared" si="58"/>
        <v>2</v>
      </c>
      <c r="V710" s="96" t="e">
        <f t="shared" ca="1" si="57"/>
        <v>#N/A</v>
      </c>
      <c r="AC710" s="148" t="str">
        <f t="shared" si="56"/>
        <v>ศศ.บ./สังคมศึกษา</v>
      </c>
    </row>
    <row r="711" spans="2:29" s="136" customFormat="1" ht="27" customHeight="1">
      <c r="B711" s="147" t="s">
        <v>285</v>
      </c>
      <c r="C711" s="147" t="s">
        <v>2723</v>
      </c>
      <c r="D711" s="147" t="s">
        <v>2769</v>
      </c>
      <c r="E711" s="147" t="s">
        <v>2769</v>
      </c>
      <c r="F711" s="137"/>
      <c r="G711" s="137" t="s">
        <v>32</v>
      </c>
      <c r="H711" s="137" t="s">
        <v>32</v>
      </c>
      <c r="I711" s="142" t="s">
        <v>2768</v>
      </c>
      <c r="J711" s="142" t="s">
        <v>2768</v>
      </c>
      <c r="K711" s="142" t="b">
        <f t="shared" si="59"/>
        <v>1</v>
      </c>
      <c r="L711" s="137" t="s">
        <v>48</v>
      </c>
      <c r="M711" s="138">
        <v>23940</v>
      </c>
      <c r="N711" s="137" t="s">
        <v>2767</v>
      </c>
      <c r="O711" s="137" t="s">
        <v>2767</v>
      </c>
      <c r="P711" s="137" t="s">
        <v>774</v>
      </c>
      <c r="Q711" s="137" t="s">
        <v>50</v>
      </c>
      <c r="R711" s="147" t="s">
        <v>62</v>
      </c>
      <c r="S711" s="147" t="s">
        <v>62</v>
      </c>
      <c r="T711" s="136" t="str">
        <f t="shared" si="60"/>
        <v>ปตรี4คศ.2</v>
      </c>
      <c r="U711" s="95">
        <f t="shared" si="58"/>
        <v>2</v>
      </c>
      <c r="V711" s="96">
        <f t="shared" ca="1" si="57"/>
        <v>24440</v>
      </c>
      <c r="AC711" s="148" t="str">
        <f t="shared" ref="AC711:AC774" si="61">CONCATENATE(Q711,"/",R711)</f>
        <v>ค.บ./การประถมศึกษา</v>
      </c>
    </row>
    <row r="712" spans="2:29" s="136" customFormat="1" ht="27" customHeight="1">
      <c r="B712" s="147" t="s">
        <v>285</v>
      </c>
      <c r="C712" s="147" t="s">
        <v>2723</v>
      </c>
      <c r="D712" s="147" t="s">
        <v>2766</v>
      </c>
      <c r="E712" s="147" t="s">
        <v>2766</v>
      </c>
      <c r="F712" s="137"/>
      <c r="G712" s="137" t="s">
        <v>32</v>
      </c>
      <c r="H712" s="137" t="s">
        <v>32</v>
      </c>
      <c r="I712" s="142" t="s">
        <v>2765</v>
      </c>
      <c r="J712" s="142" t="s">
        <v>2765</v>
      </c>
      <c r="K712" s="142" t="b">
        <f t="shared" si="59"/>
        <v>1</v>
      </c>
      <c r="L712" s="137" t="s">
        <v>48</v>
      </c>
      <c r="M712" s="138">
        <v>37830</v>
      </c>
      <c r="N712" s="137" t="s">
        <v>2764</v>
      </c>
      <c r="O712" s="137" t="s">
        <v>2764</v>
      </c>
      <c r="P712" s="137" t="s">
        <v>774</v>
      </c>
      <c r="Q712" s="137" t="s">
        <v>50</v>
      </c>
      <c r="R712" s="137" t="s">
        <v>863</v>
      </c>
      <c r="S712" s="147" t="s">
        <v>56</v>
      </c>
      <c r="T712" s="136" t="str">
        <f t="shared" si="60"/>
        <v>ปตรี4คศ.2</v>
      </c>
      <c r="U712" s="95">
        <f t="shared" si="58"/>
        <v>2</v>
      </c>
      <c r="V712" s="96" t="e">
        <f t="shared" ca="1" si="57"/>
        <v>#N/A</v>
      </c>
      <c r="AC712" s="148" t="str">
        <f t="shared" si="61"/>
        <v>ค.บ./การอนุบาล</v>
      </c>
    </row>
    <row r="713" spans="2:29" s="136" customFormat="1" ht="27" customHeight="1">
      <c r="B713" s="147" t="s">
        <v>285</v>
      </c>
      <c r="C713" s="147" t="s">
        <v>2723</v>
      </c>
      <c r="D713" s="147" t="s">
        <v>2763</v>
      </c>
      <c r="E713" s="147" t="s">
        <v>2762</v>
      </c>
      <c r="F713" s="137"/>
      <c r="G713" s="137" t="s">
        <v>32</v>
      </c>
      <c r="H713" s="137" t="s">
        <v>32</v>
      </c>
      <c r="I713" s="142" t="s">
        <v>2761</v>
      </c>
      <c r="J713" s="142" t="s">
        <v>2761</v>
      </c>
      <c r="K713" s="142" t="b">
        <f t="shared" si="59"/>
        <v>1</v>
      </c>
      <c r="L713" s="137" t="s">
        <v>48</v>
      </c>
      <c r="M713" s="138">
        <v>24930</v>
      </c>
      <c r="N713" s="137" t="s">
        <v>2760</v>
      </c>
      <c r="O713" s="137" t="s">
        <v>2760</v>
      </c>
      <c r="P713" s="137" t="s">
        <v>774</v>
      </c>
      <c r="Q713" s="137" t="s">
        <v>50</v>
      </c>
      <c r="R713" s="147" t="s">
        <v>83</v>
      </c>
      <c r="S713" s="147" t="s">
        <v>83</v>
      </c>
      <c r="T713" s="136" t="str">
        <f t="shared" si="60"/>
        <v>ปตรี4คศ.2</v>
      </c>
      <c r="U713" s="95">
        <f t="shared" si="58"/>
        <v>2</v>
      </c>
      <c r="V713" s="96">
        <f t="shared" ca="1" si="57"/>
        <v>25440</v>
      </c>
      <c r="AC713" s="148" t="str">
        <f t="shared" si="61"/>
        <v>ค.บ./คณิตศาสตร์</v>
      </c>
    </row>
    <row r="714" spans="2:29" s="136" customFormat="1" ht="27" customHeight="1">
      <c r="B714" s="147" t="s">
        <v>285</v>
      </c>
      <c r="C714" s="147" t="s">
        <v>2723</v>
      </c>
      <c r="D714" s="147" t="s">
        <v>2759</v>
      </c>
      <c r="E714" s="147" t="s">
        <v>2759</v>
      </c>
      <c r="F714" s="137"/>
      <c r="G714" s="137" t="s">
        <v>32</v>
      </c>
      <c r="H714" s="137" t="s">
        <v>32</v>
      </c>
      <c r="I714" s="142" t="s">
        <v>2758</v>
      </c>
      <c r="J714" s="142" t="s">
        <v>2758</v>
      </c>
      <c r="K714" s="142" t="b">
        <f t="shared" si="59"/>
        <v>1</v>
      </c>
      <c r="L714" s="137" t="s">
        <v>48</v>
      </c>
      <c r="M714" s="138">
        <v>36250</v>
      </c>
      <c r="N714" s="137" t="s">
        <v>2757</v>
      </c>
      <c r="O714" s="137" t="s">
        <v>2757</v>
      </c>
      <c r="P714" s="137" t="s">
        <v>90</v>
      </c>
      <c r="Q714" s="137" t="s">
        <v>320</v>
      </c>
      <c r="R714" s="137" t="s">
        <v>62</v>
      </c>
      <c r="S714" s="147" t="s">
        <v>62</v>
      </c>
      <c r="T714" s="136" t="str">
        <f t="shared" si="60"/>
        <v>ปโทคศ.2</v>
      </c>
      <c r="U714" s="95">
        <f t="shared" si="58"/>
        <v>12</v>
      </c>
      <c r="V714" s="96" t="e">
        <f t="shared" ca="1" si="57"/>
        <v>#N/A</v>
      </c>
      <c r="AC714" s="148" t="str">
        <f t="shared" si="61"/>
        <v>ศศ.ม./การประถมศึกษา</v>
      </c>
    </row>
    <row r="715" spans="2:29" s="136" customFormat="1" ht="27" customHeight="1">
      <c r="B715" s="147" t="s">
        <v>285</v>
      </c>
      <c r="C715" s="147" t="s">
        <v>2723</v>
      </c>
      <c r="D715" s="147" t="s">
        <v>2756</v>
      </c>
      <c r="E715" s="147" t="s">
        <v>2756</v>
      </c>
      <c r="F715" s="137"/>
      <c r="G715" s="137" t="s">
        <v>32</v>
      </c>
      <c r="H715" s="137" t="s">
        <v>32</v>
      </c>
      <c r="I715" s="142" t="s">
        <v>2755</v>
      </c>
      <c r="J715" s="142" t="s">
        <v>2755</v>
      </c>
      <c r="K715" s="142" t="b">
        <f t="shared" si="59"/>
        <v>1</v>
      </c>
      <c r="L715" s="137" t="s">
        <v>48</v>
      </c>
      <c r="M715" s="138">
        <v>37830</v>
      </c>
      <c r="N715" s="137" t="s">
        <v>2754</v>
      </c>
      <c r="O715" s="137" t="s">
        <v>2754</v>
      </c>
      <c r="P715" s="137" t="s">
        <v>774</v>
      </c>
      <c r="Q715" s="137" t="s">
        <v>61</v>
      </c>
      <c r="R715" s="137" t="s">
        <v>158</v>
      </c>
      <c r="S715" s="147" t="s">
        <v>158</v>
      </c>
      <c r="T715" s="136" t="str">
        <f t="shared" si="60"/>
        <v>ปตรี4คศ.2</v>
      </c>
      <c r="U715" s="95">
        <f t="shared" si="58"/>
        <v>2</v>
      </c>
      <c r="V715" s="96" t="e">
        <f t="shared" ca="1" si="57"/>
        <v>#N/A</v>
      </c>
      <c r="AC715" s="148" t="str">
        <f t="shared" si="61"/>
        <v>กศ.บ./สังคมศึกษา</v>
      </c>
    </row>
    <row r="716" spans="2:29" s="136" customFormat="1" ht="27" customHeight="1">
      <c r="B716" s="147" t="s">
        <v>285</v>
      </c>
      <c r="C716" s="147" t="s">
        <v>2723</v>
      </c>
      <c r="D716" s="147" t="s">
        <v>2753</v>
      </c>
      <c r="E716" s="147" t="s">
        <v>2753</v>
      </c>
      <c r="F716" s="137"/>
      <c r="G716" s="137" t="s">
        <v>32</v>
      </c>
      <c r="H716" s="137" t="s">
        <v>32</v>
      </c>
      <c r="I716" s="142" t="s">
        <v>2752</v>
      </c>
      <c r="J716" s="142" t="s">
        <v>2752</v>
      </c>
      <c r="K716" s="142" t="b">
        <f t="shared" si="59"/>
        <v>1</v>
      </c>
      <c r="L716" s="137" t="s">
        <v>48</v>
      </c>
      <c r="M716" s="138">
        <v>30850</v>
      </c>
      <c r="N716" s="137" t="s">
        <v>2751</v>
      </c>
      <c r="O716" s="137" t="s">
        <v>2751</v>
      </c>
      <c r="P716" s="137" t="s">
        <v>774</v>
      </c>
      <c r="Q716" s="137" t="s">
        <v>61</v>
      </c>
      <c r="R716" s="137" t="s">
        <v>943</v>
      </c>
      <c r="S716" s="147" t="s">
        <v>943</v>
      </c>
      <c r="T716" s="136" t="str">
        <f t="shared" si="60"/>
        <v>ปตรี4คศ.2</v>
      </c>
      <c r="U716" s="95">
        <f t="shared" si="58"/>
        <v>2</v>
      </c>
      <c r="V716" s="96" t="e">
        <f t="shared" ca="1" si="57"/>
        <v>#N/A</v>
      </c>
      <c r="AC716" s="148" t="str">
        <f t="shared" si="61"/>
        <v>กศ.บ./บรรณารักษ์ศาสตร์</v>
      </c>
    </row>
    <row r="717" spans="2:29" s="136" customFormat="1" ht="27" customHeight="1">
      <c r="B717" s="147" t="s">
        <v>285</v>
      </c>
      <c r="C717" s="147" t="s">
        <v>2723</v>
      </c>
      <c r="D717" s="147" t="s">
        <v>2750</v>
      </c>
      <c r="E717" s="147" t="s">
        <v>2750</v>
      </c>
      <c r="F717" s="137"/>
      <c r="G717" s="137" t="s">
        <v>32</v>
      </c>
      <c r="H717" s="137" t="s">
        <v>32</v>
      </c>
      <c r="I717" s="142" t="s">
        <v>2749</v>
      </c>
      <c r="J717" s="142" t="s">
        <v>2749</v>
      </c>
      <c r="K717" s="142" t="b">
        <f t="shared" si="59"/>
        <v>1</v>
      </c>
      <c r="L717" s="137" t="s">
        <v>48</v>
      </c>
      <c r="M717" s="138">
        <v>30280</v>
      </c>
      <c r="N717" s="137" t="s">
        <v>2748</v>
      </c>
      <c r="O717" s="137" t="s">
        <v>2748</v>
      </c>
      <c r="P717" s="137" t="s">
        <v>90</v>
      </c>
      <c r="Q717" s="137" t="s">
        <v>320</v>
      </c>
      <c r="R717" s="137" t="s">
        <v>44</v>
      </c>
      <c r="S717" s="147" t="s">
        <v>2747</v>
      </c>
      <c r="T717" s="136" t="str">
        <f t="shared" si="60"/>
        <v>ปโทคศ.2</v>
      </c>
      <c r="U717" s="95">
        <f t="shared" si="58"/>
        <v>12</v>
      </c>
      <c r="V717" s="96">
        <f t="shared" ca="1" si="57"/>
        <v>30850</v>
      </c>
      <c r="AC717" s="148" t="str">
        <f t="shared" si="61"/>
        <v>ศศ.ม./ภาษาไทย</v>
      </c>
    </row>
    <row r="718" spans="2:29" s="136" customFormat="1" ht="27" customHeight="1">
      <c r="B718" s="147" t="s">
        <v>285</v>
      </c>
      <c r="C718" s="147" t="s">
        <v>2723</v>
      </c>
      <c r="D718" s="147" t="s">
        <v>2746</v>
      </c>
      <c r="E718" s="147" t="s">
        <v>2746</v>
      </c>
      <c r="F718" s="137"/>
      <c r="G718" s="137" t="s">
        <v>32</v>
      </c>
      <c r="H718" s="137" t="s">
        <v>32</v>
      </c>
      <c r="I718" s="142" t="s">
        <v>2745</v>
      </c>
      <c r="J718" s="142" t="s">
        <v>2745</v>
      </c>
      <c r="K718" s="142" t="b">
        <f t="shared" si="59"/>
        <v>1</v>
      </c>
      <c r="L718" s="137" t="s">
        <v>48</v>
      </c>
      <c r="M718" s="138">
        <v>37830</v>
      </c>
      <c r="N718" s="137" t="s">
        <v>2744</v>
      </c>
      <c r="O718" s="137" t="s">
        <v>2744</v>
      </c>
      <c r="P718" s="137" t="s">
        <v>774</v>
      </c>
      <c r="Q718" s="137" t="s">
        <v>50</v>
      </c>
      <c r="R718" s="137" t="s">
        <v>693</v>
      </c>
      <c r="S718" s="147" t="s">
        <v>2743</v>
      </c>
      <c r="T718" s="136" t="str">
        <f t="shared" si="60"/>
        <v>ปตรี4คศ.2</v>
      </c>
      <c r="U718" s="95">
        <f t="shared" si="58"/>
        <v>2</v>
      </c>
      <c r="V718" s="96" t="e">
        <f t="shared" ca="1" si="57"/>
        <v>#N/A</v>
      </c>
      <c r="AC718" s="148" t="str">
        <f t="shared" si="61"/>
        <v>ค.บ./เทคโนโลยีทางการศึกษา</v>
      </c>
    </row>
    <row r="719" spans="2:29" s="136" customFormat="1" ht="27" customHeight="1">
      <c r="B719" s="147" t="s">
        <v>285</v>
      </c>
      <c r="C719" s="147" t="s">
        <v>2723</v>
      </c>
      <c r="D719" s="147" t="s">
        <v>2742</v>
      </c>
      <c r="E719" s="147" t="s">
        <v>2742</v>
      </c>
      <c r="F719" s="137"/>
      <c r="G719" s="137" t="s">
        <v>32</v>
      </c>
      <c r="H719" s="137" t="s">
        <v>32</v>
      </c>
      <c r="I719" s="142" t="s">
        <v>2741</v>
      </c>
      <c r="J719" s="142" t="s">
        <v>2741</v>
      </c>
      <c r="K719" s="142" t="b">
        <f t="shared" si="59"/>
        <v>1</v>
      </c>
      <c r="L719" s="137" t="s">
        <v>781</v>
      </c>
      <c r="M719" s="138">
        <v>51170</v>
      </c>
      <c r="N719" s="137" t="s">
        <v>2740</v>
      </c>
      <c r="O719" s="137" t="s">
        <v>2740</v>
      </c>
      <c r="P719" s="137" t="s">
        <v>90</v>
      </c>
      <c r="Q719" s="137" t="s">
        <v>94</v>
      </c>
      <c r="R719" s="137" t="s">
        <v>44</v>
      </c>
      <c r="S719" s="147" t="s">
        <v>44</v>
      </c>
      <c r="T719" s="136" t="str">
        <f t="shared" si="60"/>
        <v>ปโทคศ.3</v>
      </c>
      <c r="U719" s="95">
        <f t="shared" si="58"/>
        <v>16</v>
      </c>
      <c r="V719" s="96" t="e">
        <f t="shared" ca="1" si="57"/>
        <v>#N/A</v>
      </c>
      <c r="AC719" s="148" t="str">
        <f t="shared" si="61"/>
        <v>กศ.ม./ภาษาไทย</v>
      </c>
    </row>
    <row r="720" spans="2:29" s="136" customFormat="1" ht="27" customHeight="1">
      <c r="B720" s="147" t="s">
        <v>285</v>
      </c>
      <c r="C720" s="147" t="s">
        <v>2723</v>
      </c>
      <c r="D720" s="147" t="s">
        <v>2739</v>
      </c>
      <c r="E720" s="147" t="s">
        <v>2739</v>
      </c>
      <c r="F720" s="137"/>
      <c r="G720" s="137" t="s">
        <v>32</v>
      </c>
      <c r="H720" s="137" t="s">
        <v>32</v>
      </c>
      <c r="I720" s="142" t="s">
        <v>2738</v>
      </c>
      <c r="J720" s="142" t="s">
        <v>2738</v>
      </c>
      <c r="K720" s="142" t="b">
        <f t="shared" si="59"/>
        <v>1</v>
      </c>
      <c r="L720" s="137" t="s">
        <v>48</v>
      </c>
      <c r="M720" s="138">
        <v>36840</v>
      </c>
      <c r="N720" s="137" t="s">
        <v>2737</v>
      </c>
      <c r="O720" s="137" t="s">
        <v>2737</v>
      </c>
      <c r="P720" s="137" t="s">
        <v>774</v>
      </c>
      <c r="Q720" s="137" t="s">
        <v>50</v>
      </c>
      <c r="R720" s="137" t="s">
        <v>158</v>
      </c>
      <c r="S720" s="147" t="s">
        <v>158</v>
      </c>
      <c r="T720" s="136" t="str">
        <f t="shared" si="60"/>
        <v>ปตรี4คศ.2</v>
      </c>
      <c r="U720" s="95">
        <f t="shared" si="58"/>
        <v>2</v>
      </c>
      <c r="V720" s="96" t="e">
        <f t="shared" ca="1" si="57"/>
        <v>#N/A</v>
      </c>
      <c r="AC720" s="148" t="str">
        <f t="shared" si="61"/>
        <v>ค.บ./สังคมศึกษา</v>
      </c>
    </row>
    <row r="721" spans="1:29" s="136" customFormat="1" ht="27" customHeight="1">
      <c r="B721" s="147" t="s">
        <v>285</v>
      </c>
      <c r="C721" s="147" t="s">
        <v>2723</v>
      </c>
      <c r="D721" s="147" t="s">
        <v>2736</v>
      </c>
      <c r="E721" s="147" t="s">
        <v>2736</v>
      </c>
      <c r="F721" s="137"/>
      <c r="G721" s="137" t="s">
        <v>32</v>
      </c>
      <c r="H721" s="137" t="s">
        <v>32</v>
      </c>
      <c r="I721" s="142" t="s">
        <v>2735</v>
      </c>
      <c r="J721" s="142" t="s">
        <v>2735</v>
      </c>
      <c r="K721" s="142" t="b">
        <f t="shared" si="59"/>
        <v>1</v>
      </c>
      <c r="L721" s="137" t="s">
        <v>48</v>
      </c>
      <c r="M721" s="138">
        <v>28590</v>
      </c>
      <c r="N721" s="137" t="s">
        <v>2734</v>
      </c>
      <c r="O721" s="137" t="s">
        <v>2734</v>
      </c>
      <c r="P721" s="137" t="s">
        <v>774</v>
      </c>
      <c r="Q721" s="137" t="s">
        <v>50</v>
      </c>
      <c r="R721" s="137" t="s">
        <v>158</v>
      </c>
      <c r="S721" s="147" t="s">
        <v>158</v>
      </c>
      <c r="T721" s="136" t="str">
        <f t="shared" si="60"/>
        <v>ปตรี4คศ.2</v>
      </c>
      <c r="U721" s="95">
        <f t="shared" si="58"/>
        <v>2</v>
      </c>
      <c r="V721" s="96" t="e">
        <f t="shared" ca="1" si="57"/>
        <v>#N/A</v>
      </c>
      <c r="AC721" s="148" t="str">
        <f t="shared" si="61"/>
        <v>ค.บ./สังคมศึกษา</v>
      </c>
    </row>
    <row r="722" spans="1:29" s="136" customFormat="1" ht="27" customHeight="1">
      <c r="B722" s="183" t="s">
        <v>285</v>
      </c>
      <c r="C722" s="183" t="s">
        <v>2723</v>
      </c>
      <c r="D722" s="183" t="s">
        <v>2733</v>
      </c>
      <c r="E722" s="147" t="s">
        <v>2733</v>
      </c>
      <c r="F722" s="137"/>
      <c r="G722" s="184" t="s">
        <v>32</v>
      </c>
      <c r="H722" s="137" t="s">
        <v>32</v>
      </c>
      <c r="I722" s="142" t="s">
        <v>2732</v>
      </c>
      <c r="J722" s="185" t="s">
        <v>2732</v>
      </c>
      <c r="K722" s="142" t="b">
        <f t="shared" si="59"/>
        <v>1</v>
      </c>
      <c r="L722" s="184" t="s">
        <v>48</v>
      </c>
      <c r="M722" s="186">
        <v>26980</v>
      </c>
      <c r="N722" s="137" t="s">
        <v>2731</v>
      </c>
      <c r="O722" s="137" t="s">
        <v>2731</v>
      </c>
      <c r="P722" s="184" t="s">
        <v>774</v>
      </c>
      <c r="Q722" s="184" t="s">
        <v>50</v>
      </c>
      <c r="R722" s="183" t="s">
        <v>863</v>
      </c>
      <c r="S722" s="147" t="s">
        <v>56</v>
      </c>
      <c r="T722" s="136" t="str">
        <f t="shared" si="60"/>
        <v>ปตรี4คศ.2</v>
      </c>
      <c r="U722" s="95">
        <f t="shared" si="58"/>
        <v>2</v>
      </c>
      <c r="V722" s="96" t="e">
        <f t="shared" ca="1" si="57"/>
        <v>#N/A</v>
      </c>
      <c r="AC722" s="148" t="str">
        <f t="shared" si="61"/>
        <v>ค.บ./การอนุบาล</v>
      </c>
    </row>
    <row r="723" spans="1:29" ht="27" customHeight="1">
      <c r="A723" s="148">
        <v>1</v>
      </c>
      <c r="B723" s="206" t="s">
        <v>285</v>
      </c>
      <c r="C723" s="207" t="s">
        <v>2723</v>
      </c>
      <c r="D723" s="208" t="s">
        <v>284</v>
      </c>
      <c r="E723" s="177" t="s">
        <v>284</v>
      </c>
      <c r="F723" s="172"/>
      <c r="G723" s="209" t="s">
        <v>32</v>
      </c>
      <c r="H723" s="178" t="s">
        <v>32</v>
      </c>
      <c r="I723" s="173" t="s">
        <v>286</v>
      </c>
      <c r="J723" s="210" t="s">
        <v>286</v>
      </c>
      <c r="K723" s="179" t="b">
        <f t="shared" si="59"/>
        <v>1</v>
      </c>
      <c r="L723" s="206" t="s">
        <v>48</v>
      </c>
      <c r="M723" s="211">
        <v>19460</v>
      </c>
      <c r="N723" s="178" t="s">
        <v>2730</v>
      </c>
      <c r="O723" s="172" t="s">
        <v>2730</v>
      </c>
      <c r="P723" s="206" t="s">
        <v>774</v>
      </c>
      <c r="Q723" s="207" t="s">
        <v>50</v>
      </c>
      <c r="R723" s="208" t="s">
        <v>287</v>
      </c>
      <c r="S723" s="177" t="s">
        <v>37</v>
      </c>
      <c r="T723" s="136" t="str">
        <f t="shared" si="60"/>
        <v>ปตรี4คศ.2</v>
      </c>
      <c r="U723" s="95">
        <f t="shared" si="58"/>
        <v>2</v>
      </c>
      <c r="V723" s="174">
        <f t="shared" ca="1" si="57"/>
        <v>20470</v>
      </c>
      <c r="W723" s="212"/>
      <c r="AC723" s="148" t="str">
        <f t="shared" si="61"/>
        <v>ค.บ./นาฏศิลป์</v>
      </c>
    </row>
    <row r="724" spans="1:29" s="136" customFormat="1" ht="27" customHeight="1">
      <c r="B724" s="195" t="s">
        <v>285</v>
      </c>
      <c r="C724" s="195" t="s">
        <v>2723</v>
      </c>
      <c r="D724" s="195" t="s">
        <v>2729</v>
      </c>
      <c r="E724" s="147" t="s">
        <v>2729</v>
      </c>
      <c r="F724" s="137"/>
      <c r="G724" s="196" t="s">
        <v>32</v>
      </c>
      <c r="H724" s="137" t="s">
        <v>32</v>
      </c>
      <c r="I724" s="142" t="s">
        <v>2728</v>
      </c>
      <c r="J724" s="197" t="s">
        <v>2728</v>
      </c>
      <c r="K724" s="142" t="b">
        <f t="shared" si="59"/>
        <v>1</v>
      </c>
      <c r="L724" s="196" t="s">
        <v>48</v>
      </c>
      <c r="M724" s="198">
        <v>26450</v>
      </c>
      <c r="N724" s="137" t="s">
        <v>2727</v>
      </c>
      <c r="O724" s="137" t="s">
        <v>2727</v>
      </c>
      <c r="P724" s="196" t="s">
        <v>774</v>
      </c>
      <c r="Q724" s="196" t="s">
        <v>50</v>
      </c>
      <c r="R724" s="195" t="s">
        <v>507</v>
      </c>
      <c r="S724" s="147" t="s">
        <v>507</v>
      </c>
      <c r="T724" s="136" t="str">
        <f t="shared" si="60"/>
        <v>ปตรี4คศ.2</v>
      </c>
      <c r="U724" s="95">
        <f t="shared" si="58"/>
        <v>2</v>
      </c>
      <c r="V724" s="96" t="e">
        <f t="shared" ref="V724:V787" ca="1" si="62">VLOOKUP(M724,INDIRECT("_k"&amp;U724),2,FALSE)</f>
        <v>#N/A</v>
      </c>
      <c r="AC724" s="148" t="str">
        <f t="shared" si="61"/>
        <v>ค.บ./อุตสาหกรรมศิลป์</v>
      </c>
    </row>
    <row r="725" spans="1:29" s="136" customFormat="1" ht="27" customHeight="1">
      <c r="B725" s="147" t="s">
        <v>285</v>
      </c>
      <c r="C725" s="147" t="s">
        <v>2723</v>
      </c>
      <c r="D725" s="147" t="s">
        <v>2726</v>
      </c>
      <c r="E725" s="147" t="s">
        <v>2726</v>
      </c>
      <c r="F725" s="137"/>
      <c r="G725" s="137" t="s">
        <v>32</v>
      </c>
      <c r="H725" s="137" t="s">
        <v>32</v>
      </c>
      <c r="I725" s="142" t="s">
        <v>2725</v>
      </c>
      <c r="J725" s="142" t="s">
        <v>2725</v>
      </c>
      <c r="K725" s="142" t="b">
        <f t="shared" si="59"/>
        <v>1</v>
      </c>
      <c r="L725" s="137" t="s">
        <v>48</v>
      </c>
      <c r="M725" s="138">
        <v>30850</v>
      </c>
      <c r="N725" s="137" t="s">
        <v>2724</v>
      </c>
      <c r="O725" s="137" t="s">
        <v>2724</v>
      </c>
      <c r="P725" s="137" t="s">
        <v>774</v>
      </c>
      <c r="Q725" s="137" t="s">
        <v>50</v>
      </c>
      <c r="R725" s="137" t="s">
        <v>935</v>
      </c>
      <c r="S725" s="147" t="s">
        <v>935</v>
      </c>
      <c r="T725" s="136" t="str">
        <f t="shared" si="60"/>
        <v>ปตรี4คศ.2</v>
      </c>
      <c r="U725" s="95">
        <f t="shared" si="58"/>
        <v>2</v>
      </c>
      <c r="V725" s="96" t="e">
        <f t="shared" ca="1" si="62"/>
        <v>#N/A</v>
      </c>
      <c r="AC725" s="148" t="str">
        <f t="shared" si="61"/>
        <v>ค.บ./เกษตรศาสตร์</v>
      </c>
    </row>
    <row r="726" spans="1:29" s="136" customFormat="1" ht="27" customHeight="1">
      <c r="B726" s="147" t="s">
        <v>285</v>
      </c>
      <c r="C726" s="147" t="s">
        <v>2723</v>
      </c>
      <c r="D726" s="147" t="s">
        <v>2722</v>
      </c>
      <c r="E726" s="147" t="s">
        <v>2722</v>
      </c>
      <c r="F726" s="137"/>
      <c r="G726" s="137" t="s">
        <v>32</v>
      </c>
      <c r="H726" s="137" t="s">
        <v>32</v>
      </c>
      <c r="I726" s="142" t="s">
        <v>2721</v>
      </c>
      <c r="J726" s="142" t="s">
        <v>2721</v>
      </c>
      <c r="K726" s="142" t="b">
        <f t="shared" si="59"/>
        <v>1</v>
      </c>
      <c r="L726" s="137" t="s">
        <v>48</v>
      </c>
      <c r="M726" s="138">
        <v>23940</v>
      </c>
      <c r="N726" s="137" t="s">
        <v>2720</v>
      </c>
      <c r="O726" s="137" t="s">
        <v>2720</v>
      </c>
      <c r="P726" s="137" t="s">
        <v>774</v>
      </c>
      <c r="Q726" s="137" t="s">
        <v>50</v>
      </c>
      <c r="R726" s="147" t="s">
        <v>863</v>
      </c>
      <c r="S726" s="147" t="s">
        <v>56</v>
      </c>
      <c r="T726" s="136" t="str">
        <f t="shared" si="60"/>
        <v>ปตรี4คศ.2</v>
      </c>
      <c r="U726" s="95">
        <f t="shared" si="58"/>
        <v>2</v>
      </c>
      <c r="V726" s="96">
        <f t="shared" ca="1" si="62"/>
        <v>24440</v>
      </c>
      <c r="AC726" s="148" t="str">
        <f t="shared" si="61"/>
        <v>ค.บ./การอนุบาล</v>
      </c>
    </row>
    <row r="727" spans="1:29" s="136" customFormat="1" ht="27" customHeight="1">
      <c r="B727" s="147" t="s">
        <v>291</v>
      </c>
      <c r="C727" s="147" t="s">
        <v>2694</v>
      </c>
      <c r="D727" s="147" t="s">
        <v>2719</v>
      </c>
      <c r="E727" s="147" t="s">
        <v>2719</v>
      </c>
      <c r="F727" s="137"/>
      <c r="G727" s="137" t="s">
        <v>146</v>
      </c>
      <c r="H727" s="137" t="s">
        <v>861</v>
      </c>
      <c r="I727" s="142" t="s">
        <v>2718</v>
      </c>
      <c r="J727" s="142" t="s">
        <v>2718</v>
      </c>
      <c r="K727" s="142" t="b">
        <f t="shared" si="59"/>
        <v>1</v>
      </c>
      <c r="L727" s="137" t="s">
        <v>781</v>
      </c>
      <c r="M727" s="138">
        <v>49420</v>
      </c>
      <c r="N727" s="137" t="s">
        <v>2717</v>
      </c>
      <c r="O727" s="137" t="s">
        <v>2717</v>
      </c>
      <c r="P727" s="137" t="s">
        <v>90</v>
      </c>
      <c r="Q727" s="137" t="s">
        <v>94</v>
      </c>
      <c r="R727" s="137" t="s">
        <v>855</v>
      </c>
      <c r="S727" s="147" t="s">
        <v>37</v>
      </c>
      <c r="T727" s="136" t="str">
        <f t="shared" si="60"/>
        <v>ปโทคศ.3</v>
      </c>
      <c r="U727" s="95">
        <f t="shared" si="58"/>
        <v>16</v>
      </c>
      <c r="V727" s="96" t="e">
        <f t="shared" ca="1" si="62"/>
        <v>#N/A</v>
      </c>
      <c r="AC727" s="148" t="str">
        <f t="shared" si="61"/>
        <v>กศ.ม./บริหารการศึกษา</v>
      </c>
    </row>
    <row r="728" spans="1:29" s="136" customFormat="1" ht="27" customHeight="1">
      <c r="B728" s="147" t="s">
        <v>291</v>
      </c>
      <c r="C728" s="147" t="s">
        <v>2694</v>
      </c>
      <c r="D728" s="147" t="s">
        <v>2716</v>
      </c>
      <c r="E728" s="147" t="s">
        <v>2716</v>
      </c>
      <c r="F728" s="137"/>
      <c r="G728" s="137" t="s">
        <v>32</v>
      </c>
      <c r="H728" s="137" t="s">
        <v>32</v>
      </c>
      <c r="I728" s="142" t="s">
        <v>2715</v>
      </c>
      <c r="J728" s="142" t="s">
        <v>2715</v>
      </c>
      <c r="K728" s="142" t="b">
        <f t="shared" si="59"/>
        <v>1</v>
      </c>
      <c r="L728" s="137" t="s">
        <v>48</v>
      </c>
      <c r="M728" s="138">
        <v>37830</v>
      </c>
      <c r="N728" s="137" t="s">
        <v>2714</v>
      </c>
      <c r="O728" s="137" t="s">
        <v>2714</v>
      </c>
      <c r="P728" s="137" t="s">
        <v>774</v>
      </c>
      <c r="Q728" s="137" t="s">
        <v>43</v>
      </c>
      <c r="R728" s="137" t="s">
        <v>912</v>
      </c>
      <c r="S728" s="147" t="s">
        <v>912</v>
      </c>
      <c r="T728" s="136" t="str">
        <f t="shared" si="60"/>
        <v>ปตรี4คศ.2</v>
      </c>
      <c r="U728" s="95">
        <f t="shared" si="58"/>
        <v>2</v>
      </c>
      <c r="V728" s="96" t="e">
        <f t="shared" ca="1" si="62"/>
        <v>#N/A</v>
      </c>
      <c r="AC728" s="148" t="str">
        <f t="shared" si="61"/>
        <v>ศษ.บ./ประวัติศาสตร์</v>
      </c>
    </row>
    <row r="729" spans="1:29" s="136" customFormat="1" ht="27" customHeight="1">
      <c r="B729" s="147" t="s">
        <v>291</v>
      </c>
      <c r="C729" s="147" t="s">
        <v>2694</v>
      </c>
      <c r="D729" s="147" t="s">
        <v>2713</v>
      </c>
      <c r="E729" s="147" t="s">
        <v>2713</v>
      </c>
      <c r="F729" s="137"/>
      <c r="G729" s="137" t="s">
        <v>32</v>
      </c>
      <c r="H729" s="137" t="s">
        <v>32</v>
      </c>
      <c r="I729" s="142" t="s">
        <v>2712</v>
      </c>
      <c r="J729" s="142" t="s">
        <v>2712</v>
      </c>
      <c r="K729" s="142" t="b">
        <f t="shared" si="59"/>
        <v>1</v>
      </c>
      <c r="L729" s="137" t="s">
        <v>48</v>
      </c>
      <c r="M729" s="138">
        <v>37830</v>
      </c>
      <c r="N729" s="137" t="s">
        <v>2711</v>
      </c>
      <c r="O729" s="137" t="s">
        <v>2711</v>
      </c>
      <c r="P729" s="137" t="s">
        <v>774</v>
      </c>
      <c r="Q729" s="137" t="s">
        <v>43</v>
      </c>
      <c r="R729" s="137" t="s">
        <v>62</v>
      </c>
      <c r="S729" s="147" t="s">
        <v>62</v>
      </c>
      <c r="T729" s="136" t="str">
        <f t="shared" si="60"/>
        <v>ปตรี4คศ.2</v>
      </c>
      <c r="U729" s="95">
        <f t="shared" si="58"/>
        <v>2</v>
      </c>
      <c r="V729" s="96" t="e">
        <f t="shared" ca="1" si="62"/>
        <v>#N/A</v>
      </c>
      <c r="AC729" s="148" t="str">
        <f t="shared" si="61"/>
        <v>ศษ.บ./การประถมศึกษา</v>
      </c>
    </row>
    <row r="730" spans="1:29" s="136" customFormat="1" ht="27" customHeight="1">
      <c r="B730" s="147" t="s">
        <v>291</v>
      </c>
      <c r="C730" s="147" t="s">
        <v>2694</v>
      </c>
      <c r="D730" s="147" t="s">
        <v>2710</v>
      </c>
      <c r="E730" s="147" t="s">
        <v>2710</v>
      </c>
      <c r="F730" s="137"/>
      <c r="G730" s="137" t="s">
        <v>32</v>
      </c>
      <c r="H730" s="137" t="s">
        <v>32</v>
      </c>
      <c r="I730" s="142" t="s">
        <v>2709</v>
      </c>
      <c r="J730" s="142" t="s">
        <v>2709</v>
      </c>
      <c r="K730" s="142" t="b">
        <f t="shared" si="59"/>
        <v>1</v>
      </c>
      <c r="L730" s="137" t="s">
        <v>48</v>
      </c>
      <c r="M730" s="138">
        <v>32060</v>
      </c>
      <c r="N730" s="137" t="s">
        <v>2708</v>
      </c>
      <c r="O730" s="137" t="s">
        <v>2708</v>
      </c>
      <c r="P730" s="137" t="s">
        <v>774</v>
      </c>
      <c r="Q730" s="137" t="s">
        <v>50</v>
      </c>
      <c r="R730" s="137" t="s">
        <v>863</v>
      </c>
      <c r="S730" s="147" t="s">
        <v>863</v>
      </c>
      <c r="T730" s="136" t="str">
        <f t="shared" si="60"/>
        <v>ปตรี4คศ.2</v>
      </c>
      <c r="U730" s="95">
        <f t="shared" si="58"/>
        <v>2</v>
      </c>
      <c r="V730" s="96" t="e">
        <f t="shared" ca="1" si="62"/>
        <v>#N/A</v>
      </c>
      <c r="AC730" s="148" t="str">
        <f t="shared" si="61"/>
        <v>ค.บ./การอนุบาล</v>
      </c>
    </row>
    <row r="731" spans="1:29" s="136" customFormat="1" ht="27" customHeight="1">
      <c r="B731" s="147" t="s">
        <v>291</v>
      </c>
      <c r="C731" s="147" t="s">
        <v>2694</v>
      </c>
      <c r="D731" s="147" t="s">
        <v>2707</v>
      </c>
      <c r="E731" s="147" t="s">
        <v>2707</v>
      </c>
      <c r="F731" s="137"/>
      <c r="G731" s="137" t="s">
        <v>32</v>
      </c>
      <c r="H731" s="137" t="s">
        <v>32</v>
      </c>
      <c r="I731" s="142" t="s">
        <v>2706</v>
      </c>
      <c r="J731" s="142" t="s">
        <v>2706</v>
      </c>
      <c r="K731" s="142" t="b">
        <f t="shared" si="59"/>
        <v>1</v>
      </c>
      <c r="L731" s="137" t="s">
        <v>48</v>
      </c>
      <c r="M731" s="138">
        <v>25440</v>
      </c>
      <c r="N731" s="137" t="s">
        <v>2705</v>
      </c>
      <c r="O731" s="137" t="s">
        <v>2705</v>
      </c>
      <c r="P731" s="137" t="s">
        <v>774</v>
      </c>
      <c r="Q731" s="137" t="s">
        <v>43</v>
      </c>
      <c r="R731" s="147" t="s">
        <v>44</v>
      </c>
      <c r="S731" s="147" t="s">
        <v>44</v>
      </c>
      <c r="T731" s="136" t="str">
        <f t="shared" si="60"/>
        <v>ปตรี4คศ.2</v>
      </c>
      <c r="U731" s="95">
        <f t="shared" si="58"/>
        <v>2</v>
      </c>
      <c r="V731" s="96" t="e">
        <f t="shared" ca="1" si="62"/>
        <v>#N/A</v>
      </c>
      <c r="AC731" s="148" t="str">
        <f t="shared" si="61"/>
        <v>ศษ.บ./ภาษาไทย</v>
      </c>
    </row>
    <row r="732" spans="1:29" s="136" customFormat="1" ht="27" customHeight="1">
      <c r="B732" s="183" t="s">
        <v>291</v>
      </c>
      <c r="C732" s="183" t="s">
        <v>2694</v>
      </c>
      <c r="D732" s="183" t="s">
        <v>2704</v>
      </c>
      <c r="E732" s="147" t="s">
        <v>2704</v>
      </c>
      <c r="F732" s="137"/>
      <c r="G732" s="184" t="s">
        <v>32</v>
      </c>
      <c r="H732" s="137" t="s">
        <v>32</v>
      </c>
      <c r="I732" s="142" t="s">
        <v>2703</v>
      </c>
      <c r="J732" s="185" t="s">
        <v>2703</v>
      </c>
      <c r="K732" s="142" t="b">
        <f t="shared" si="59"/>
        <v>1</v>
      </c>
      <c r="L732" s="184" t="s">
        <v>48</v>
      </c>
      <c r="M732" s="186">
        <v>37830</v>
      </c>
      <c r="N732" s="137" t="s">
        <v>2702</v>
      </c>
      <c r="O732" s="137" t="s">
        <v>2702</v>
      </c>
      <c r="P732" s="184" t="s">
        <v>774</v>
      </c>
      <c r="Q732" s="184" t="s">
        <v>43</v>
      </c>
      <c r="R732" s="184" t="s">
        <v>855</v>
      </c>
      <c r="S732" s="147" t="s">
        <v>855</v>
      </c>
      <c r="T732" s="136" t="str">
        <f t="shared" si="60"/>
        <v>ปตรี4คศ.2</v>
      </c>
      <c r="U732" s="95">
        <f t="shared" si="58"/>
        <v>2</v>
      </c>
      <c r="V732" s="96" t="e">
        <f t="shared" ca="1" si="62"/>
        <v>#N/A</v>
      </c>
      <c r="AC732" s="148" t="str">
        <f t="shared" si="61"/>
        <v>ศษ.บ./บริหารการศึกษา</v>
      </c>
    </row>
    <row r="733" spans="1:29" ht="27" customHeight="1">
      <c r="A733" s="148">
        <v>1</v>
      </c>
      <c r="B733" s="206" t="s">
        <v>291</v>
      </c>
      <c r="C733" s="207" t="s">
        <v>2694</v>
      </c>
      <c r="D733" s="208" t="s">
        <v>290</v>
      </c>
      <c r="E733" s="177" t="s">
        <v>290</v>
      </c>
      <c r="F733" s="172"/>
      <c r="G733" s="209" t="s">
        <v>32</v>
      </c>
      <c r="H733" s="178" t="s">
        <v>32</v>
      </c>
      <c r="I733" s="173" t="s">
        <v>292</v>
      </c>
      <c r="J733" s="210" t="s">
        <v>292</v>
      </c>
      <c r="K733" s="179" t="b">
        <f t="shared" si="59"/>
        <v>1</v>
      </c>
      <c r="L733" s="206" t="s">
        <v>36</v>
      </c>
      <c r="M733" s="211">
        <v>17070</v>
      </c>
      <c r="N733" s="178" t="s">
        <v>2701</v>
      </c>
      <c r="O733" s="172" t="s">
        <v>2701</v>
      </c>
      <c r="P733" s="206" t="s">
        <v>774</v>
      </c>
      <c r="Q733" s="207" t="s">
        <v>38</v>
      </c>
      <c r="R733" s="208" t="s">
        <v>935</v>
      </c>
      <c r="S733" s="177" t="s">
        <v>293</v>
      </c>
      <c r="T733" s="136" t="str">
        <f t="shared" si="60"/>
        <v>ปตรี4คศ.1</v>
      </c>
      <c r="U733" s="95">
        <f t="shared" si="58"/>
        <v>1</v>
      </c>
      <c r="V733" s="174">
        <f t="shared" ca="1" si="62"/>
        <v>18270</v>
      </c>
      <c r="W733" s="212" t="s">
        <v>5091</v>
      </c>
      <c r="AC733" s="148" t="str">
        <f t="shared" si="61"/>
        <v>วท.บ./เกษตรศาสตร์</v>
      </c>
    </row>
    <row r="734" spans="1:29" s="136" customFormat="1" ht="27" customHeight="1">
      <c r="B734" s="195" t="s">
        <v>291</v>
      </c>
      <c r="C734" s="195" t="s">
        <v>2694</v>
      </c>
      <c r="D734" s="195" t="s">
        <v>2700</v>
      </c>
      <c r="E734" s="147" t="s">
        <v>2700</v>
      </c>
      <c r="F734" s="137"/>
      <c r="G734" s="196" t="s">
        <v>32</v>
      </c>
      <c r="H734" s="137" t="s">
        <v>32</v>
      </c>
      <c r="I734" s="142" t="s">
        <v>2699</v>
      </c>
      <c r="J734" s="197" t="s">
        <v>2699</v>
      </c>
      <c r="K734" s="142" t="b">
        <f t="shared" si="59"/>
        <v>1</v>
      </c>
      <c r="L734" s="196" t="s">
        <v>48</v>
      </c>
      <c r="M734" s="198">
        <v>36250</v>
      </c>
      <c r="N734" s="137" t="s">
        <v>2698</v>
      </c>
      <c r="O734" s="137" t="s">
        <v>2698</v>
      </c>
      <c r="P734" s="196" t="s">
        <v>774</v>
      </c>
      <c r="Q734" s="196" t="s">
        <v>50</v>
      </c>
      <c r="R734" s="196" t="s">
        <v>158</v>
      </c>
      <c r="S734" s="147" t="s">
        <v>158</v>
      </c>
      <c r="T734" s="136" t="str">
        <f t="shared" si="60"/>
        <v>ปตรี4คศ.2</v>
      </c>
      <c r="U734" s="95">
        <f t="shared" si="58"/>
        <v>2</v>
      </c>
      <c r="V734" s="96" t="e">
        <f t="shared" ca="1" si="62"/>
        <v>#N/A</v>
      </c>
      <c r="AC734" s="148" t="str">
        <f t="shared" si="61"/>
        <v>ค.บ./สังคมศึกษา</v>
      </c>
    </row>
    <row r="735" spans="1:29" s="136" customFormat="1" ht="27" customHeight="1">
      <c r="B735" s="147" t="s">
        <v>291</v>
      </c>
      <c r="C735" s="147" t="s">
        <v>2694</v>
      </c>
      <c r="D735" s="147" t="s">
        <v>2697</v>
      </c>
      <c r="E735" s="147" t="s">
        <v>2697</v>
      </c>
      <c r="F735" s="137"/>
      <c r="G735" s="137" t="s">
        <v>32</v>
      </c>
      <c r="H735" s="137" t="s">
        <v>32</v>
      </c>
      <c r="I735" s="142" t="s">
        <v>2696</v>
      </c>
      <c r="J735" s="142" t="s">
        <v>2696</v>
      </c>
      <c r="K735" s="142" t="b">
        <f t="shared" si="59"/>
        <v>1</v>
      </c>
      <c r="L735" s="137" t="s">
        <v>48</v>
      </c>
      <c r="M735" s="138">
        <v>37830</v>
      </c>
      <c r="N735" s="137" t="s">
        <v>2695</v>
      </c>
      <c r="O735" s="137" t="s">
        <v>2695</v>
      </c>
      <c r="P735" s="137" t="s">
        <v>774</v>
      </c>
      <c r="Q735" s="137" t="s">
        <v>1062</v>
      </c>
      <c r="R735" s="137" t="s">
        <v>44</v>
      </c>
      <c r="S735" s="147" t="s">
        <v>44</v>
      </c>
      <c r="T735" s="136" t="str">
        <f t="shared" si="60"/>
        <v>ปตรี4คศ.2</v>
      </c>
      <c r="U735" s="95">
        <f t="shared" si="58"/>
        <v>2</v>
      </c>
      <c r="V735" s="96" t="e">
        <f t="shared" ca="1" si="62"/>
        <v>#N/A</v>
      </c>
      <c r="AC735" s="148" t="str">
        <f t="shared" si="61"/>
        <v>กษ.บ./ภาษาไทย</v>
      </c>
    </row>
    <row r="736" spans="1:29" s="136" customFormat="1" ht="27" customHeight="1">
      <c r="B736" s="147" t="s">
        <v>291</v>
      </c>
      <c r="C736" s="147" t="s">
        <v>2694</v>
      </c>
      <c r="D736" s="147" t="s">
        <v>2693</v>
      </c>
      <c r="E736" s="147" t="s">
        <v>2693</v>
      </c>
      <c r="F736" s="137"/>
      <c r="G736" s="137" t="s">
        <v>32</v>
      </c>
      <c r="H736" s="137" t="s">
        <v>32</v>
      </c>
      <c r="I736" s="142" t="s">
        <v>2692</v>
      </c>
      <c r="J736" s="142" t="s">
        <v>2692</v>
      </c>
      <c r="K736" s="142" t="b">
        <f t="shared" si="59"/>
        <v>1</v>
      </c>
      <c r="L736" s="137" t="s">
        <v>48</v>
      </c>
      <c r="M736" s="138">
        <v>37830</v>
      </c>
      <c r="N736" s="137" t="s">
        <v>2691</v>
      </c>
      <c r="O736" s="137" t="s">
        <v>2691</v>
      </c>
      <c r="P736" s="137" t="s">
        <v>774</v>
      </c>
      <c r="Q736" s="137" t="s">
        <v>43</v>
      </c>
      <c r="R736" s="137" t="s">
        <v>855</v>
      </c>
      <c r="S736" s="147" t="s">
        <v>855</v>
      </c>
      <c r="T736" s="136" t="str">
        <f t="shared" si="60"/>
        <v>ปตรี4คศ.2</v>
      </c>
      <c r="U736" s="95">
        <f t="shared" si="58"/>
        <v>2</v>
      </c>
      <c r="V736" s="96" t="e">
        <f t="shared" ca="1" si="62"/>
        <v>#N/A</v>
      </c>
      <c r="AC736" s="148" t="str">
        <f t="shared" si="61"/>
        <v>ศษ.บ./บริหารการศึกษา</v>
      </c>
    </row>
    <row r="737" spans="1:29" s="136" customFormat="1" ht="27" customHeight="1">
      <c r="B737" s="147" t="s">
        <v>291</v>
      </c>
      <c r="C737" s="147" t="s">
        <v>2690</v>
      </c>
      <c r="D737" s="147" t="s">
        <v>2689</v>
      </c>
      <c r="E737" s="147" t="s">
        <v>2689</v>
      </c>
      <c r="F737" s="137"/>
      <c r="G737" s="137" t="s">
        <v>32</v>
      </c>
      <c r="H737" s="137" t="s">
        <v>32</v>
      </c>
      <c r="I737" s="142" t="s">
        <v>2688</v>
      </c>
      <c r="J737" s="142" t="s">
        <v>245</v>
      </c>
      <c r="K737" s="142" t="b">
        <f t="shared" si="59"/>
        <v>0</v>
      </c>
      <c r="L737" s="137" t="s">
        <v>48</v>
      </c>
      <c r="M737" s="138">
        <v>37830</v>
      </c>
      <c r="N737" s="137" t="s">
        <v>2687</v>
      </c>
      <c r="O737" s="137" t="s">
        <v>2687</v>
      </c>
      <c r="P737" s="137" t="s">
        <v>774</v>
      </c>
      <c r="Q737" s="137" t="s">
        <v>50</v>
      </c>
      <c r="R737" s="137" t="s">
        <v>164</v>
      </c>
      <c r="S737" s="147" t="s">
        <v>37</v>
      </c>
      <c r="T737" s="136" t="str">
        <f t="shared" si="60"/>
        <v>ปตรี4คศ.2</v>
      </c>
      <c r="U737" s="95">
        <f t="shared" si="58"/>
        <v>2</v>
      </c>
      <c r="V737" s="96" t="e">
        <f t="shared" ca="1" si="62"/>
        <v>#N/A</v>
      </c>
      <c r="AC737" s="148" t="str">
        <f t="shared" si="61"/>
        <v>ค.บ./ภาษาอังกฤษ</v>
      </c>
    </row>
    <row r="738" spans="1:29" s="136" customFormat="1" ht="27" customHeight="1">
      <c r="B738" s="147" t="s">
        <v>2634</v>
      </c>
      <c r="C738" s="147" t="s">
        <v>2633</v>
      </c>
      <c r="D738" s="147" t="s">
        <v>2686</v>
      </c>
      <c r="E738" s="147" t="s">
        <v>2686</v>
      </c>
      <c r="F738" s="137"/>
      <c r="G738" s="137" t="s">
        <v>146</v>
      </c>
      <c r="H738" s="137" t="s">
        <v>861</v>
      </c>
      <c r="I738" s="142" t="s">
        <v>2685</v>
      </c>
      <c r="J738" s="142" t="s">
        <v>2685</v>
      </c>
      <c r="K738" s="142" t="b">
        <f t="shared" si="59"/>
        <v>1</v>
      </c>
      <c r="L738" s="137" t="s">
        <v>781</v>
      </c>
      <c r="M738" s="138">
        <v>47660</v>
      </c>
      <c r="N738" s="137" t="s">
        <v>2684</v>
      </c>
      <c r="O738" s="137" t="s">
        <v>2684</v>
      </c>
      <c r="P738" s="137" t="s">
        <v>90</v>
      </c>
      <c r="Q738" s="137" t="s">
        <v>76</v>
      </c>
      <c r="R738" s="137" t="s">
        <v>855</v>
      </c>
      <c r="S738" s="147" t="s">
        <v>855</v>
      </c>
      <c r="T738" s="136" t="str">
        <f t="shared" si="60"/>
        <v>ปโทคศ.3</v>
      </c>
      <c r="U738" s="95">
        <f t="shared" si="58"/>
        <v>16</v>
      </c>
      <c r="V738" s="96" t="e">
        <f t="shared" ca="1" si="62"/>
        <v>#N/A</v>
      </c>
      <c r="AC738" s="148" t="str">
        <f t="shared" si="61"/>
        <v>ศษ.ม./บริหารการศึกษา</v>
      </c>
    </row>
    <row r="739" spans="1:29" s="136" customFormat="1" ht="27" customHeight="1">
      <c r="B739" s="147" t="s">
        <v>2634</v>
      </c>
      <c r="C739" s="147" t="s">
        <v>2633</v>
      </c>
      <c r="D739" s="147" t="s">
        <v>2683</v>
      </c>
      <c r="E739" s="147" t="s">
        <v>2683</v>
      </c>
      <c r="F739" s="137"/>
      <c r="G739" s="137" t="s">
        <v>334</v>
      </c>
      <c r="H739" s="137" t="s">
        <v>1019</v>
      </c>
      <c r="I739" s="142" t="s">
        <v>2682</v>
      </c>
      <c r="J739" s="142" t="s">
        <v>2682</v>
      </c>
      <c r="K739" s="142" t="b">
        <f t="shared" si="59"/>
        <v>1</v>
      </c>
      <c r="L739" s="137" t="s">
        <v>48</v>
      </c>
      <c r="M739" s="138">
        <v>37830</v>
      </c>
      <c r="N739" s="137" t="s">
        <v>2681</v>
      </c>
      <c r="O739" s="137" t="s">
        <v>2681</v>
      </c>
      <c r="P739" s="137" t="s">
        <v>774</v>
      </c>
      <c r="Q739" s="137" t="s">
        <v>61</v>
      </c>
      <c r="R739" s="137" t="s">
        <v>62</v>
      </c>
      <c r="S739" s="147" t="s">
        <v>62</v>
      </c>
      <c r="T739" s="136" t="str">
        <f t="shared" si="60"/>
        <v>ปตรี4คศ.2</v>
      </c>
      <c r="U739" s="95">
        <f t="shared" si="58"/>
        <v>2</v>
      </c>
      <c r="V739" s="96" t="e">
        <f t="shared" ca="1" si="62"/>
        <v>#N/A</v>
      </c>
      <c r="AC739" s="148" t="str">
        <f t="shared" si="61"/>
        <v>กศ.บ./การประถมศึกษา</v>
      </c>
    </row>
    <row r="740" spans="1:29" s="136" customFormat="1" ht="27" customHeight="1">
      <c r="B740" s="147" t="s">
        <v>2634</v>
      </c>
      <c r="C740" s="147" t="s">
        <v>2633</v>
      </c>
      <c r="D740" s="147" t="s">
        <v>2680</v>
      </c>
      <c r="E740" s="147" t="s">
        <v>2680</v>
      </c>
      <c r="F740" s="137"/>
      <c r="G740" s="137" t="s">
        <v>334</v>
      </c>
      <c r="H740" s="137" t="s">
        <v>1019</v>
      </c>
      <c r="I740" s="142" t="s">
        <v>2679</v>
      </c>
      <c r="J740" s="142" t="s">
        <v>2679</v>
      </c>
      <c r="K740" s="142" t="b">
        <f t="shared" si="59"/>
        <v>1</v>
      </c>
      <c r="L740" s="137" t="s">
        <v>48</v>
      </c>
      <c r="M740" s="138">
        <v>37830</v>
      </c>
      <c r="N740" s="137" t="s">
        <v>2678</v>
      </c>
      <c r="O740" s="137" t="s">
        <v>2678</v>
      </c>
      <c r="P740" s="137" t="s">
        <v>1831</v>
      </c>
      <c r="Q740" s="137" t="s">
        <v>1831</v>
      </c>
      <c r="R740" s="137" t="s">
        <v>855</v>
      </c>
      <c r="S740" s="147" t="s">
        <v>855</v>
      </c>
      <c r="T740" s="136" t="str">
        <f t="shared" si="60"/>
        <v>ป.บัณฑิตคศ.2</v>
      </c>
      <c r="U740" s="95" t="e">
        <f t="shared" si="58"/>
        <v>#N/A</v>
      </c>
      <c r="V740" s="96" t="e">
        <f t="shared" ca="1" si="62"/>
        <v>#N/A</v>
      </c>
      <c r="AC740" s="148" t="str">
        <f t="shared" si="61"/>
        <v>ป.บัณฑิต/บริหารการศึกษา</v>
      </c>
    </row>
    <row r="741" spans="1:29" s="136" customFormat="1" ht="27" customHeight="1">
      <c r="B741" s="147" t="s">
        <v>2634</v>
      </c>
      <c r="C741" s="147" t="s">
        <v>2633</v>
      </c>
      <c r="D741" s="147" t="s">
        <v>2677</v>
      </c>
      <c r="E741" s="147" t="s">
        <v>2677</v>
      </c>
      <c r="F741" s="137"/>
      <c r="G741" s="137" t="s">
        <v>32</v>
      </c>
      <c r="H741" s="137" t="s">
        <v>32</v>
      </c>
      <c r="I741" s="142" t="s">
        <v>2676</v>
      </c>
      <c r="J741" s="142" t="s">
        <v>2676</v>
      </c>
      <c r="K741" s="142" t="b">
        <f t="shared" si="59"/>
        <v>1</v>
      </c>
      <c r="L741" s="137" t="s">
        <v>48</v>
      </c>
      <c r="M741" s="138">
        <v>37830</v>
      </c>
      <c r="N741" s="137" t="s">
        <v>2675</v>
      </c>
      <c r="O741" s="137" t="s">
        <v>2675</v>
      </c>
      <c r="P741" s="137" t="s">
        <v>774</v>
      </c>
      <c r="Q741" s="137" t="s">
        <v>61</v>
      </c>
      <c r="R741" s="137" t="s">
        <v>693</v>
      </c>
      <c r="S741" s="147" t="s">
        <v>1780</v>
      </c>
      <c r="T741" s="136" t="str">
        <f t="shared" si="60"/>
        <v>ปตรี4คศ.2</v>
      </c>
      <c r="U741" s="95">
        <f t="shared" si="58"/>
        <v>2</v>
      </c>
      <c r="V741" s="96" t="e">
        <f t="shared" ca="1" si="62"/>
        <v>#N/A</v>
      </c>
      <c r="AC741" s="148" t="str">
        <f t="shared" si="61"/>
        <v>กศ.บ./เทคโนโลยีทางการศึกษา</v>
      </c>
    </row>
    <row r="742" spans="1:29" s="136" customFormat="1" ht="27" customHeight="1">
      <c r="B742" s="147" t="s">
        <v>2634</v>
      </c>
      <c r="C742" s="147" t="s">
        <v>2633</v>
      </c>
      <c r="D742" s="147" t="s">
        <v>2674</v>
      </c>
      <c r="E742" s="147" t="s">
        <v>2674</v>
      </c>
      <c r="F742" s="137"/>
      <c r="G742" s="137" t="s">
        <v>32</v>
      </c>
      <c r="H742" s="137" t="s">
        <v>32</v>
      </c>
      <c r="I742" s="142" t="s">
        <v>2673</v>
      </c>
      <c r="J742" s="142" t="s">
        <v>2673</v>
      </c>
      <c r="K742" s="142" t="b">
        <f t="shared" si="59"/>
        <v>1</v>
      </c>
      <c r="L742" s="137" t="s">
        <v>48</v>
      </c>
      <c r="M742" s="138">
        <v>29140</v>
      </c>
      <c r="N742" s="137" t="s">
        <v>2672</v>
      </c>
      <c r="O742" s="137" t="s">
        <v>2672</v>
      </c>
      <c r="P742" s="137" t="s">
        <v>774</v>
      </c>
      <c r="Q742" s="137" t="s">
        <v>50</v>
      </c>
      <c r="R742" s="137" t="s">
        <v>935</v>
      </c>
      <c r="S742" s="147" t="s">
        <v>181</v>
      </c>
      <c r="T742" s="136" t="str">
        <f t="shared" si="60"/>
        <v>ปตรี4คศ.2</v>
      </c>
      <c r="U742" s="95">
        <f t="shared" si="58"/>
        <v>2</v>
      </c>
      <c r="V742" s="96" t="e">
        <f t="shared" ca="1" si="62"/>
        <v>#N/A</v>
      </c>
      <c r="AC742" s="148" t="str">
        <f t="shared" si="61"/>
        <v>ค.บ./เกษตรศาสตร์</v>
      </c>
    </row>
    <row r="743" spans="1:29" s="136" customFormat="1" ht="27" customHeight="1">
      <c r="B743" s="147" t="s">
        <v>2634</v>
      </c>
      <c r="C743" s="147" t="s">
        <v>2633</v>
      </c>
      <c r="D743" s="147" t="s">
        <v>2671</v>
      </c>
      <c r="E743" s="147" t="s">
        <v>2671</v>
      </c>
      <c r="F743" s="137"/>
      <c r="G743" s="137" t="s">
        <v>32</v>
      </c>
      <c r="H743" s="137" t="s">
        <v>32</v>
      </c>
      <c r="I743" s="142" t="s">
        <v>2670</v>
      </c>
      <c r="J743" s="142" t="s">
        <v>2670</v>
      </c>
      <c r="K743" s="142" t="b">
        <f t="shared" si="59"/>
        <v>1</v>
      </c>
      <c r="L743" s="137" t="s">
        <v>48</v>
      </c>
      <c r="M743" s="138">
        <v>37830</v>
      </c>
      <c r="N743" s="137" t="s">
        <v>2669</v>
      </c>
      <c r="O743" s="137" t="s">
        <v>2669</v>
      </c>
      <c r="P743" s="137" t="s">
        <v>774</v>
      </c>
      <c r="Q743" s="137" t="s">
        <v>61</v>
      </c>
      <c r="R743" s="137" t="s">
        <v>62</v>
      </c>
      <c r="S743" s="147" t="s">
        <v>62</v>
      </c>
      <c r="T743" s="136" t="str">
        <f t="shared" si="60"/>
        <v>ปตรี4คศ.2</v>
      </c>
      <c r="U743" s="95">
        <f t="shared" si="58"/>
        <v>2</v>
      </c>
      <c r="V743" s="96" t="e">
        <f t="shared" ca="1" si="62"/>
        <v>#N/A</v>
      </c>
      <c r="AC743" s="148" t="str">
        <f t="shared" si="61"/>
        <v>กศ.บ./การประถมศึกษา</v>
      </c>
    </row>
    <row r="744" spans="1:29" s="136" customFormat="1" ht="27" customHeight="1">
      <c r="B744" s="147" t="s">
        <v>2634</v>
      </c>
      <c r="C744" s="147" t="s">
        <v>2633</v>
      </c>
      <c r="D744" s="147" t="s">
        <v>2668</v>
      </c>
      <c r="E744" s="147" t="s">
        <v>2668</v>
      </c>
      <c r="F744" s="137"/>
      <c r="G744" s="137" t="s">
        <v>32</v>
      </c>
      <c r="H744" s="137" t="s">
        <v>32</v>
      </c>
      <c r="I744" s="142" t="s">
        <v>2667</v>
      </c>
      <c r="J744" s="142" t="s">
        <v>2667</v>
      </c>
      <c r="K744" s="142" t="b">
        <f t="shared" si="59"/>
        <v>1</v>
      </c>
      <c r="L744" s="137" t="s">
        <v>48</v>
      </c>
      <c r="M744" s="138">
        <v>37830</v>
      </c>
      <c r="N744" s="137" t="s">
        <v>2666</v>
      </c>
      <c r="O744" s="137" t="s">
        <v>2666</v>
      </c>
      <c r="P744" s="137" t="s">
        <v>774</v>
      </c>
      <c r="Q744" s="137" t="s">
        <v>43</v>
      </c>
      <c r="R744" s="137" t="s">
        <v>855</v>
      </c>
      <c r="S744" s="147" t="s">
        <v>855</v>
      </c>
      <c r="T744" s="136" t="str">
        <f t="shared" si="60"/>
        <v>ปตรี4คศ.2</v>
      </c>
      <c r="U744" s="95">
        <f t="shared" si="58"/>
        <v>2</v>
      </c>
      <c r="V744" s="96" t="e">
        <f t="shared" ca="1" si="62"/>
        <v>#N/A</v>
      </c>
      <c r="AC744" s="148" t="str">
        <f t="shared" si="61"/>
        <v>ศษ.บ./บริหารการศึกษา</v>
      </c>
    </row>
    <row r="745" spans="1:29" s="136" customFormat="1" ht="27" customHeight="1">
      <c r="B745" s="183" t="s">
        <v>2634</v>
      </c>
      <c r="C745" s="183" t="s">
        <v>2633</v>
      </c>
      <c r="D745" s="183" t="s">
        <v>2665</v>
      </c>
      <c r="E745" s="147" t="s">
        <v>2665</v>
      </c>
      <c r="F745" s="137"/>
      <c r="G745" s="184" t="s">
        <v>32</v>
      </c>
      <c r="H745" s="137" t="s">
        <v>32</v>
      </c>
      <c r="I745" s="142" t="s">
        <v>2664</v>
      </c>
      <c r="J745" s="185" t="s">
        <v>2664</v>
      </c>
      <c r="K745" s="142" t="b">
        <f t="shared" si="59"/>
        <v>1</v>
      </c>
      <c r="L745" s="184" t="s">
        <v>48</v>
      </c>
      <c r="M745" s="186">
        <v>37830</v>
      </c>
      <c r="N745" s="137" t="s">
        <v>2663</v>
      </c>
      <c r="O745" s="137" t="s">
        <v>2663</v>
      </c>
      <c r="P745" s="184" t="s">
        <v>774</v>
      </c>
      <c r="Q745" s="184" t="s">
        <v>61</v>
      </c>
      <c r="R745" s="184" t="s">
        <v>62</v>
      </c>
      <c r="S745" s="147" t="s">
        <v>62</v>
      </c>
      <c r="T745" s="136" t="str">
        <f t="shared" si="60"/>
        <v>ปตรี4คศ.2</v>
      </c>
      <c r="U745" s="95">
        <f t="shared" si="58"/>
        <v>2</v>
      </c>
      <c r="V745" s="96" t="e">
        <f t="shared" ca="1" si="62"/>
        <v>#N/A</v>
      </c>
      <c r="AC745" s="148" t="str">
        <f t="shared" si="61"/>
        <v>กศ.บ./การประถมศึกษา</v>
      </c>
    </row>
    <row r="746" spans="1:29" ht="27" customHeight="1">
      <c r="A746" s="148">
        <v>1</v>
      </c>
      <c r="B746" s="206" t="s">
        <v>2634</v>
      </c>
      <c r="C746" s="207" t="s">
        <v>2633</v>
      </c>
      <c r="D746" s="208" t="s">
        <v>2662</v>
      </c>
      <c r="E746" s="177" t="s">
        <v>2662</v>
      </c>
      <c r="F746" s="172"/>
      <c r="G746" s="209" t="s">
        <v>32</v>
      </c>
      <c r="H746" s="178" t="s">
        <v>32</v>
      </c>
      <c r="I746" s="173" t="s">
        <v>2661</v>
      </c>
      <c r="J746" s="210" t="s">
        <v>2661</v>
      </c>
      <c r="K746" s="179" t="b">
        <f t="shared" si="59"/>
        <v>1</v>
      </c>
      <c r="L746" s="206" t="s">
        <v>48</v>
      </c>
      <c r="M746" s="211">
        <v>25930</v>
      </c>
      <c r="N746" s="178" t="s">
        <v>2660</v>
      </c>
      <c r="O746" s="172" t="s">
        <v>2660</v>
      </c>
      <c r="P746" s="184" t="s">
        <v>774</v>
      </c>
      <c r="Q746" s="137" t="s">
        <v>50</v>
      </c>
      <c r="R746" s="177" t="s">
        <v>2659</v>
      </c>
      <c r="T746" s="136" t="str">
        <f t="shared" si="60"/>
        <v>ปตรี4คศ.2</v>
      </c>
      <c r="U746" s="95">
        <f t="shared" si="58"/>
        <v>2</v>
      </c>
      <c r="V746" s="174" t="e">
        <f t="shared" ca="1" si="62"/>
        <v>#N/A</v>
      </c>
      <c r="W746" s="212" t="s">
        <v>5109</v>
      </c>
      <c r="AC746" s="148" t="str">
        <f t="shared" si="61"/>
        <v>ค.บ./การสอนวิทยาศาสตร์</v>
      </c>
    </row>
    <row r="747" spans="1:29" s="136" customFormat="1" ht="27" customHeight="1">
      <c r="B747" s="195" t="s">
        <v>2634</v>
      </c>
      <c r="C747" s="195" t="s">
        <v>2633</v>
      </c>
      <c r="D747" s="195" t="s">
        <v>2658</v>
      </c>
      <c r="E747" s="147" t="s">
        <v>2658</v>
      </c>
      <c r="F747" s="137"/>
      <c r="G747" s="196" t="s">
        <v>32</v>
      </c>
      <c r="H747" s="137" t="s">
        <v>32</v>
      </c>
      <c r="I747" s="142" t="s">
        <v>2657</v>
      </c>
      <c r="J747" s="197" t="s">
        <v>2657</v>
      </c>
      <c r="K747" s="142" t="b">
        <f t="shared" si="59"/>
        <v>1</v>
      </c>
      <c r="L747" s="196" t="s">
        <v>48</v>
      </c>
      <c r="M747" s="198">
        <v>37830</v>
      </c>
      <c r="N747" s="137" t="s">
        <v>2656</v>
      </c>
      <c r="O747" s="137" t="s">
        <v>2656</v>
      </c>
      <c r="P747" s="196" t="s">
        <v>774</v>
      </c>
      <c r="Q747" s="196" t="s">
        <v>50</v>
      </c>
      <c r="R747" s="196" t="s">
        <v>83</v>
      </c>
      <c r="S747" s="147" t="s">
        <v>83</v>
      </c>
      <c r="T747" s="136" t="str">
        <f t="shared" si="60"/>
        <v>ปตรี4คศ.2</v>
      </c>
      <c r="U747" s="95">
        <f t="shared" si="58"/>
        <v>2</v>
      </c>
      <c r="V747" s="96" t="e">
        <f t="shared" ca="1" si="62"/>
        <v>#N/A</v>
      </c>
      <c r="AC747" s="148" t="str">
        <f t="shared" si="61"/>
        <v>ค.บ./คณิตศาสตร์</v>
      </c>
    </row>
    <row r="748" spans="1:29" s="136" customFormat="1" ht="27" customHeight="1">
      <c r="B748" s="147" t="s">
        <v>2634</v>
      </c>
      <c r="C748" s="147" t="s">
        <v>2633</v>
      </c>
      <c r="D748" s="147" t="s">
        <v>2655</v>
      </c>
      <c r="E748" s="147" t="s">
        <v>2655</v>
      </c>
      <c r="F748" s="137"/>
      <c r="G748" s="137" t="s">
        <v>32</v>
      </c>
      <c r="H748" s="137" t="s">
        <v>32</v>
      </c>
      <c r="I748" s="142" t="s">
        <v>2654</v>
      </c>
      <c r="J748" s="142" t="s">
        <v>2654</v>
      </c>
      <c r="K748" s="142" t="b">
        <f t="shared" si="59"/>
        <v>1</v>
      </c>
      <c r="L748" s="137" t="s">
        <v>48</v>
      </c>
      <c r="M748" s="138">
        <v>32650</v>
      </c>
      <c r="N748" s="137" t="s">
        <v>2653</v>
      </c>
      <c r="O748" s="137" t="s">
        <v>2653</v>
      </c>
      <c r="P748" s="137" t="s">
        <v>774</v>
      </c>
      <c r="Q748" s="137" t="s">
        <v>50</v>
      </c>
      <c r="R748" s="137" t="s">
        <v>855</v>
      </c>
      <c r="S748" s="147" t="s">
        <v>855</v>
      </c>
      <c r="T748" s="136" t="str">
        <f t="shared" si="60"/>
        <v>ปตรี4คศ.2</v>
      </c>
      <c r="U748" s="95">
        <f t="shared" si="58"/>
        <v>2</v>
      </c>
      <c r="V748" s="96" t="e">
        <f t="shared" ca="1" si="62"/>
        <v>#N/A</v>
      </c>
      <c r="AC748" s="148" t="str">
        <f t="shared" si="61"/>
        <v>ค.บ./บริหารการศึกษา</v>
      </c>
    </row>
    <row r="749" spans="1:29" s="136" customFormat="1" ht="27" customHeight="1">
      <c r="B749" s="147" t="s">
        <v>2634</v>
      </c>
      <c r="C749" s="147" t="s">
        <v>2633</v>
      </c>
      <c r="D749" s="147" t="s">
        <v>2652</v>
      </c>
      <c r="E749" s="147" t="s">
        <v>2652</v>
      </c>
      <c r="F749" s="137"/>
      <c r="G749" s="137" t="s">
        <v>32</v>
      </c>
      <c r="H749" s="137" t="s">
        <v>32</v>
      </c>
      <c r="I749" s="142" t="s">
        <v>2651</v>
      </c>
      <c r="J749" s="142" t="s">
        <v>2651</v>
      </c>
      <c r="K749" s="142" t="b">
        <f t="shared" si="59"/>
        <v>1</v>
      </c>
      <c r="L749" s="137" t="s">
        <v>48</v>
      </c>
      <c r="M749" s="138">
        <v>34430</v>
      </c>
      <c r="N749" s="137" t="s">
        <v>2650</v>
      </c>
      <c r="O749" s="137" t="s">
        <v>2650</v>
      </c>
      <c r="P749" s="137" t="s">
        <v>774</v>
      </c>
      <c r="Q749" s="137" t="s">
        <v>50</v>
      </c>
      <c r="R749" s="137" t="s">
        <v>62</v>
      </c>
      <c r="S749" s="147" t="s">
        <v>62</v>
      </c>
      <c r="T749" s="136" t="str">
        <f t="shared" si="60"/>
        <v>ปตรี4คศ.2</v>
      </c>
      <c r="U749" s="95">
        <f t="shared" si="58"/>
        <v>2</v>
      </c>
      <c r="V749" s="96" t="e">
        <f t="shared" ca="1" si="62"/>
        <v>#N/A</v>
      </c>
      <c r="AC749" s="148" t="str">
        <f t="shared" si="61"/>
        <v>ค.บ./การประถมศึกษา</v>
      </c>
    </row>
    <row r="750" spans="1:29" s="136" customFormat="1" ht="27" customHeight="1">
      <c r="B750" s="147" t="s">
        <v>2634</v>
      </c>
      <c r="C750" s="147" t="s">
        <v>2633</v>
      </c>
      <c r="D750" s="147" t="s">
        <v>2649</v>
      </c>
      <c r="E750" s="147" t="s">
        <v>2649</v>
      </c>
      <c r="F750" s="137"/>
      <c r="G750" s="137" t="s">
        <v>32</v>
      </c>
      <c r="H750" s="137" t="s">
        <v>32</v>
      </c>
      <c r="I750" s="142" t="s">
        <v>2648</v>
      </c>
      <c r="J750" s="142" t="s">
        <v>2648</v>
      </c>
      <c r="K750" s="142" t="b">
        <f t="shared" si="59"/>
        <v>1</v>
      </c>
      <c r="L750" s="137" t="s">
        <v>48</v>
      </c>
      <c r="M750" s="138">
        <v>30850</v>
      </c>
      <c r="N750" s="137" t="s">
        <v>2647</v>
      </c>
      <c r="O750" s="137" t="s">
        <v>2647</v>
      </c>
      <c r="P750" s="137" t="s">
        <v>774</v>
      </c>
      <c r="Q750" s="137" t="s">
        <v>61</v>
      </c>
      <c r="R750" s="137" t="s">
        <v>62</v>
      </c>
      <c r="S750" s="147" t="s">
        <v>62</v>
      </c>
      <c r="T750" s="136" t="str">
        <f t="shared" si="60"/>
        <v>ปตรี4คศ.2</v>
      </c>
      <c r="U750" s="95">
        <f t="shared" si="58"/>
        <v>2</v>
      </c>
      <c r="V750" s="96" t="e">
        <f t="shared" ca="1" si="62"/>
        <v>#N/A</v>
      </c>
      <c r="AC750" s="148" t="str">
        <f t="shared" si="61"/>
        <v>กศ.บ./การประถมศึกษา</v>
      </c>
    </row>
    <row r="751" spans="1:29" s="136" customFormat="1" ht="27" customHeight="1">
      <c r="B751" s="147" t="s">
        <v>2634</v>
      </c>
      <c r="C751" s="147" t="s">
        <v>2633</v>
      </c>
      <c r="D751" s="147" t="s">
        <v>2646</v>
      </c>
      <c r="E751" s="147" t="s">
        <v>2646</v>
      </c>
      <c r="F751" s="137"/>
      <c r="G751" s="137" t="s">
        <v>32</v>
      </c>
      <c r="H751" s="137" t="s">
        <v>32</v>
      </c>
      <c r="I751" s="142" t="s">
        <v>2645</v>
      </c>
      <c r="J751" s="142" t="s">
        <v>2645</v>
      </c>
      <c r="K751" s="142" t="b">
        <f t="shared" si="59"/>
        <v>1</v>
      </c>
      <c r="L751" s="137" t="s">
        <v>48</v>
      </c>
      <c r="M751" s="138">
        <v>30850</v>
      </c>
      <c r="N751" s="137" t="s">
        <v>2644</v>
      </c>
      <c r="O751" s="137" t="s">
        <v>2644</v>
      </c>
      <c r="P751" s="137" t="s">
        <v>774</v>
      </c>
      <c r="Q751" s="137" t="s">
        <v>50</v>
      </c>
      <c r="R751" s="137" t="s">
        <v>62</v>
      </c>
      <c r="S751" s="147" t="s">
        <v>56</v>
      </c>
      <c r="T751" s="136" t="str">
        <f t="shared" si="60"/>
        <v>ปตรี4คศ.2</v>
      </c>
      <c r="U751" s="95">
        <f t="shared" si="58"/>
        <v>2</v>
      </c>
      <c r="V751" s="96" t="e">
        <f t="shared" ca="1" si="62"/>
        <v>#N/A</v>
      </c>
      <c r="AC751" s="148" t="str">
        <f t="shared" si="61"/>
        <v>ค.บ./การประถมศึกษา</v>
      </c>
    </row>
    <row r="752" spans="1:29" s="136" customFormat="1" ht="27" customHeight="1">
      <c r="B752" s="147" t="s">
        <v>2634</v>
      </c>
      <c r="C752" s="147" t="s">
        <v>2633</v>
      </c>
      <c r="D752" s="147" t="s">
        <v>2643</v>
      </c>
      <c r="E752" s="147" t="s">
        <v>2643</v>
      </c>
      <c r="F752" s="137"/>
      <c r="G752" s="137" t="s">
        <v>32</v>
      </c>
      <c r="H752" s="137" t="s">
        <v>32</v>
      </c>
      <c r="I752" s="142" t="s">
        <v>2642</v>
      </c>
      <c r="J752" s="142" t="s">
        <v>2642</v>
      </c>
      <c r="K752" s="142" t="b">
        <f t="shared" si="59"/>
        <v>1</v>
      </c>
      <c r="L752" s="137" t="s">
        <v>48</v>
      </c>
      <c r="M752" s="138">
        <v>30280</v>
      </c>
      <c r="N752" s="137" t="s">
        <v>2641</v>
      </c>
      <c r="O752" s="137" t="s">
        <v>2641</v>
      </c>
      <c r="P752" s="137" t="s">
        <v>90</v>
      </c>
      <c r="Q752" s="137" t="s">
        <v>94</v>
      </c>
      <c r="R752" s="137" t="s">
        <v>299</v>
      </c>
      <c r="S752" s="147" t="s">
        <v>37</v>
      </c>
      <c r="T752" s="136" t="str">
        <f t="shared" si="60"/>
        <v>ปโทคศ.2</v>
      </c>
      <c r="U752" s="95">
        <f t="shared" si="58"/>
        <v>12</v>
      </c>
      <c r="V752" s="96">
        <f t="shared" ca="1" si="62"/>
        <v>30850</v>
      </c>
      <c r="AC752" s="148" t="str">
        <f t="shared" si="61"/>
        <v>กศ.ม./หลักสูตรและการสอน</v>
      </c>
    </row>
    <row r="753" spans="1:29" s="136" customFormat="1" ht="27" customHeight="1">
      <c r="B753" s="147" t="s">
        <v>2634</v>
      </c>
      <c r="C753" s="147" t="s">
        <v>2633</v>
      </c>
      <c r="D753" s="147" t="s">
        <v>2640</v>
      </c>
      <c r="E753" s="147" t="s">
        <v>2640</v>
      </c>
      <c r="F753" s="137"/>
      <c r="G753" s="137" t="s">
        <v>32</v>
      </c>
      <c r="H753" s="137" t="s">
        <v>32</v>
      </c>
      <c r="I753" s="142" t="s">
        <v>2639</v>
      </c>
      <c r="J753" s="142" t="s">
        <v>2639</v>
      </c>
      <c r="K753" s="142" t="b">
        <f t="shared" si="59"/>
        <v>1</v>
      </c>
      <c r="L753" s="137" t="s">
        <v>48</v>
      </c>
      <c r="M753" s="138">
        <v>28590</v>
      </c>
      <c r="N753" s="137" t="s">
        <v>2638</v>
      </c>
      <c r="O753" s="137" t="s">
        <v>2638</v>
      </c>
      <c r="P753" s="137" t="s">
        <v>774</v>
      </c>
      <c r="Q753" s="137" t="s">
        <v>50</v>
      </c>
      <c r="R753" s="137" t="s">
        <v>164</v>
      </c>
      <c r="S753" s="147" t="s">
        <v>164</v>
      </c>
      <c r="T753" s="136" t="str">
        <f t="shared" si="60"/>
        <v>ปตรี4คศ.2</v>
      </c>
      <c r="U753" s="95">
        <f t="shared" si="58"/>
        <v>2</v>
      </c>
      <c r="V753" s="96" t="e">
        <f t="shared" ca="1" si="62"/>
        <v>#N/A</v>
      </c>
      <c r="AC753" s="148" t="str">
        <f t="shared" si="61"/>
        <v>ค.บ./ภาษาอังกฤษ</v>
      </c>
    </row>
    <row r="754" spans="1:29" s="136" customFormat="1" ht="27" customHeight="1">
      <c r="B754" s="147" t="s">
        <v>2634</v>
      </c>
      <c r="C754" s="147" t="s">
        <v>2633</v>
      </c>
      <c r="D754" s="147" t="s">
        <v>2637</v>
      </c>
      <c r="E754" s="147" t="s">
        <v>2637</v>
      </c>
      <c r="F754" s="137"/>
      <c r="G754" s="137" t="s">
        <v>32</v>
      </c>
      <c r="H754" s="137" t="s">
        <v>32</v>
      </c>
      <c r="I754" s="142" t="s">
        <v>2636</v>
      </c>
      <c r="J754" s="142" t="s">
        <v>2636</v>
      </c>
      <c r="K754" s="142" t="b">
        <f t="shared" si="59"/>
        <v>1</v>
      </c>
      <c r="L754" s="137" t="s">
        <v>48</v>
      </c>
      <c r="M754" s="138">
        <v>37830</v>
      </c>
      <c r="N754" s="137" t="s">
        <v>2635</v>
      </c>
      <c r="O754" s="137" t="s">
        <v>2635</v>
      </c>
      <c r="P754" s="137" t="s">
        <v>774</v>
      </c>
      <c r="Q754" s="137" t="s">
        <v>50</v>
      </c>
      <c r="R754" s="137" t="s">
        <v>44</v>
      </c>
      <c r="S754" s="147" t="s">
        <v>44</v>
      </c>
      <c r="T754" s="136" t="str">
        <f t="shared" si="60"/>
        <v>ปตรี4คศ.2</v>
      </c>
      <c r="U754" s="95">
        <f t="shared" si="58"/>
        <v>2</v>
      </c>
      <c r="V754" s="96" t="e">
        <f t="shared" ca="1" si="62"/>
        <v>#N/A</v>
      </c>
      <c r="AC754" s="148" t="str">
        <f t="shared" si="61"/>
        <v>ค.บ./ภาษาไทย</v>
      </c>
    </row>
    <row r="755" spans="1:29" s="136" customFormat="1" ht="27" customHeight="1">
      <c r="B755" s="183" t="s">
        <v>2634</v>
      </c>
      <c r="C755" s="183" t="s">
        <v>2633</v>
      </c>
      <c r="D755" s="183" t="s">
        <v>2632</v>
      </c>
      <c r="E755" s="147" t="s">
        <v>2632</v>
      </c>
      <c r="F755" s="137"/>
      <c r="G755" s="184" t="s">
        <v>32</v>
      </c>
      <c r="H755" s="137" t="s">
        <v>32</v>
      </c>
      <c r="I755" s="142" t="s">
        <v>2631</v>
      </c>
      <c r="J755" s="185" t="s">
        <v>2631</v>
      </c>
      <c r="K755" s="142" t="b">
        <f t="shared" si="59"/>
        <v>1</v>
      </c>
      <c r="L755" s="184" t="s">
        <v>48</v>
      </c>
      <c r="M755" s="186">
        <v>30850</v>
      </c>
      <c r="N755" s="137" t="s">
        <v>2630</v>
      </c>
      <c r="O755" s="137" t="s">
        <v>2630</v>
      </c>
      <c r="P755" s="184" t="s">
        <v>774</v>
      </c>
      <c r="Q755" s="184" t="s">
        <v>61</v>
      </c>
      <c r="R755" s="184" t="s">
        <v>62</v>
      </c>
      <c r="S755" s="147" t="s">
        <v>62</v>
      </c>
      <c r="T755" s="136" t="str">
        <f t="shared" si="60"/>
        <v>ปตรี4คศ.2</v>
      </c>
      <c r="U755" s="95">
        <f t="shared" si="58"/>
        <v>2</v>
      </c>
      <c r="V755" s="96" t="e">
        <f t="shared" ca="1" si="62"/>
        <v>#N/A</v>
      </c>
      <c r="AC755" s="148" t="str">
        <f t="shared" si="61"/>
        <v>กศ.บ./การประถมศึกษา</v>
      </c>
    </row>
    <row r="756" spans="1:29" ht="27" customHeight="1">
      <c r="A756" s="148">
        <v>1</v>
      </c>
      <c r="B756" s="206" t="s">
        <v>2634</v>
      </c>
      <c r="C756" s="207"/>
      <c r="D756" s="208" t="s">
        <v>4800</v>
      </c>
      <c r="E756" s="177"/>
      <c r="F756" s="172"/>
      <c r="G756" s="209"/>
      <c r="H756" s="178"/>
      <c r="I756" s="173"/>
      <c r="J756" s="210">
        <v>3419</v>
      </c>
      <c r="K756" s="179" t="b">
        <f t="shared" si="59"/>
        <v>0</v>
      </c>
      <c r="L756" s="206" t="s">
        <v>48</v>
      </c>
      <c r="M756" s="211">
        <v>22460</v>
      </c>
      <c r="N756" s="140" t="s">
        <v>4855</v>
      </c>
      <c r="O756" s="172"/>
      <c r="P756" s="206" t="s">
        <v>90</v>
      </c>
      <c r="Q756" s="227" t="s">
        <v>76</v>
      </c>
      <c r="R756" s="228" t="s">
        <v>855</v>
      </c>
      <c r="S756" s="177"/>
      <c r="T756" s="136" t="str">
        <f t="shared" si="60"/>
        <v>ปโทคศ.2</v>
      </c>
      <c r="U756" s="95">
        <f t="shared" si="58"/>
        <v>12</v>
      </c>
      <c r="V756" s="174">
        <f t="shared" ca="1" si="62"/>
        <v>22940</v>
      </c>
      <c r="W756" s="212"/>
      <c r="AC756" s="148" t="str">
        <f t="shared" si="61"/>
        <v>ศษ.ม./บริหารการศึกษา</v>
      </c>
    </row>
    <row r="757" spans="1:29" s="136" customFormat="1" ht="27" customHeight="1">
      <c r="A757" s="136">
        <v>1</v>
      </c>
      <c r="B757" s="136" t="s">
        <v>5092</v>
      </c>
      <c r="C757" s="206" t="s">
        <v>2634</v>
      </c>
      <c r="D757" s="140" t="s">
        <v>4923</v>
      </c>
      <c r="E757" s="147"/>
      <c r="F757" s="137"/>
      <c r="G757" s="196">
        <v>1922</v>
      </c>
      <c r="H757" s="137"/>
      <c r="I757" s="142"/>
      <c r="J757" s="197">
        <v>4251</v>
      </c>
      <c r="K757" s="142" t="b">
        <f t="shared" si="59"/>
        <v>0</v>
      </c>
      <c r="L757" s="206" t="s">
        <v>36</v>
      </c>
      <c r="M757" s="198">
        <v>14220</v>
      </c>
      <c r="N757" s="140"/>
      <c r="O757" s="140" t="s">
        <v>4924</v>
      </c>
      <c r="P757" s="184" t="s">
        <v>774</v>
      </c>
      <c r="Q757" s="140" t="s">
        <v>67</v>
      </c>
      <c r="R757" s="140" t="s">
        <v>4925</v>
      </c>
      <c r="S757" s="148"/>
      <c r="T757" s="136" t="str">
        <f t="shared" si="60"/>
        <v>ปตรี4คศ.1</v>
      </c>
      <c r="U757" s="95">
        <f t="shared" si="58"/>
        <v>1</v>
      </c>
      <c r="V757" s="96">
        <f t="shared" ca="1" si="62"/>
        <v>15840</v>
      </c>
      <c r="W757" s="136" t="s">
        <v>4926</v>
      </c>
      <c r="AC757" s="148" t="str">
        <f t="shared" si="61"/>
        <v>ศศ.บ./อิสลามศึกษา</v>
      </c>
    </row>
    <row r="758" spans="1:29" s="136" customFormat="1" ht="27" customHeight="1">
      <c r="B758" s="147" t="s">
        <v>296</v>
      </c>
      <c r="C758" s="147" t="s">
        <v>2606</v>
      </c>
      <c r="D758" s="147" t="s">
        <v>2629</v>
      </c>
      <c r="E758" s="147" t="s">
        <v>2628</v>
      </c>
      <c r="F758" s="137"/>
      <c r="G758" s="137" t="s">
        <v>32</v>
      </c>
      <c r="H758" s="137" t="s">
        <v>32</v>
      </c>
      <c r="I758" s="142" t="s">
        <v>2627</v>
      </c>
      <c r="J758" s="142" t="s">
        <v>2627</v>
      </c>
      <c r="K758" s="142" t="b">
        <f t="shared" si="59"/>
        <v>1</v>
      </c>
      <c r="L758" s="137" t="s">
        <v>48</v>
      </c>
      <c r="M758" s="138">
        <v>37830</v>
      </c>
      <c r="N758" s="137" t="s">
        <v>2626</v>
      </c>
      <c r="O758" s="137" t="s">
        <v>2626</v>
      </c>
      <c r="P758" s="137" t="s">
        <v>774</v>
      </c>
      <c r="Q758" s="137" t="s">
        <v>43</v>
      </c>
      <c r="R758" s="137" t="s">
        <v>62</v>
      </c>
      <c r="S758" s="147" t="s">
        <v>62</v>
      </c>
      <c r="T758" s="136" t="str">
        <f t="shared" si="60"/>
        <v>ปตรี4คศ.2</v>
      </c>
      <c r="U758" s="95">
        <f t="shared" si="58"/>
        <v>2</v>
      </c>
      <c r="V758" s="96" t="e">
        <f t="shared" ca="1" si="62"/>
        <v>#N/A</v>
      </c>
      <c r="AC758" s="148" t="str">
        <f t="shared" si="61"/>
        <v>ศษ.บ./การประถมศึกษา</v>
      </c>
    </row>
    <row r="759" spans="1:29" s="136" customFormat="1" ht="27" customHeight="1">
      <c r="B759" s="147" t="s">
        <v>296</v>
      </c>
      <c r="C759" s="147" t="s">
        <v>2606</v>
      </c>
      <c r="D759" s="147" t="s">
        <v>2625</v>
      </c>
      <c r="E759" s="147" t="s">
        <v>2625</v>
      </c>
      <c r="F759" s="137"/>
      <c r="G759" s="137" t="s">
        <v>32</v>
      </c>
      <c r="H759" s="137" t="s">
        <v>32</v>
      </c>
      <c r="I759" s="142" t="s">
        <v>2624</v>
      </c>
      <c r="J759" s="142" t="s">
        <v>2624</v>
      </c>
      <c r="K759" s="142" t="b">
        <f t="shared" si="59"/>
        <v>1</v>
      </c>
      <c r="L759" s="137" t="s">
        <v>48</v>
      </c>
      <c r="M759" s="138">
        <v>36250</v>
      </c>
      <c r="N759" s="137" t="s">
        <v>2623</v>
      </c>
      <c r="O759" s="137" t="s">
        <v>2623</v>
      </c>
      <c r="P759" s="137" t="s">
        <v>774</v>
      </c>
      <c r="Q759" s="137" t="s">
        <v>50</v>
      </c>
      <c r="R759" s="137" t="s">
        <v>158</v>
      </c>
      <c r="S759" s="147" t="s">
        <v>158</v>
      </c>
      <c r="T759" s="136" t="str">
        <f t="shared" si="60"/>
        <v>ปตรี4คศ.2</v>
      </c>
      <c r="U759" s="95">
        <f t="shared" si="58"/>
        <v>2</v>
      </c>
      <c r="V759" s="96" t="e">
        <f t="shared" ca="1" si="62"/>
        <v>#N/A</v>
      </c>
      <c r="AC759" s="148" t="str">
        <f t="shared" si="61"/>
        <v>ค.บ./สังคมศึกษา</v>
      </c>
    </row>
    <row r="760" spans="1:29" s="136" customFormat="1" ht="27" customHeight="1">
      <c r="B760" s="147" t="s">
        <v>296</v>
      </c>
      <c r="C760" s="147" t="s">
        <v>2606</v>
      </c>
      <c r="D760" s="147" t="s">
        <v>2622</v>
      </c>
      <c r="E760" s="147" t="s">
        <v>2622</v>
      </c>
      <c r="F760" s="137"/>
      <c r="G760" s="137" t="s">
        <v>32</v>
      </c>
      <c r="H760" s="137" t="s">
        <v>32</v>
      </c>
      <c r="I760" s="142" t="s">
        <v>2621</v>
      </c>
      <c r="J760" s="142" t="s">
        <v>2621</v>
      </c>
      <c r="K760" s="142" t="b">
        <f t="shared" si="59"/>
        <v>1</v>
      </c>
      <c r="L760" s="137" t="s">
        <v>48</v>
      </c>
      <c r="M760" s="138">
        <v>36840</v>
      </c>
      <c r="N760" s="137" t="s">
        <v>2620</v>
      </c>
      <c r="O760" s="137" t="s">
        <v>2620</v>
      </c>
      <c r="P760" s="137" t="s">
        <v>774</v>
      </c>
      <c r="Q760" s="137" t="s">
        <v>50</v>
      </c>
      <c r="R760" s="137" t="s">
        <v>158</v>
      </c>
      <c r="S760" s="147" t="s">
        <v>158</v>
      </c>
      <c r="T760" s="136" t="str">
        <f t="shared" si="60"/>
        <v>ปตรี4คศ.2</v>
      </c>
      <c r="U760" s="95">
        <f t="shared" si="58"/>
        <v>2</v>
      </c>
      <c r="V760" s="96" t="e">
        <f t="shared" ca="1" si="62"/>
        <v>#N/A</v>
      </c>
      <c r="AC760" s="148" t="str">
        <f t="shared" si="61"/>
        <v>ค.บ./สังคมศึกษา</v>
      </c>
    </row>
    <row r="761" spans="1:29" s="136" customFormat="1" ht="27" customHeight="1">
      <c r="B761" s="147" t="s">
        <v>296</v>
      </c>
      <c r="C761" s="147" t="s">
        <v>2606</v>
      </c>
      <c r="D761" s="147" t="s">
        <v>2619</v>
      </c>
      <c r="E761" s="147" t="s">
        <v>2619</v>
      </c>
      <c r="F761" s="137"/>
      <c r="G761" s="137" t="s">
        <v>32</v>
      </c>
      <c r="H761" s="137" t="s">
        <v>32</v>
      </c>
      <c r="I761" s="142" t="s">
        <v>2618</v>
      </c>
      <c r="J761" s="142" t="s">
        <v>2618</v>
      </c>
      <c r="K761" s="142" t="b">
        <f t="shared" si="59"/>
        <v>1</v>
      </c>
      <c r="L761" s="137" t="s">
        <v>48</v>
      </c>
      <c r="M761" s="138">
        <v>36840</v>
      </c>
      <c r="N761" s="137" t="s">
        <v>2617</v>
      </c>
      <c r="O761" s="137" t="s">
        <v>2617</v>
      </c>
      <c r="P761" s="137" t="s">
        <v>774</v>
      </c>
      <c r="Q761" s="137" t="s">
        <v>50</v>
      </c>
      <c r="R761" s="137" t="s">
        <v>855</v>
      </c>
      <c r="S761" s="147" t="s">
        <v>95</v>
      </c>
      <c r="T761" s="136" t="str">
        <f t="shared" si="60"/>
        <v>ปตรี4คศ.2</v>
      </c>
      <c r="U761" s="95">
        <f t="shared" si="58"/>
        <v>2</v>
      </c>
      <c r="V761" s="96" t="e">
        <f t="shared" ca="1" si="62"/>
        <v>#N/A</v>
      </c>
      <c r="AC761" s="148" t="str">
        <f t="shared" si="61"/>
        <v>ค.บ./บริหารการศึกษา</v>
      </c>
    </row>
    <row r="762" spans="1:29" s="136" customFormat="1" ht="27" customHeight="1">
      <c r="B762" s="147" t="s">
        <v>296</v>
      </c>
      <c r="C762" s="147" t="s">
        <v>2606</v>
      </c>
      <c r="D762" s="147" t="s">
        <v>2616</v>
      </c>
      <c r="E762" s="147" t="s">
        <v>2616</v>
      </c>
      <c r="F762" s="137"/>
      <c r="G762" s="137" t="s">
        <v>32</v>
      </c>
      <c r="H762" s="137" t="s">
        <v>32</v>
      </c>
      <c r="I762" s="142" t="s">
        <v>2615</v>
      </c>
      <c r="J762" s="142" t="s">
        <v>2615</v>
      </c>
      <c r="K762" s="142" t="b">
        <f t="shared" si="59"/>
        <v>1</v>
      </c>
      <c r="L762" s="137" t="s">
        <v>48</v>
      </c>
      <c r="M762" s="138">
        <v>37830</v>
      </c>
      <c r="N762" s="137" t="s">
        <v>2614</v>
      </c>
      <c r="O762" s="137" t="s">
        <v>2614</v>
      </c>
      <c r="P762" s="137" t="s">
        <v>774</v>
      </c>
      <c r="Q762" s="137" t="s">
        <v>61</v>
      </c>
      <c r="R762" s="137" t="s">
        <v>164</v>
      </c>
      <c r="S762" s="147" t="s">
        <v>164</v>
      </c>
      <c r="T762" s="136" t="str">
        <f t="shared" si="60"/>
        <v>ปตรี4คศ.2</v>
      </c>
      <c r="U762" s="95">
        <f t="shared" si="58"/>
        <v>2</v>
      </c>
      <c r="V762" s="96" t="e">
        <f t="shared" ca="1" si="62"/>
        <v>#N/A</v>
      </c>
      <c r="AC762" s="148" t="str">
        <f t="shared" si="61"/>
        <v>กศ.บ./ภาษาอังกฤษ</v>
      </c>
    </row>
    <row r="763" spans="1:29" s="136" customFormat="1" ht="27" customHeight="1">
      <c r="B763" s="183" t="s">
        <v>296</v>
      </c>
      <c r="C763" s="183" t="s">
        <v>2606</v>
      </c>
      <c r="D763" s="183" t="s">
        <v>2613</v>
      </c>
      <c r="E763" s="147" t="s">
        <v>2613</v>
      </c>
      <c r="F763" s="137"/>
      <c r="G763" s="184" t="s">
        <v>32</v>
      </c>
      <c r="H763" s="137" t="s">
        <v>32</v>
      </c>
      <c r="I763" s="142" t="s">
        <v>2612</v>
      </c>
      <c r="J763" s="185" t="s">
        <v>2612</v>
      </c>
      <c r="K763" s="142" t="b">
        <f t="shared" si="59"/>
        <v>1</v>
      </c>
      <c r="L763" s="184" t="s">
        <v>48</v>
      </c>
      <c r="M763" s="186">
        <v>29140</v>
      </c>
      <c r="N763" s="137" t="s">
        <v>2611</v>
      </c>
      <c r="O763" s="137" t="s">
        <v>2611</v>
      </c>
      <c r="P763" s="184" t="s">
        <v>774</v>
      </c>
      <c r="Q763" s="184" t="s">
        <v>50</v>
      </c>
      <c r="R763" s="184" t="s">
        <v>62</v>
      </c>
      <c r="S763" s="147" t="s">
        <v>62</v>
      </c>
      <c r="T763" s="136" t="str">
        <f t="shared" si="60"/>
        <v>ปตรี4คศ.2</v>
      </c>
      <c r="U763" s="95">
        <f t="shared" si="58"/>
        <v>2</v>
      </c>
      <c r="V763" s="96" t="e">
        <f t="shared" ca="1" si="62"/>
        <v>#N/A</v>
      </c>
      <c r="AC763" s="148" t="str">
        <f t="shared" si="61"/>
        <v>ค.บ./การประถมศึกษา</v>
      </c>
    </row>
    <row r="764" spans="1:29" ht="27" customHeight="1">
      <c r="A764" s="148">
        <v>1</v>
      </c>
      <c r="B764" s="206" t="s">
        <v>296</v>
      </c>
      <c r="C764" s="207" t="s">
        <v>2606</v>
      </c>
      <c r="D764" s="208" t="s">
        <v>295</v>
      </c>
      <c r="E764" s="177" t="s">
        <v>295</v>
      </c>
      <c r="F764" s="172"/>
      <c r="G764" s="209" t="s">
        <v>32</v>
      </c>
      <c r="H764" s="178" t="s">
        <v>32</v>
      </c>
      <c r="I764" s="173" t="s">
        <v>297</v>
      </c>
      <c r="J764" s="210" t="s">
        <v>297</v>
      </c>
      <c r="K764" s="179" t="b">
        <f t="shared" si="59"/>
        <v>1</v>
      </c>
      <c r="L764" s="206" t="s">
        <v>48</v>
      </c>
      <c r="M764" s="211">
        <v>25440</v>
      </c>
      <c r="N764" s="178" t="s">
        <v>2610</v>
      </c>
      <c r="O764" s="172" t="s">
        <v>2610</v>
      </c>
      <c r="P764" s="206" t="s">
        <v>90</v>
      </c>
      <c r="Q764" s="207" t="s">
        <v>94</v>
      </c>
      <c r="R764" s="208" t="s">
        <v>299</v>
      </c>
      <c r="S764" s="177" t="s">
        <v>299</v>
      </c>
      <c r="T764" s="136" t="str">
        <f t="shared" si="60"/>
        <v>ปโทคศ.2</v>
      </c>
      <c r="U764" s="95">
        <f t="shared" si="58"/>
        <v>12</v>
      </c>
      <c r="V764" s="174">
        <f t="shared" ca="1" si="62"/>
        <v>25930</v>
      </c>
      <c r="W764" s="212"/>
      <c r="AC764" s="148" t="str">
        <f t="shared" si="61"/>
        <v>กศ.ม./หลักสูตรและการสอน</v>
      </c>
    </row>
    <row r="765" spans="1:29" s="136" customFormat="1" ht="27" customHeight="1">
      <c r="B765" s="195" t="s">
        <v>296</v>
      </c>
      <c r="C765" s="195" t="s">
        <v>2606</v>
      </c>
      <c r="D765" s="195" t="s">
        <v>2609</v>
      </c>
      <c r="E765" s="147" t="s">
        <v>2609</v>
      </c>
      <c r="F765" s="137"/>
      <c r="G765" s="196" t="s">
        <v>32</v>
      </c>
      <c r="H765" s="137" t="s">
        <v>32</v>
      </c>
      <c r="I765" s="142" t="s">
        <v>2608</v>
      </c>
      <c r="J765" s="197" t="s">
        <v>2608</v>
      </c>
      <c r="K765" s="142" t="b">
        <f t="shared" si="59"/>
        <v>1</v>
      </c>
      <c r="L765" s="196" t="s">
        <v>48</v>
      </c>
      <c r="M765" s="198">
        <v>28050</v>
      </c>
      <c r="N765" s="137" t="s">
        <v>2607</v>
      </c>
      <c r="O765" s="137" t="s">
        <v>2607</v>
      </c>
      <c r="P765" s="196" t="s">
        <v>774</v>
      </c>
      <c r="Q765" s="196" t="s">
        <v>50</v>
      </c>
      <c r="R765" s="196" t="s">
        <v>863</v>
      </c>
      <c r="S765" s="147" t="s">
        <v>56</v>
      </c>
      <c r="T765" s="136" t="str">
        <f t="shared" si="60"/>
        <v>ปตรี4คศ.2</v>
      </c>
      <c r="U765" s="95">
        <f t="shared" si="58"/>
        <v>2</v>
      </c>
      <c r="V765" s="96" t="e">
        <f t="shared" ca="1" si="62"/>
        <v>#N/A</v>
      </c>
      <c r="AC765" s="148" t="str">
        <f t="shared" si="61"/>
        <v>ค.บ./การอนุบาล</v>
      </c>
    </row>
    <row r="766" spans="1:29" s="136" customFormat="1" ht="27" customHeight="1">
      <c r="B766" s="147" t="s">
        <v>296</v>
      </c>
      <c r="C766" s="147" t="s">
        <v>2606</v>
      </c>
      <c r="D766" s="147" t="s">
        <v>2605</v>
      </c>
      <c r="E766" s="147" t="s">
        <v>2605</v>
      </c>
      <c r="F766" s="137"/>
      <c r="G766" s="137" t="s">
        <v>32</v>
      </c>
      <c r="H766" s="137" t="s">
        <v>32</v>
      </c>
      <c r="I766" s="142" t="s">
        <v>2604</v>
      </c>
      <c r="J766" s="142" t="s">
        <v>2604</v>
      </c>
      <c r="K766" s="142" t="b">
        <f t="shared" si="59"/>
        <v>1</v>
      </c>
      <c r="L766" s="137" t="s">
        <v>48</v>
      </c>
      <c r="M766" s="138">
        <v>36250</v>
      </c>
      <c r="N766" s="137" t="s">
        <v>2603</v>
      </c>
      <c r="O766" s="137" t="s">
        <v>2603</v>
      </c>
      <c r="P766" s="137" t="s">
        <v>774</v>
      </c>
      <c r="Q766" s="137" t="s">
        <v>50</v>
      </c>
      <c r="R766" s="137" t="s">
        <v>855</v>
      </c>
      <c r="S766" s="147" t="s">
        <v>95</v>
      </c>
      <c r="T766" s="136" t="str">
        <f t="shared" si="60"/>
        <v>ปตรี4คศ.2</v>
      </c>
      <c r="U766" s="95">
        <f t="shared" si="58"/>
        <v>2</v>
      </c>
      <c r="V766" s="96" t="e">
        <f t="shared" ca="1" si="62"/>
        <v>#N/A</v>
      </c>
      <c r="AC766" s="148" t="str">
        <f t="shared" si="61"/>
        <v>ค.บ./บริหารการศึกษา</v>
      </c>
    </row>
    <row r="767" spans="1:29" s="136" customFormat="1" ht="27" customHeight="1">
      <c r="B767" s="147" t="s">
        <v>302</v>
      </c>
      <c r="C767" s="147" t="s">
        <v>2539</v>
      </c>
      <c r="D767" s="147" t="s">
        <v>2602</v>
      </c>
      <c r="E767" s="147" t="s">
        <v>2602</v>
      </c>
      <c r="F767" s="137"/>
      <c r="G767" s="137" t="s">
        <v>146</v>
      </c>
      <c r="H767" s="137" t="s">
        <v>861</v>
      </c>
      <c r="I767" s="142" t="s">
        <v>2601</v>
      </c>
      <c r="J767" s="142" t="s">
        <v>2601</v>
      </c>
      <c r="K767" s="142" t="b">
        <f t="shared" si="59"/>
        <v>1</v>
      </c>
      <c r="L767" s="137" t="s">
        <v>781</v>
      </c>
      <c r="M767" s="138">
        <v>36480</v>
      </c>
      <c r="N767" s="137" t="s">
        <v>2600</v>
      </c>
      <c r="O767" s="137" t="s">
        <v>2600</v>
      </c>
      <c r="P767" s="137" t="s">
        <v>90</v>
      </c>
      <c r="Q767" s="137" t="s">
        <v>76</v>
      </c>
      <c r="R767" s="137" t="s">
        <v>62</v>
      </c>
      <c r="S767" s="147" t="s">
        <v>62</v>
      </c>
      <c r="T767" s="136" t="str">
        <f t="shared" si="60"/>
        <v>ปโทคศ.3</v>
      </c>
      <c r="U767" s="95">
        <f t="shared" si="58"/>
        <v>16</v>
      </c>
      <c r="V767" s="96" t="e">
        <f t="shared" ca="1" si="62"/>
        <v>#N/A</v>
      </c>
      <c r="AC767" s="148" t="str">
        <f t="shared" si="61"/>
        <v>ศษ.ม./การประถมศึกษา</v>
      </c>
    </row>
    <row r="768" spans="1:29" s="136" customFormat="1" ht="27" customHeight="1">
      <c r="B768" s="147" t="s">
        <v>302</v>
      </c>
      <c r="C768" s="147" t="s">
        <v>2539</v>
      </c>
      <c r="D768" s="147" t="s">
        <v>2599</v>
      </c>
      <c r="E768" s="147" t="s">
        <v>2599</v>
      </c>
      <c r="F768" s="137"/>
      <c r="G768" s="137" t="s">
        <v>334</v>
      </c>
      <c r="H768" s="137" t="s">
        <v>1019</v>
      </c>
      <c r="I768" s="142" t="s">
        <v>2598</v>
      </c>
      <c r="J768" s="142" t="s">
        <v>2598</v>
      </c>
      <c r="K768" s="142" t="b">
        <f t="shared" si="59"/>
        <v>1</v>
      </c>
      <c r="L768" s="137" t="s">
        <v>48</v>
      </c>
      <c r="M768" s="138">
        <v>37830</v>
      </c>
      <c r="N768" s="137" t="s">
        <v>2597</v>
      </c>
      <c r="O768" s="137" t="s">
        <v>2597</v>
      </c>
      <c r="P768" s="137" t="s">
        <v>1831</v>
      </c>
      <c r="Q768" s="137" t="s">
        <v>1831</v>
      </c>
      <c r="R768" s="137" t="s">
        <v>855</v>
      </c>
      <c r="S768" s="147" t="s">
        <v>855</v>
      </c>
      <c r="T768" s="136" t="str">
        <f t="shared" si="60"/>
        <v>ป.บัณฑิตคศ.2</v>
      </c>
      <c r="U768" s="95" t="e">
        <f t="shared" si="58"/>
        <v>#N/A</v>
      </c>
      <c r="V768" s="96" t="e">
        <f t="shared" ca="1" si="62"/>
        <v>#N/A</v>
      </c>
      <c r="AC768" s="148" t="str">
        <f t="shared" si="61"/>
        <v>ป.บัณฑิต/บริหารการศึกษา</v>
      </c>
    </row>
    <row r="769" spans="1:29" s="136" customFormat="1" ht="27" customHeight="1">
      <c r="B769" s="147" t="s">
        <v>302</v>
      </c>
      <c r="C769" s="147" t="s">
        <v>2539</v>
      </c>
      <c r="D769" s="147" t="s">
        <v>2596</v>
      </c>
      <c r="E769" s="147" t="s">
        <v>2596</v>
      </c>
      <c r="F769" s="137"/>
      <c r="G769" s="137" t="s">
        <v>334</v>
      </c>
      <c r="H769" s="137" t="s">
        <v>1019</v>
      </c>
      <c r="I769" s="142" t="s">
        <v>2595</v>
      </c>
      <c r="J769" s="142" t="s">
        <v>2595</v>
      </c>
      <c r="K769" s="142" t="b">
        <f t="shared" si="59"/>
        <v>1</v>
      </c>
      <c r="L769" s="137" t="s">
        <v>48</v>
      </c>
      <c r="M769" s="138">
        <v>37830</v>
      </c>
      <c r="N769" s="137" t="s">
        <v>2594</v>
      </c>
      <c r="O769" s="137" t="s">
        <v>2594</v>
      </c>
      <c r="P769" s="137" t="s">
        <v>1831</v>
      </c>
      <c r="Q769" s="137" t="s">
        <v>1831</v>
      </c>
      <c r="R769" s="137" t="s">
        <v>855</v>
      </c>
      <c r="S769" s="147" t="s">
        <v>855</v>
      </c>
      <c r="T769" s="136" t="str">
        <f t="shared" si="60"/>
        <v>ป.บัณฑิตคศ.2</v>
      </c>
      <c r="U769" s="95" t="e">
        <f t="shared" si="58"/>
        <v>#N/A</v>
      </c>
      <c r="V769" s="96" t="e">
        <f t="shared" ca="1" si="62"/>
        <v>#N/A</v>
      </c>
      <c r="AC769" s="148" t="str">
        <f t="shared" si="61"/>
        <v>ป.บัณฑิต/บริหารการศึกษา</v>
      </c>
    </row>
    <row r="770" spans="1:29" s="136" customFormat="1" ht="27" customHeight="1">
      <c r="B770" s="147" t="s">
        <v>302</v>
      </c>
      <c r="C770" s="147" t="s">
        <v>2539</v>
      </c>
      <c r="D770" s="147" t="s">
        <v>2593</v>
      </c>
      <c r="E770" s="147" t="s">
        <v>2593</v>
      </c>
      <c r="F770" s="137"/>
      <c r="G770" s="137" t="s">
        <v>32</v>
      </c>
      <c r="H770" s="137" t="s">
        <v>32</v>
      </c>
      <c r="I770" s="142" t="s">
        <v>2592</v>
      </c>
      <c r="J770" s="142" t="s">
        <v>2592</v>
      </c>
      <c r="K770" s="142" t="b">
        <f t="shared" si="59"/>
        <v>1</v>
      </c>
      <c r="L770" s="137" t="s">
        <v>48</v>
      </c>
      <c r="M770" s="138">
        <v>37830</v>
      </c>
      <c r="N770" s="137" t="s">
        <v>2591</v>
      </c>
      <c r="O770" s="137" t="s">
        <v>2591</v>
      </c>
      <c r="P770" s="137" t="s">
        <v>774</v>
      </c>
      <c r="Q770" s="137" t="s">
        <v>50</v>
      </c>
      <c r="R770" s="137" t="s">
        <v>158</v>
      </c>
      <c r="S770" s="147" t="s">
        <v>158</v>
      </c>
      <c r="T770" s="136" t="str">
        <f t="shared" si="60"/>
        <v>ปตรี4คศ.2</v>
      </c>
      <c r="U770" s="95">
        <f t="shared" ref="U770:U833" si="63">VLOOKUP(T770,$X$2:$Y$17,2,FALSE)</f>
        <v>2</v>
      </c>
      <c r="V770" s="96" t="e">
        <f t="shared" ca="1" si="62"/>
        <v>#N/A</v>
      </c>
      <c r="AC770" s="148" t="str">
        <f t="shared" si="61"/>
        <v>ค.บ./สังคมศึกษา</v>
      </c>
    </row>
    <row r="771" spans="1:29" s="136" customFormat="1" ht="27" customHeight="1">
      <c r="B771" s="147" t="s">
        <v>302</v>
      </c>
      <c r="C771" s="147" t="s">
        <v>2539</v>
      </c>
      <c r="D771" s="147" t="s">
        <v>2590</v>
      </c>
      <c r="E771" s="147" t="s">
        <v>2590</v>
      </c>
      <c r="F771" s="137"/>
      <c r="G771" s="137" t="s">
        <v>32</v>
      </c>
      <c r="H771" s="137" t="s">
        <v>32</v>
      </c>
      <c r="I771" s="142" t="s">
        <v>2589</v>
      </c>
      <c r="J771" s="142" t="s">
        <v>2589</v>
      </c>
      <c r="K771" s="142" t="b">
        <f t="shared" si="59"/>
        <v>1</v>
      </c>
      <c r="L771" s="137" t="s">
        <v>48</v>
      </c>
      <c r="M771" s="138">
        <v>36250</v>
      </c>
      <c r="N771" s="137" t="s">
        <v>2588</v>
      </c>
      <c r="O771" s="137" t="s">
        <v>2588</v>
      </c>
      <c r="P771" s="137" t="s">
        <v>90</v>
      </c>
      <c r="Q771" s="137" t="s">
        <v>94</v>
      </c>
      <c r="R771" s="137" t="s">
        <v>657</v>
      </c>
      <c r="S771" s="147" t="s">
        <v>657</v>
      </c>
      <c r="T771" s="136" t="str">
        <f t="shared" si="60"/>
        <v>ปโทคศ.2</v>
      </c>
      <c r="U771" s="95">
        <f t="shared" si="63"/>
        <v>12</v>
      </c>
      <c r="V771" s="96" t="e">
        <f t="shared" ca="1" si="62"/>
        <v>#N/A</v>
      </c>
      <c r="AC771" s="148" t="str">
        <f t="shared" si="61"/>
        <v>กศ.ม./พลศึกษา</v>
      </c>
    </row>
    <row r="772" spans="1:29" s="136" customFormat="1" ht="27" customHeight="1">
      <c r="B772" s="147" t="s">
        <v>302</v>
      </c>
      <c r="C772" s="147" t="s">
        <v>2539</v>
      </c>
      <c r="D772" s="147" t="s">
        <v>2587</v>
      </c>
      <c r="E772" s="147" t="s">
        <v>2587</v>
      </c>
      <c r="F772" s="137"/>
      <c r="G772" s="137" t="s">
        <v>32</v>
      </c>
      <c r="H772" s="137" t="s">
        <v>32</v>
      </c>
      <c r="I772" s="142" t="s">
        <v>2586</v>
      </c>
      <c r="J772" s="142" t="s">
        <v>2586</v>
      </c>
      <c r="K772" s="142" t="b">
        <f t="shared" si="59"/>
        <v>1</v>
      </c>
      <c r="L772" s="137" t="s">
        <v>48</v>
      </c>
      <c r="M772" s="138">
        <v>37830</v>
      </c>
      <c r="N772" s="137" t="s">
        <v>2585</v>
      </c>
      <c r="O772" s="137" t="s">
        <v>2585</v>
      </c>
      <c r="P772" s="137" t="s">
        <v>774</v>
      </c>
      <c r="Q772" s="137" t="s">
        <v>43</v>
      </c>
      <c r="R772" s="137" t="s">
        <v>62</v>
      </c>
      <c r="S772" s="147" t="s">
        <v>62</v>
      </c>
      <c r="T772" s="136" t="str">
        <f t="shared" si="60"/>
        <v>ปตรี4คศ.2</v>
      </c>
      <c r="U772" s="95">
        <f t="shared" si="63"/>
        <v>2</v>
      </c>
      <c r="V772" s="96" t="e">
        <f t="shared" ca="1" si="62"/>
        <v>#N/A</v>
      </c>
      <c r="AC772" s="148" t="str">
        <f t="shared" si="61"/>
        <v>ศษ.บ./การประถมศึกษา</v>
      </c>
    </row>
    <row r="773" spans="1:29" s="136" customFormat="1" ht="27" customHeight="1">
      <c r="B773" s="147" t="s">
        <v>302</v>
      </c>
      <c r="C773" s="147" t="s">
        <v>2539</v>
      </c>
      <c r="D773" s="147" t="s">
        <v>2584</v>
      </c>
      <c r="E773" s="147" t="s">
        <v>2584</v>
      </c>
      <c r="F773" s="137"/>
      <c r="G773" s="137" t="s">
        <v>32</v>
      </c>
      <c r="H773" s="137" t="s">
        <v>32</v>
      </c>
      <c r="I773" s="142" t="s">
        <v>2583</v>
      </c>
      <c r="J773" s="142" t="s">
        <v>2583</v>
      </c>
      <c r="K773" s="142" t="b">
        <f t="shared" ref="K773:K836" si="64">EXACT(I773,J773)</f>
        <v>1</v>
      </c>
      <c r="L773" s="137" t="s">
        <v>48</v>
      </c>
      <c r="M773" s="138">
        <v>36840</v>
      </c>
      <c r="N773" s="137" t="s">
        <v>2582</v>
      </c>
      <c r="O773" s="137" t="s">
        <v>2582</v>
      </c>
      <c r="P773" s="137" t="s">
        <v>774</v>
      </c>
      <c r="Q773" s="137" t="s">
        <v>67</v>
      </c>
      <c r="R773" s="137" t="s">
        <v>912</v>
      </c>
      <c r="S773" s="147" t="s">
        <v>912</v>
      </c>
      <c r="T773" s="136" t="str">
        <f t="shared" ref="T773:T836" si="65">CONCATENATE(P773,L773)</f>
        <v>ปตรี4คศ.2</v>
      </c>
      <c r="U773" s="95">
        <f t="shared" si="63"/>
        <v>2</v>
      </c>
      <c r="V773" s="96" t="e">
        <f t="shared" ca="1" si="62"/>
        <v>#N/A</v>
      </c>
      <c r="AC773" s="148" t="str">
        <f t="shared" si="61"/>
        <v>ศศ.บ./ประวัติศาสตร์</v>
      </c>
    </row>
    <row r="774" spans="1:29" s="136" customFormat="1" ht="27" customHeight="1">
      <c r="B774" s="147" t="s">
        <v>302</v>
      </c>
      <c r="C774" s="147" t="s">
        <v>2539</v>
      </c>
      <c r="D774" s="147" t="s">
        <v>2581</v>
      </c>
      <c r="E774" s="147" t="s">
        <v>2581</v>
      </c>
      <c r="F774" s="137"/>
      <c r="G774" s="137" t="s">
        <v>32</v>
      </c>
      <c r="H774" s="137" t="s">
        <v>32</v>
      </c>
      <c r="I774" s="142" t="s">
        <v>2580</v>
      </c>
      <c r="J774" s="142" t="s">
        <v>2580</v>
      </c>
      <c r="K774" s="142" t="b">
        <f t="shared" si="64"/>
        <v>1</v>
      </c>
      <c r="L774" s="137" t="s">
        <v>48</v>
      </c>
      <c r="M774" s="138">
        <v>35050</v>
      </c>
      <c r="N774" s="137" t="s">
        <v>2579</v>
      </c>
      <c r="O774" s="137" t="s">
        <v>2579</v>
      </c>
      <c r="P774" s="137" t="s">
        <v>774</v>
      </c>
      <c r="Q774" s="137" t="s">
        <v>67</v>
      </c>
      <c r="R774" s="137" t="s">
        <v>1089</v>
      </c>
      <c r="S774" s="147" t="s">
        <v>2578</v>
      </c>
      <c r="T774" s="136" t="str">
        <f t="shared" si="65"/>
        <v>ปตรี4คศ.2</v>
      </c>
      <c r="U774" s="95">
        <f t="shared" si="63"/>
        <v>2</v>
      </c>
      <c r="V774" s="96" t="e">
        <f t="shared" ca="1" si="62"/>
        <v>#N/A</v>
      </c>
      <c r="AC774" s="148" t="str">
        <f t="shared" si="61"/>
        <v>ศศ.บ./วุฒิครูอื่น ๆ</v>
      </c>
    </row>
    <row r="775" spans="1:29" s="136" customFormat="1" ht="27" customHeight="1">
      <c r="B775" s="147" t="s">
        <v>302</v>
      </c>
      <c r="C775" s="147" t="s">
        <v>2539</v>
      </c>
      <c r="D775" s="147" t="s">
        <v>2577</v>
      </c>
      <c r="E775" s="147" t="s">
        <v>2577</v>
      </c>
      <c r="F775" s="137"/>
      <c r="G775" s="137" t="s">
        <v>32</v>
      </c>
      <c r="H775" s="137" t="s">
        <v>32</v>
      </c>
      <c r="I775" s="142" t="s">
        <v>2576</v>
      </c>
      <c r="J775" s="142" t="s">
        <v>2576</v>
      </c>
      <c r="K775" s="142" t="b">
        <f t="shared" si="64"/>
        <v>1</v>
      </c>
      <c r="L775" s="137" t="s">
        <v>48</v>
      </c>
      <c r="M775" s="138">
        <v>36840</v>
      </c>
      <c r="N775" s="137" t="s">
        <v>2575</v>
      </c>
      <c r="O775" s="137" t="s">
        <v>2575</v>
      </c>
      <c r="P775" s="137" t="s">
        <v>774</v>
      </c>
      <c r="Q775" s="137" t="s">
        <v>50</v>
      </c>
      <c r="R775" s="137" t="s">
        <v>44</v>
      </c>
      <c r="S775" s="147" t="s">
        <v>44</v>
      </c>
      <c r="T775" s="136" t="str">
        <f t="shared" si="65"/>
        <v>ปตรี4คศ.2</v>
      </c>
      <c r="U775" s="95">
        <f t="shared" si="63"/>
        <v>2</v>
      </c>
      <c r="V775" s="96" t="e">
        <f t="shared" ca="1" si="62"/>
        <v>#N/A</v>
      </c>
      <c r="AC775" s="148" t="str">
        <f t="shared" ref="AC775:AC838" si="66">CONCATENATE(Q775,"/",R775)</f>
        <v>ค.บ./ภาษาไทย</v>
      </c>
    </row>
    <row r="776" spans="1:29" s="136" customFormat="1" ht="27" customHeight="1">
      <c r="B776" s="147" t="s">
        <v>302</v>
      </c>
      <c r="C776" s="147" t="s">
        <v>2539</v>
      </c>
      <c r="D776" s="147" t="s">
        <v>2574</v>
      </c>
      <c r="E776" s="147" t="s">
        <v>2574</v>
      </c>
      <c r="F776" s="137"/>
      <c r="G776" s="137" t="s">
        <v>32</v>
      </c>
      <c r="H776" s="137" t="s">
        <v>32</v>
      </c>
      <c r="I776" s="142" t="s">
        <v>2573</v>
      </c>
      <c r="J776" s="142" t="s">
        <v>2573</v>
      </c>
      <c r="K776" s="142" t="b">
        <f t="shared" si="64"/>
        <v>1</v>
      </c>
      <c r="L776" s="137" t="s">
        <v>48</v>
      </c>
      <c r="M776" s="138">
        <v>36840</v>
      </c>
      <c r="N776" s="137" t="s">
        <v>2572</v>
      </c>
      <c r="O776" s="137" t="s">
        <v>2572</v>
      </c>
      <c r="P776" s="137" t="s">
        <v>774</v>
      </c>
      <c r="Q776" s="137" t="s">
        <v>50</v>
      </c>
      <c r="R776" s="137" t="s">
        <v>1000</v>
      </c>
      <c r="S776" s="147" t="s">
        <v>1000</v>
      </c>
      <c r="T776" s="136" t="str">
        <f t="shared" si="65"/>
        <v>ปตรี4คศ.2</v>
      </c>
      <c r="U776" s="95">
        <f t="shared" si="63"/>
        <v>2</v>
      </c>
      <c r="V776" s="96" t="e">
        <f t="shared" ca="1" si="62"/>
        <v>#N/A</v>
      </c>
      <c r="AC776" s="148" t="str">
        <f t="shared" si="66"/>
        <v>ค.บ./วิทยาศาสตร์</v>
      </c>
    </row>
    <row r="777" spans="1:29" s="136" customFormat="1" ht="27" customHeight="1">
      <c r="B777" s="147" t="s">
        <v>302</v>
      </c>
      <c r="C777" s="147" t="s">
        <v>2539</v>
      </c>
      <c r="D777" s="147" t="s">
        <v>2571</v>
      </c>
      <c r="E777" s="147" t="s">
        <v>2571</v>
      </c>
      <c r="F777" s="137"/>
      <c r="G777" s="137" t="s">
        <v>32</v>
      </c>
      <c r="H777" s="137" t="s">
        <v>32</v>
      </c>
      <c r="I777" s="142" t="s">
        <v>2570</v>
      </c>
      <c r="J777" s="142" t="s">
        <v>2570</v>
      </c>
      <c r="K777" s="142" t="b">
        <f t="shared" si="64"/>
        <v>1</v>
      </c>
      <c r="L777" s="137" t="s">
        <v>48</v>
      </c>
      <c r="M777" s="138">
        <v>36840</v>
      </c>
      <c r="N777" s="137" t="s">
        <v>2569</v>
      </c>
      <c r="O777" s="137" t="s">
        <v>2569</v>
      </c>
      <c r="P777" s="137" t="s">
        <v>774</v>
      </c>
      <c r="Q777" s="137" t="s">
        <v>43</v>
      </c>
      <c r="R777" s="137" t="s">
        <v>62</v>
      </c>
      <c r="S777" s="147" t="s">
        <v>62</v>
      </c>
      <c r="T777" s="136" t="str">
        <f t="shared" si="65"/>
        <v>ปตรี4คศ.2</v>
      </c>
      <c r="U777" s="95">
        <f t="shared" si="63"/>
        <v>2</v>
      </c>
      <c r="V777" s="96" t="e">
        <f t="shared" ca="1" si="62"/>
        <v>#N/A</v>
      </c>
      <c r="AC777" s="148" t="str">
        <f t="shared" si="66"/>
        <v>ศษ.บ./การประถมศึกษา</v>
      </c>
    </row>
    <row r="778" spans="1:29" s="136" customFormat="1" ht="27" customHeight="1">
      <c r="B778" s="147" t="s">
        <v>302</v>
      </c>
      <c r="C778" s="147" t="s">
        <v>2539</v>
      </c>
      <c r="D778" s="147" t="s">
        <v>2568</v>
      </c>
      <c r="E778" s="147" t="s">
        <v>2568</v>
      </c>
      <c r="F778" s="137"/>
      <c r="G778" s="137" t="s">
        <v>32</v>
      </c>
      <c r="H778" s="137" t="s">
        <v>32</v>
      </c>
      <c r="I778" s="142" t="s">
        <v>2567</v>
      </c>
      <c r="J778" s="142" t="s">
        <v>2567</v>
      </c>
      <c r="K778" s="142" t="b">
        <f t="shared" si="64"/>
        <v>1</v>
      </c>
      <c r="L778" s="137" t="s">
        <v>48</v>
      </c>
      <c r="M778" s="138">
        <v>37830</v>
      </c>
      <c r="N778" s="137" t="s">
        <v>2566</v>
      </c>
      <c r="O778" s="137" t="s">
        <v>2566</v>
      </c>
      <c r="P778" s="137" t="s">
        <v>774</v>
      </c>
      <c r="Q778" s="137" t="s">
        <v>50</v>
      </c>
      <c r="R778" s="137" t="s">
        <v>44</v>
      </c>
      <c r="S778" s="147" t="s">
        <v>44</v>
      </c>
      <c r="T778" s="136" t="str">
        <f t="shared" si="65"/>
        <v>ปตรี4คศ.2</v>
      </c>
      <c r="U778" s="95">
        <f t="shared" si="63"/>
        <v>2</v>
      </c>
      <c r="V778" s="96" t="e">
        <f t="shared" ca="1" si="62"/>
        <v>#N/A</v>
      </c>
      <c r="AC778" s="148" t="str">
        <f t="shared" si="66"/>
        <v>ค.บ./ภาษาไทย</v>
      </c>
    </row>
    <row r="779" spans="1:29" s="136" customFormat="1" ht="27" customHeight="1">
      <c r="B779" s="147" t="s">
        <v>302</v>
      </c>
      <c r="C779" s="147" t="s">
        <v>2539</v>
      </c>
      <c r="D779" s="147" t="s">
        <v>2565</v>
      </c>
      <c r="E779" s="147" t="s">
        <v>2565</v>
      </c>
      <c r="F779" s="137"/>
      <c r="G779" s="137" t="s">
        <v>32</v>
      </c>
      <c r="H779" s="137" t="s">
        <v>32</v>
      </c>
      <c r="I779" s="142" t="s">
        <v>2564</v>
      </c>
      <c r="J779" s="142" t="s">
        <v>2564</v>
      </c>
      <c r="K779" s="142" t="b">
        <f t="shared" si="64"/>
        <v>1</v>
      </c>
      <c r="L779" s="137" t="s">
        <v>48</v>
      </c>
      <c r="M779" s="138">
        <v>37460</v>
      </c>
      <c r="N779" s="137" t="s">
        <v>2563</v>
      </c>
      <c r="O779" s="137" t="s">
        <v>2563</v>
      </c>
      <c r="P779" s="137" t="s">
        <v>774</v>
      </c>
      <c r="Q779" s="137" t="s">
        <v>61</v>
      </c>
      <c r="R779" s="137" t="s">
        <v>657</v>
      </c>
      <c r="S779" s="147" t="s">
        <v>657</v>
      </c>
      <c r="T779" s="136" t="str">
        <f t="shared" si="65"/>
        <v>ปตรี4คศ.2</v>
      </c>
      <c r="U779" s="95">
        <f t="shared" si="63"/>
        <v>2</v>
      </c>
      <c r="V779" s="96" t="e">
        <f t="shared" ca="1" si="62"/>
        <v>#N/A</v>
      </c>
      <c r="AC779" s="148" t="str">
        <f t="shared" si="66"/>
        <v>กศ.บ./พลศึกษา</v>
      </c>
    </row>
    <row r="780" spans="1:29" s="136" customFormat="1" ht="27" customHeight="1">
      <c r="B780" s="147" t="s">
        <v>302</v>
      </c>
      <c r="C780" s="147" t="s">
        <v>2539</v>
      </c>
      <c r="D780" s="147" t="s">
        <v>2562</v>
      </c>
      <c r="E780" s="147" t="s">
        <v>2562</v>
      </c>
      <c r="F780" s="137"/>
      <c r="G780" s="137" t="s">
        <v>32</v>
      </c>
      <c r="H780" s="137" t="s">
        <v>32</v>
      </c>
      <c r="I780" s="142" t="s">
        <v>2561</v>
      </c>
      <c r="J780" s="142" t="s">
        <v>2561</v>
      </c>
      <c r="K780" s="142" t="b">
        <f t="shared" si="64"/>
        <v>1</v>
      </c>
      <c r="L780" s="137" t="s">
        <v>48</v>
      </c>
      <c r="M780" s="138">
        <v>28590</v>
      </c>
      <c r="N780" s="137" t="s">
        <v>2560</v>
      </c>
      <c r="O780" s="137" t="s">
        <v>2560</v>
      </c>
      <c r="P780" s="137" t="s">
        <v>90</v>
      </c>
      <c r="Q780" s="137" t="s">
        <v>94</v>
      </c>
      <c r="R780" s="137" t="s">
        <v>299</v>
      </c>
      <c r="S780" s="147" t="s">
        <v>299</v>
      </c>
      <c r="T780" s="136" t="str">
        <f t="shared" si="65"/>
        <v>ปโทคศ.2</v>
      </c>
      <c r="U780" s="95">
        <f t="shared" si="63"/>
        <v>12</v>
      </c>
      <c r="V780" s="96">
        <f t="shared" ca="1" si="62"/>
        <v>29140</v>
      </c>
      <c r="AC780" s="148" t="str">
        <f t="shared" si="66"/>
        <v>กศ.ม./หลักสูตรและการสอน</v>
      </c>
    </row>
    <row r="781" spans="1:29" s="136" customFormat="1" ht="27" customHeight="1">
      <c r="B781" s="147" t="s">
        <v>302</v>
      </c>
      <c r="C781" s="147" t="s">
        <v>2539</v>
      </c>
      <c r="D781" s="147" t="s">
        <v>2559</v>
      </c>
      <c r="E781" s="147" t="s">
        <v>2559</v>
      </c>
      <c r="F781" s="137"/>
      <c r="G781" s="137" t="s">
        <v>32</v>
      </c>
      <c r="H781" s="137" t="s">
        <v>32</v>
      </c>
      <c r="I781" s="142" t="s">
        <v>2558</v>
      </c>
      <c r="J781" s="142" t="s">
        <v>2558</v>
      </c>
      <c r="K781" s="142" t="b">
        <f t="shared" si="64"/>
        <v>1</v>
      </c>
      <c r="L781" s="137" t="s">
        <v>48</v>
      </c>
      <c r="M781" s="138">
        <v>37830</v>
      </c>
      <c r="N781" s="137" t="s">
        <v>2557</v>
      </c>
      <c r="O781" s="137" t="s">
        <v>2557</v>
      </c>
      <c r="P781" s="137" t="s">
        <v>774</v>
      </c>
      <c r="Q781" s="137" t="s">
        <v>50</v>
      </c>
      <c r="R781" s="137" t="s">
        <v>62</v>
      </c>
      <c r="S781" s="147" t="s">
        <v>62</v>
      </c>
      <c r="T781" s="136" t="str">
        <f t="shared" si="65"/>
        <v>ปตรี4คศ.2</v>
      </c>
      <c r="U781" s="95">
        <f t="shared" si="63"/>
        <v>2</v>
      </c>
      <c r="V781" s="96" t="e">
        <f t="shared" ca="1" si="62"/>
        <v>#N/A</v>
      </c>
      <c r="AC781" s="148" t="str">
        <f t="shared" si="66"/>
        <v>ค.บ./การประถมศึกษา</v>
      </c>
    </row>
    <row r="782" spans="1:29" s="136" customFormat="1" ht="27" customHeight="1">
      <c r="B782" s="183" t="s">
        <v>302</v>
      </c>
      <c r="C782" s="183" t="s">
        <v>2539</v>
      </c>
      <c r="D782" s="183" t="s">
        <v>2556</v>
      </c>
      <c r="E782" s="147" t="s">
        <v>2556</v>
      </c>
      <c r="F782" s="137"/>
      <c r="G782" s="184" t="s">
        <v>32</v>
      </c>
      <c r="H782" s="137" t="s">
        <v>32</v>
      </c>
      <c r="I782" s="142" t="s">
        <v>2555</v>
      </c>
      <c r="J782" s="185" t="s">
        <v>2555</v>
      </c>
      <c r="K782" s="142" t="b">
        <f t="shared" si="64"/>
        <v>1</v>
      </c>
      <c r="L782" s="184" t="s">
        <v>48</v>
      </c>
      <c r="M782" s="186">
        <v>37460</v>
      </c>
      <c r="N782" s="137" t="s">
        <v>2554</v>
      </c>
      <c r="O782" s="137" t="s">
        <v>2554</v>
      </c>
      <c r="P782" s="184" t="s">
        <v>774</v>
      </c>
      <c r="Q782" s="184" t="s">
        <v>43</v>
      </c>
      <c r="R782" s="184" t="s">
        <v>62</v>
      </c>
      <c r="S782" s="147" t="s">
        <v>62</v>
      </c>
      <c r="T782" s="136" t="str">
        <f t="shared" si="65"/>
        <v>ปตรี4คศ.2</v>
      </c>
      <c r="U782" s="95">
        <f t="shared" si="63"/>
        <v>2</v>
      </c>
      <c r="V782" s="96" t="e">
        <f t="shared" ca="1" si="62"/>
        <v>#N/A</v>
      </c>
      <c r="AC782" s="148" t="str">
        <f t="shared" si="66"/>
        <v>ศษ.บ./การประถมศึกษา</v>
      </c>
    </row>
    <row r="783" spans="1:29" ht="27" customHeight="1">
      <c r="A783" s="148">
        <v>1</v>
      </c>
      <c r="B783" s="206" t="s">
        <v>302</v>
      </c>
      <c r="C783" s="207" t="s">
        <v>2539</v>
      </c>
      <c r="D783" s="208" t="s">
        <v>301</v>
      </c>
      <c r="E783" s="177" t="s">
        <v>301</v>
      </c>
      <c r="F783" s="172"/>
      <c r="G783" s="209" t="s">
        <v>32</v>
      </c>
      <c r="H783" s="178" t="s">
        <v>32</v>
      </c>
      <c r="I783" s="173" t="s">
        <v>303</v>
      </c>
      <c r="J783" s="210" t="s">
        <v>303</v>
      </c>
      <c r="K783" s="179" t="b">
        <f t="shared" si="64"/>
        <v>1</v>
      </c>
      <c r="L783" s="206" t="s">
        <v>36</v>
      </c>
      <c r="M783" s="211">
        <v>17910</v>
      </c>
      <c r="N783" s="178" t="s">
        <v>2553</v>
      </c>
      <c r="O783" s="172" t="s">
        <v>2553</v>
      </c>
      <c r="P783" s="206" t="s">
        <v>90</v>
      </c>
      <c r="Q783" s="207" t="s">
        <v>94</v>
      </c>
      <c r="R783" s="208" t="s">
        <v>83</v>
      </c>
      <c r="S783" s="177" t="s">
        <v>2552</v>
      </c>
      <c r="T783" s="136" t="str">
        <f t="shared" si="65"/>
        <v>ปโทคศ.1</v>
      </c>
      <c r="U783" s="95">
        <f t="shared" si="63"/>
        <v>11</v>
      </c>
      <c r="V783" s="174">
        <f t="shared" ca="1" si="62"/>
        <v>19100</v>
      </c>
      <c r="W783" s="212"/>
      <c r="AC783" s="148" t="str">
        <f t="shared" si="66"/>
        <v>กศ.ม./คณิตศาสตร์</v>
      </c>
    </row>
    <row r="784" spans="1:29" s="136" customFormat="1" ht="27" customHeight="1">
      <c r="B784" s="195" t="s">
        <v>302</v>
      </c>
      <c r="C784" s="195" t="s">
        <v>2539</v>
      </c>
      <c r="D784" s="195" t="s">
        <v>2551</v>
      </c>
      <c r="E784" s="147" t="s">
        <v>2551</v>
      </c>
      <c r="F784" s="137"/>
      <c r="G784" s="196" t="s">
        <v>32</v>
      </c>
      <c r="H784" s="137" t="s">
        <v>32</v>
      </c>
      <c r="I784" s="142" t="s">
        <v>2550</v>
      </c>
      <c r="J784" s="197" t="s">
        <v>2550</v>
      </c>
      <c r="K784" s="142" t="b">
        <f t="shared" si="64"/>
        <v>1</v>
      </c>
      <c r="L784" s="196" t="s">
        <v>48</v>
      </c>
      <c r="M784" s="198">
        <v>37830</v>
      </c>
      <c r="N784" s="137" t="s">
        <v>2549</v>
      </c>
      <c r="O784" s="137" t="s">
        <v>2549</v>
      </c>
      <c r="P784" s="196" t="s">
        <v>774</v>
      </c>
      <c r="Q784" s="196" t="s">
        <v>50</v>
      </c>
      <c r="R784" s="196" t="s">
        <v>287</v>
      </c>
      <c r="S784" s="147" t="s">
        <v>287</v>
      </c>
      <c r="T784" s="136" t="str">
        <f t="shared" si="65"/>
        <v>ปตรี4คศ.2</v>
      </c>
      <c r="U784" s="95">
        <f t="shared" si="63"/>
        <v>2</v>
      </c>
      <c r="V784" s="96" t="e">
        <f t="shared" ca="1" si="62"/>
        <v>#N/A</v>
      </c>
      <c r="AC784" s="148" t="str">
        <f t="shared" si="66"/>
        <v>ค.บ./นาฏศิลป์</v>
      </c>
    </row>
    <row r="785" spans="2:29" s="136" customFormat="1" ht="27" customHeight="1">
      <c r="B785" s="147" t="s">
        <v>302</v>
      </c>
      <c r="C785" s="147" t="s">
        <v>2539</v>
      </c>
      <c r="D785" s="147" t="s">
        <v>2548</v>
      </c>
      <c r="E785" s="147" t="s">
        <v>2548</v>
      </c>
      <c r="F785" s="137"/>
      <c r="G785" s="137" t="s">
        <v>32</v>
      </c>
      <c r="H785" s="137" t="s">
        <v>32</v>
      </c>
      <c r="I785" s="142" t="s">
        <v>2547</v>
      </c>
      <c r="J785" s="142" t="s">
        <v>2547</v>
      </c>
      <c r="K785" s="142" t="b">
        <f t="shared" si="64"/>
        <v>1</v>
      </c>
      <c r="L785" s="137" t="s">
        <v>781</v>
      </c>
      <c r="M785" s="138">
        <v>31250</v>
      </c>
      <c r="N785" s="137" t="s">
        <v>2546</v>
      </c>
      <c r="O785" s="137" t="s">
        <v>2546</v>
      </c>
      <c r="P785" s="137" t="s">
        <v>90</v>
      </c>
      <c r="Q785" s="137" t="s">
        <v>76</v>
      </c>
      <c r="R785" s="137" t="s">
        <v>863</v>
      </c>
      <c r="S785" s="147" t="s">
        <v>441</v>
      </c>
      <c r="T785" s="136" t="str">
        <f t="shared" si="65"/>
        <v>ปโทคศ.3</v>
      </c>
      <c r="U785" s="95">
        <f t="shared" si="63"/>
        <v>16</v>
      </c>
      <c r="V785" s="96" t="e">
        <f t="shared" ca="1" si="62"/>
        <v>#N/A</v>
      </c>
      <c r="AC785" s="148" t="str">
        <f t="shared" si="66"/>
        <v>ศษ.ม./การอนุบาล</v>
      </c>
    </row>
    <row r="786" spans="2:29" s="136" customFormat="1" ht="27" customHeight="1">
      <c r="B786" s="147" t="s">
        <v>302</v>
      </c>
      <c r="C786" s="147" t="s">
        <v>2539</v>
      </c>
      <c r="D786" s="147" t="s">
        <v>2545</v>
      </c>
      <c r="E786" s="147" t="s">
        <v>2545</v>
      </c>
      <c r="F786" s="137"/>
      <c r="G786" s="137" t="s">
        <v>32</v>
      </c>
      <c r="H786" s="137" t="s">
        <v>32</v>
      </c>
      <c r="I786" s="142" t="s">
        <v>2544</v>
      </c>
      <c r="J786" s="142" t="s">
        <v>2544</v>
      </c>
      <c r="K786" s="142" t="b">
        <f t="shared" si="64"/>
        <v>1</v>
      </c>
      <c r="L786" s="137" t="s">
        <v>781</v>
      </c>
      <c r="M786" s="138">
        <v>31870</v>
      </c>
      <c r="N786" s="137" t="s">
        <v>2543</v>
      </c>
      <c r="O786" s="137" t="s">
        <v>2543</v>
      </c>
      <c r="P786" s="137" t="s">
        <v>90</v>
      </c>
      <c r="Q786" s="137" t="s">
        <v>94</v>
      </c>
      <c r="R786" s="137" t="s">
        <v>299</v>
      </c>
      <c r="S786" s="147" t="s">
        <v>299</v>
      </c>
      <c r="T786" s="136" t="str">
        <f t="shared" si="65"/>
        <v>ปโทคศ.3</v>
      </c>
      <c r="U786" s="95">
        <f t="shared" si="63"/>
        <v>16</v>
      </c>
      <c r="V786" s="96" t="e">
        <f t="shared" ca="1" si="62"/>
        <v>#N/A</v>
      </c>
      <c r="AC786" s="148" t="str">
        <f t="shared" si="66"/>
        <v>กศ.ม./หลักสูตรและการสอน</v>
      </c>
    </row>
    <row r="787" spans="2:29" s="136" customFormat="1" ht="27" customHeight="1">
      <c r="B787" s="147" t="s">
        <v>302</v>
      </c>
      <c r="C787" s="147" t="s">
        <v>2539</v>
      </c>
      <c r="D787" s="147" t="s">
        <v>2542</v>
      </c>
      <c r="E787" s="147" t="s">
        <v>2542</v>
      </c>
      <c r="F787" s="137"/>
      <c r="G787" s="137" t="s">
        <v>32</v>
      </c>
      <c r="H787" s="137" t="s">
        <v>32</v>
      </c>
      <c r="I787" s="142" t="s">
        <v>2541</v>
      </c>
      <c r="J787" s="142" t="s">
        <v>2541</v>
      </c>
      <c r="K787" s="142" t="b">
        <f t="shared" si="64"/>
        <v>1</v>
      </c>
      <c r="L787" s="137" t="s">
        <v>48</v>
      </c>
      <c r="M787" s="138">
        <v>29690</v>
      </c>
      <c r="N787" s="137" t="s">
        <v>2540</v>
      </c>
      <c r="O787" s="137" t="s">
        <v>2540</v>
      </c>
      <c r="P787" s="137" t="s">
        <v>90</v>
      </c>
      <c r="Q787" s="137" t="s">
        <v>76</v>
      </c>
      <c r="R787" s="137" t="s">
        <v>62</v>
      </c>
      <c r="S787" s="147" t="s">
        <v>62</v>
      </c>
      <c r="T787" s="136" t="str">
        <f t="shared" si="65"/>
        <v>ปโทคศ.2</v>
      </c>
      <c r="U787" s="95">
        <f t="shared" si="63"/>
        <v>12</v>
      </c>
      <c r="V787" s="96">
        <f t="shared" ca="1" si="62"/>
        <v>30280</v>
      </c>
      <c r="AC787" s="148" t="str">
        <f t="shared" si="66"/>
        <v>ศษ.ม./การประถมศึกษา</v>
      </c>
    </row>
    <row r="788" spans="2:29" s="136" customFormat="1" ht="27" customHeight="1">
      <c r="B788" s="147" t="s">
        <v>302</v>
      </c>
      <c r="C788" s="147" t="s">
        <v>2539</v>
      </c>
      <c r="D788" s="147" t="s">
        <v>2538</v>
      </c>
      <c r="E788" s="147" t="s">
        <v>2538</v>
      </c>
      <c r="F788" s="137"/>
      <c r="G788" s="137" t="s">
        <v>32</v>
      </c>
      <c r="H788" s="137" t="s">
        <v>32</v>
      </c>
      <c r="I788" s="142" t="s">
        <v>2537</v>
      </c>
      <c r="J788" s="142" t="s">
        <v>2537</v>
      </c>
      <c r="K788" s="142" t="b">
        <f t="shared" si="64"/>
        <v>1</v>
      </c>
      <c r="L788" s="137" t="s">
        <v>48</v>
      </c>
      <c r="M788" s="138">
        <v>30850</v>
      </c>
      <c r="N788" s="137" t="s">
        <v>2536</v>
      </c>
      <c r="O788" s="137" t="s">
        <v>2536</v>
      </c>
      <c r="P788" s="137" t="s">
        <v>774</v>
      </c>
      <c r="Q788" s="137" t="s">
        <v>50</v>
      </c>
      <c r="R788" s="137" t="s">
        <v>395</v>
      </c>
      <c r="S788" s="147" t="s">
        <v>395</v>
      </c>
      <c r="T788" s="136" t="str">
        <f t="shared" si="65"/>
        <v>ปตรี4คศ.2</v>
      </c>
      <c r="U788" s="95">
        <f t="shared" si="63"/>
        <v>2</v>
      </c>
      <c r="V788" s="96" t="e">
        <f t="shared" ref="V788:V851" ca="1" si="67">VLOOKUP(M788,INDIRECT("_k"&amp;U788),2,FALSE)</f>
        <v>#N/A</v>
      </c>
      <c r="AC788" s="148" t="str">
        <f t="shared" si="66"/>
        <v>ค.บ./สุขศึกษา</v>
      </c>
    </row>
    <row r="789" spans="2:29" s="136" customFormat="1" ht="27" customHeight="1">
      <c r="B789" s="147" t="s">
        <v>2508</v>
      </c>
      <c r="C789" s="147" t="s">
        <v>2507</v>
      </c>
      <c r="D789" s="147" t="s">
        <v>2535</v>
      </c>
      <c r="E789" s="147" t="s">
        <v>2535</v>
      </c>
      <c r="F789" s="137"/>
      <c r="G789" s="137" t="s">
        <v>146</v>
      </c>
      <c r="H789" s="137" t="s">
        <v>861</v>
      </c>
      <c r="I789" s="142" t="s">
        <v>2534</v>
      </c>
      <c r="J789" s="142" t="s">
        <v>2534</v>
      </c>
      <c r="K789" s="142" t="b">
        <f t="shared" si="64"/>
        <v>1</v>
      </c>
      <c r="L789" s="137" t="s">
        <v>781</v>
      </c>
      <c r="M789" s="138">
        <v>45290</v>
      </c>
      <c r="N789" s="137" t="s">
        <v>2533</v>
      </c>
      <c r="O789" s="137" t="s">
        <v>2533</v>
      </c>
      <c r="P789" s="137" t="s">
        <v>90</v>
      </c>
      <c r="Q789" s="137" t="s">
        <v>76</v>
      </c>
      <c r="R789" s="137" t="s">
        <v>855</v>
      </c>
      <c r="S789" s="147" t="s">
        <v>855</v>
      </c>
      <c r="T789" s="136" t="str">
        <f t="shared" si="65"/>
        <v>ปโทคศ.3</v>
      </c>
      <c r="U789" s="95">
        <f t="shared" si="63"/>
        <v>16</v>
      </c>
      <c r="V789" s="96" t="e">
        <f t="shared" ca="1" si="67"/>
        <v>#N/A</v>
      </c>
      <c r="AC789" s="148" t="str">
        <f t="shared" si="66"/>
        <v>ศษ.ม./บริหารการศึกษา</v>
      </c>
    </row>
    <row r="790" spans="2:29" s="136" customFormat="1" ht="27" customHeight="1">
      <c r="B790" s="147" t="s">
        <v>2508</v>
      </c>
      <c r="C790" s="147" t="s">
        <v>2507</v>
      </c>
      <c r="D790" s="147" t="s">
        <v>2532</v>
      </c>
      <c r="E790" s="147" t="s">
        <v>2532</v>
      </c>
      <c r="F790" s="137"/>
      <c r="G790" s="137" t="s">
        <v>32</v>
      </c>
      <c r="H790" s="137" t="s">
        <v>32</v>
      </c>
      <c r="I790" s="142" t="s">
        <v>2531</v>
      </c>
      <c r="J790" s="142" t="s">
        <v>2531</v>
      </c>
      <c r="K790" s="142" t="b">
        <f t="shared" si="64"/>
        <v>1</v>
      </c>
      <c r="L790" s="137" t="s">
        <v>48</v>
      </c>
      <c r="M790" s="138">
        <v>37830</v>
      </c>
      <c r="N790" s="137" t="s">
        <v>2530</v>
      </c>
      <c r="O790" s="137" t="s">
        <v>2530</v>
      </c>
      <c r="P790" s="137" t="s">
        <v>774</v>
      </c>
      <c r="Q790" s="137" t="s">
        <v>1152</v>
      </c>
      <c r="R790" s="137" t="s">
        <v>1441</v>
      </c>
      <c r="S790" s="147" t="s">
        <v>1441</v>
      </c>
      <c r="T790" s="136" t="str">
        <f t="shared" si="65"/>
        <v>ปตรี4คศ.2</v>
      </c>
      <c r="U790" s="95">
        <f t="shared" si="63"/>
        <v>2</v>
      </c>
      <c r="V790" s="96" t="e">
        <f t="shared" ca="1" si="67"/>
        <v>#N/A</v>
      </c>
      <c r="AC790" s="148" t="str">
        <f t="shared" si="66"/>
        <v>คศ.บ./โภชนาการชุมชน</v>
      </c>
    </row>
    <row r="791" spans="2:29" s="136" customFormat="1" ht="27" customHeight="1">
      <c r="B791" s="147" t="s">
        <v>2508</v>
      </c>
      <c r="C791" s="147" t="s">
        <v>2507</v>
      </c>
      <c r="D791" s="147" t="s">
        <v>2529</v>
      </c>
      <c r="E791" s="147" t="s">
        <v>2529</v>
      </c>
      <c r="F791" s="137"/>
      <c r="G791" s="137" t="s">
        <v>32</v>
      </c>
      <c r="H791" s="137" t="s">
        <v>32</v>
      </c>
      <c r="I791" s="142" t="s">
        <v>2528</v>
      </c>
      <c r="J791" s="142" t="s">
        <v>2528</v>
      </c>
      <c r="K791" s="142" t="b">
        <f t="shared" si="64"/>
        <v>1</v>
      </c>
      <c r="L791" s="137" t="s">
        <v>781</v>
      </c>
      <c r="M791" s="138">
        <v>44560</v>
      </c>
      <c r="N791" s="137" t="s">
        <v>2527</v>
      </c>
      <c r="O791" s="137" t="s">
        <v>2527</v>
      </c>
      <c r="P791" s="137" t="s">
        <v>774</v>
      </c>
      <c r="Q791" s="137" t="s">
        <v>43</v>
      </c>
      <c r="R791" s="137" t="s">
        <v>855</v>
      </c>
      <c r="S791" s="147" t="s">
        <v>855</v>
      </c>
      <c r="T791" s="136" t="str">
        <f t="shared" si="65"/>
        <v>ปตรี4คศ.3</v>
      </c>
      <c r="U791" s="95" t="e">
        <f t="shared" si="63"/>
        <v>#N/A</v>
      </c>
      <c r="V791" s="96" t="e">
        <f t="shared" ca="1" si="67"/>
        <v>#N/A</v>
      </c>
      <c r="AC791" s="148" t="str">
        <f t="shared" si="66"/>
        <v>ศษ.บ./บริหารการศึกษา</v>
      </c>
    </row>
    <row r="792" spans="2:29" s="136" customFormat="1" ht="27" customHeight="1">
      <c r="B792" s="147" t="s">
        <v>2508</v>
      </c>
      <c r="C792" s="147" t="s">
        <v>2507</v>
      </c>
      <c r="D792" s="147" t="s">
        <v>2526</v>
      </c>
      <c r="E792" s="147" t="s">
        <v>2526</v>
      </c>
      <c r="F792" s="137"/>
      <c r="G792" s="137" t="s">
        <v>32</v>
      </c>
      <c r="H792" s="137" t="s">
        <v>32</v>
      </c>
      <c r="I792" s="142" t="s">
        <v>2525</v>
      </c>
      <c r="J792" s="142" t="s">
        <v>2525</v>
      </c>
      <c r="K792" s="142" t="b">
        <f t="shared" si="64"/>
        <v>1</v>
      </c>
      <c r="L792" s="137" t="s">
        <v>48</v>
      </c>
      <c r="M792" s="138">
        <v>37830</v>
      </c>
      <c r="N792" s="137" t="s">
        <v>2524</v>
      </c>
      <c r="O792" s="137" t="s">
        <v>2524</v>
      </c>
      <c r="P792" s="137" t="s">
        <v>774</v>
      </c>
      <c r="Q792" s="137" t="s">
        <v>61</v>
      </c>
      <c r="R792" s="137" t="s">
        <v>164</v>
      </c>
      <c r="S792" s="147" t="s">
        <v>164</v>
      </c>
      <c r="T792" s="136" t="str">
        <f t="shared" si="65"/>
        <v>ปตรี4คศ.2</v>
      </c>
      <c r="U792" s="95">
        <f t="shared" si="63"/>
        <v>2</v>
      </c>
      <c r="V792" s="96" t="e">
        <f t="shared" ca="1" si="67"/>
        <v>#N/A</v>
      </c>
      <c r="AC792" s="148" t="str">
        <f t="shared" si="66"/>
        <v>กศ.บ./ภาษาอังกฤษ</v>
      </c>
    </row>
    <row r="793" spans="2:29" s="136" customFormat="1" ht="27" customHeight="1">
      <c r="B793" s="147" t="s">
        <v>2508</v>
      </c>
      <c r="C793" s="147" t="s">
        <v>2507</v>
      </c>
      <c r="D793" s="147" t="s">
        <v>2523</v>
      </c>
      <c r="E793" s="147" t="s">
        <v>2523</v>
      </c>
      <c r="F793" s="137"/>
      <c r="G793" s="137" t="s">
        <v>32</v>
      </c>
      <c r="H793" s="137" t="s">
        <v>32</v>
      </c>
      <c r="I793" s="142" t="s">
        <v>2522</v>
      </c>
      <c r="J793" s="142" t="s">
        <v>2522</v>
      </c>
      <c r="K793" s="142" t="b">
        <f t="shared" si="64"/>
        <v>1</v>
      </c>
      <c r="L793" s="137" t="s">
        <v>48</v>
      </c>
      <c r="M793" s="138">
        <v>37830</v>
      </c>
      <c r="N793" s="137" t="s">
        <v>2521</v>
      </c>
      <c r="O793" s="137" t="s">
        <v>2521</v>
      </c>
      <c r="P793" s="137" t="s">
        <v>774</v>
      </c>
      <c r="Q793" s="137" t="s">
        <v>50</v>
      </c>
      <c r="R793" s="137" t="s">
        <v>287</v>
      </c>
      <c r="S793" s="147" t="s">
        <v>287</v>
      </c>
      <c r="T793" s="136" t="str">
        <f t="shared" si="65"/>
        <v>ปตรี4คศ.2</v>
      </c>
      <c r="U793" s="95">
        <f t="shared" si="63"/>
        <v>2</v>
      </c>
      <c r="V793" s="96" t="e">
        <f t="shared" ca="1" si="67"/>
        <v>#N/A</v>
      </c>
      <c r="AC793" s="148" t="str">
        <f t="shared" si="66"/>
        <v>ค.บ./นาฏศิลป์</v>
      </c>
    </row>
    <row r="794" spans="2:29" s="136" customFormat="1" ht="27" customHeight="1">
      <c r="B794" s="147" t="s">
        <v>2508</v>
      </c>
      <c r="C794" s="147" t="s">
        <v>2507</v>
      </c>
      <c r="D794" s="147" t="s">
        <v>2520</v>
      </c>
      <c r="E794" s="147" t="s">
        <v>2520</v>
      </c>
      <c r="F794" s="137"/>
      <c r="G794" s="137" t="s">
        <v>32</v>
      </c>
      <c r="H794" s="137" t="s">
        <v>32</v>
      </c>
      <c r="I794" s="142" t="s">
        <v>2519</v>
      </c>
      <c r="J794" s="142" t="s">
        <v>2519</v>
      </c>
      <c r="K794" s="142" t="b">
        <f t="shared" si="64"/>
        <v>1</v>
      </c>
      <c r="L794" s="137" t="s">
        <v>48</v>
      </c>
      <c r="M794" s="138">
        <v>35640</v>
      </c>
      <c r="N794" s="137" t="s">
        <v>2518</v>
      </c>
      <c r="O794" s="137" t="s">
        <v>2518</v>
      </c>
      <c r="P794" s="137" t="s">
        <v>774</v>
      </c>
      <c r="Q794" s="137" t="s">
        <v>50</v>
      </c>
      <c r="R794" s="137" t="s">
        <v>62</v>
      </c>
      <c r="S794" s="147" t="s">
        <v>62</v>
      </c>
      <c r="T794" s="136" t="str">
        <f t="shared" si="65"/>
        <v>ปตรี4คศ.2</v>
      </c>
      <c r="U794" s="95">
        <f t="shared" si="63"/>
        <v>2</v>
      </c>
      <c r="V794" s="96" t="e">
        <f t="shared" ca="1" si="67"/>
        <v>#N/A</v>
      </c>
      <c r="AC794" s="148" t="str">
        <f t="shared" si="66"/>
        <v>ค.บ./การประถมศึกษา</v>
      </c>
    </row>
    <row r="795" spans="2:29" s="136" customFormat="1" ht="27" customHeight="1">
      <c r="B795" s="147" t="s">
        <v>2508</v>
      </c>
      <c r="C795" s="147" t="s">
        <v>2507</v>
      </c>
      <c r="D795" s="147" t="s">
        <v>2517</v>
      </c>
      <c r="E795" s="147" t="s">
        <v>2517</v>
      </c>
      <c r="F795" s="137"/>
      <c r="G795" s="137" t="s">
        <v>32</v>
      </c>
      <c r="H795" s="137" t="s">
        <v>32</v>
      </c>
      <c r="I795" s="142" t="s">
        <v>2516</v>
      </c>
      <c r="J795" s="142" t="s">
        <v>2516</v>
      </c>
      <c r="K795" s="142" t="b">
        <f t="shared" si="64"/>
        <v>1</v>
      </c>
      <c r="L795" s="137" t="s">
        <v>48</v>
      </c>
      <c r="M795" s="138">
        <v>37830</v>
      </c>
      <c r="N795" s="137" t="s">
        <v>2515</v>
      </c>
      <c r="O795" s="137" t="s">
        <v>2515</v>
      </c>
      <c r="P795" s="137" t="s">
        <v>774</v>
      </c>
      <c r="Q795" s="137" t="s">
        <v>50</v>
      </c>
      <c r="R795" s="137" t="s">
        <v>158</v>
      </c>
      <c r="S795" s="147" t="s">
        <v>158</v>
      </c>
      <c r="T795" s="136" t="str">
        <f t="shared" si="65"/>
        <v>ปตรี4คศ.2</v>
      </c>
      <c r="U795" s="95">
        <f t="shared" si="63"/>
        <v>2</v>
      </c>
      <c r="V795" s="96" t="e">
        <f t="shared" ca="1" si="67"/>
        <v>#N/A</v>
      </c>
      <c r="AC795" s="148" t="str">
        <f t="shared" si="66"/>
        <v>ค.บ./สังคมศึกษา</v>
      </c>
    </row>
    <row r="796" spans="2:29" s="136" customFormat="1" ht="27" customHeight="1">
      <c r="B796" s="147" t="s">
        <v>2508</v>
      </c>
      <c r="C796" s="147" t="s">
        <v>2507</v>
      </c>
      <c r="D796" s="147" t="s">
        <v>2514</v>
      </c>
      <c r="E796" s="147" t="s">
        <v>2514</v>
      </c>
      <c r="F796" s="137"/>
      <c r="G796" s="137" t="s">
        <v>32</v>
      </c>
      <c r="H796" s="137" t="s">
        <v>32</v>
      </c>
      <c r="I796" s="142" t="s">
        <v>2513</v>
      </c>
      <c r="J796" s="142" t="s">
        <v>2513</v>
      </c>
      <c r="K796" s="142" t="b">
        <f t="shared" si="64"/>
        <v>1</v>
      </c>
      <c r="L796" s="137" t="s">
        <v>48</v>
      </c>
      <c r="M796" s="138">
        <v>37830</v>
      </c>
      <c r="N796" s="137" t="s">
        <v>2512</v>
      </c>
      <c r="O796" s="137" t="s">
        <v>2512</v>
      </c>
      <c r="P796" s="137" t="s">
        <v>774</v>
      </c>
      <c r="Q796" s="137" t="s">
        <v>43</v>
      </c>
      <c r="R796" s="137" t="s">
        <v>158</v>
      </c>
      <c r="S796" s="147" t="s">
        <v>158</v>
      </c>
      <c r="T796" s="136" t="str">
        <f t="shared" si="65"/>
        <v>ปตรี4คศ.2</v>
      </c>
      <c r="U796" s="95">
        <f t="shared" si="63"/>
        <v>2</v>
      </c>
      <c r="V796" s="96" t="e">
        <f t="shared" ca="1" si="67"/>
        <v>#N/A</v>
      </c>
      <c r="AC796" s="148" t="str">
        <f t="shared" si="66"/>
        <v>ศษ.บ./สังคมศึกษา</v>
      </c>
    </row>
    <row r="797" spans="2:29" s="136" customFormat="1" ht="27" customHeight="1">
      <c r="B797" s="147" t="s">
        <v>2508</v>
      </c>
      <c r="C797" s="147" t="s">
        <v>2507</v>
      </c>
      <c r="D797" s="147" t="s">
        <v>2511</v>
      </c>
      <c r="E797" s="147" t="s">
        <v>2511</v>
      </c>
      <c r="F797" s="137"/>
      <c r="G797" s="137" t="s">
        <v>32</v>
      </c>
      <c r="H797" s="137" t="s">
        <v>32</v>
      </c>
      <c r="I797" s="142" t="s">
        <v>2510</v>
      </c>
      <c r="J797" s="142" t="s">
        <v>2510</v>
      </c>
      <c r="K797" s="142" t="b">
        <f t="shared" si="64"/>
        <v>1</v>
      </c>
      <c r="L797" s="137" t="s">
        <v>781</v>
      </c>
      <c r="M797" s="138">
        <v>48540</v>
      </c>
      <c r="N797" s="137" t="s">
        <v>2509</v>
      </c>
      <c r="O797" s="137" t="s">
        <v>2509</v>
      </c>
      <c r="P797" s="137" t="s">
        <v>774</v>
      </c>
      <c r="Q797" s="137" t="s">
        <v>50</v>
      </c>
      <c r="R797" s="137" t="s">
        <v>158</v>
      </c>
      <c r="S797" s="147" t="s">
        <v>158</v>
      </c>
      <c r="T797" s="136" t="str">
        <f t="shared" si="65"/>
        <v>ปตรี4คศ.3</v>
      </c>
      <c r="U797" s="95" t="e">
        <f t="shared" si="63"/>
        <v>#N/A</v>
      </c>
      <c r="V797" s="96" t="e">
        <f t="shared" ca="1" si="67"/>
        <v>#N/A</v>
      </c>
      <c r="AC797" s="148" t="str">
        <f t="shared" si="66"/>
        <v>ค.บ./สังคมศึกษา</v>
      </c>
    </row>
    <row r="798" spans="2:29" s="136" customFormat="1" ht="27" customHeight="1">
      <c r="B798" s="147" t="s">
        <v>2508</v>
      </c>
      <c r="C798" s="147" t="s">
        <v>2507</v>
      </c>
      <c r="D798" s="147" t="s">
        <v>2506</v>
      </c>
      <c r="E798" s="147" t="s">
        <v>2506</v>
      </c>
      <c r="F798" s="137"/>
      <c r="G798" s="137" t="s">
        <v>32</v>
      </c>
      <c r="H798" s="137" t="s">
        <v>32</v>
      </c>
      <c r="I798" s="142" t="s">
        <v>2505</v>
      </c>
      <c r="J798" s="142" t="s">
        <v>2505</v>
      </c>
      <c r="K798" s="142" t="b">
        <f t="shared" si="64"/>
        <v>1</v>
      </c>
      <c r="L798" s="137" t="s">
        <v>48</v>
      </c>
      <c r="M798" s="138">
        <v>25440</v>
      </c>
      <c r="N798" s="137" t="s">
        <v>2504</v>
      </c>
      <c r="O798" s="137" t="s">
        <v>2504</v>
      </c>
      <c r="P798" s="137" t="s">
        <v>774</v>
      </c>
      <c r="Q798" s="137" t="s">
        <v>43</v>
      </c>
      <c r="R798" s="147" t="s">
        <v>943</v>
      </c>
      <c r="S798" s="147" t="s">
        <v>943</v>
      </c>
      <c r="T798" s="136" t="str">
        <f t="shared" si="65"/>
        <v>ปตรี4คศ.2</v>
      </c>
      <c r="U798" s="95">
        <f t="shared" si="63"/>
        <v>2</v>
      </c>
      <c r="V798" s="96" t="e">
        <f t="shared" ca="1" si="67"/>
        <v>#N/A</v>
      </c>
      <c r="AC798" s="148" t="str">
        <f t="shared" si="66"/>
        <v>ศษ.บ./บรรณารักษ์ศาสตร์</v>
      </c>
    </row>
    <row r="799" spans="2:29" s="136" customFormat="1" ht="27" customHeight="1">
      <c r="B799" s="147" t="s">
        <v>2480</v>
      </c>
      <c r="C799" s="147" t="s">
        <v>2503</v>
      </c>
      <c r="D799" s="147" t="s">
        <v>2502</v>
      </c>
      <c r="E799" s="147" t="s">
        <v>2502</v>
      </c>
      <c r="F799" s="137"/>
      <c r="G799" s="137" t="s">
        <v>146</v>
      </c>
      <c r="H799" s="137" t="s">
        <v>861</v>
      </c>
      <c r="I799" s="142" t="s">
        <v>2501</v>
      </c>
      <c r="J799" s="142" t="s">
        <v>2500</v>
      </c>
      <c r="K799" s="142" t="b">
        <f t="shared" si="64"/>
        <v>0</v>
      </c>
      <c r="L799" s="137" t="s">
        <v>48</v>
      </c>
      <c r="M799" s="138">
        <v>37830</v>
      </c>
      <c r="N799" s="137" t="s">
        <v>2499</v>
      </c>
      <c r="O799" s="137" t="s">
        <v>2499</v>
      </c>
      <c r="P799" s="137" t="s">
        <v>90</v>
      </c>
      <c r="Q799" s="137" t="s">
        <v>76</v>
      </c>
      <c r="R799" s="137" t="s">
        <v>62</v>
      </c>
      <c r="S799" s="147" t="s">
        <v>62</v>
      </c>
      <c r="T799" s="136" t="str">
        <f t="shared" si="65"/>
        <v>ปโทคศ.2</v>
      </c>
      <c r="U799" s="95">
        <f t="shared" si="63"/>
        <v>12</v>
      </c>
      <c r="V799" s="96" t="e">
        <f t="shared" ca="1" si="67"/>
        <v>#N/A</v>
      </c>
      <c r="AC799" s="148" t="str">
        <f t="shared" si="66"/>
        <v>ศษ.ม./การประถมศึกษา</v>
      </c>
    </row>
    <row r="800" spans="2:29" s="136" customFormat="1" ht="27" customHeight="1">
      <c r="B800" s="147" t="s">
        <v>2480</v>
      </c>
      <c r="C800" s="147" t="s">
        <v>2479</v>
      </c>
      <c r="D800" s="147" t="s">
        <v>2498</v>
      </c>
      <c r="E800" s="147" t="s">
        <v>2498</v>
      </c>
      <c r="F800" s="137"/>
      <c r="G800" s="137" t="s">
        <v>32</v>
      </c>
      <c r="H800" s="137" t="s">
        <v>32</v>
      </c>
      <c r="I800" s="142" t="s">
        <v>2497</v>
      </c>
      <c r="J800" s="142" t="s">
        <v>2497</v>
      </c>
      <c r="K800" s="142" t="b">
        <f t="shared" si="64"/>
        <v>1</v>
      </c>
      <c r="L800" s="137" t="s">
        <v>48</v>
      </c>
      <c r="M800" s="138">
        <v>37830</v>
      </c>
      <c r="N800" s="137" t="s">
        <v>2496</v>
      </c>
      <c r="O800" s="137" t="s">
        <v>2496</v>
      </c>
      <c r="P800" s="137" t="s">
        <v>774</v>
      </c>
      <c r="Q800" s="137" t="s">
        <v>50</v>
      </c>
      <c r="R800" s="137" t="s">
        <v>657</v>
      </c>
      <c r="S800" s="147" t="s">
        <v>657</v>
      </c>
      <c r="T800" s="136" t="str">
        <f t="shared" si="65"/>
        <v>ปตรี4คศ.2</v>
      </c>
      <c r="U800" s="95">
        <f t="shared" si="63"/>
        <v>2</v>
      </c>
      <c r="V800" s="96" t="e">
        <f t="shared" ca="1" si="67"/>
        <v>#N/A</v>
      </c>
      <c r="AC800" s="148" t="str">
        <f t="shared" si="66"/>
        <v>ค.บ./พลศึกษา</v>
      </c>
    </row>
    <row r="801" spans="1:29" s="136" customFormat="1" ht="27" customHeight="1">
      <c r="B801" s="147" t="s">
        <v>2480</v>
      </c>
      <c r="C801" s="147" t="s">
        <v>2479</v>
      </c>
      <c r="D801" s="147" t="s">
        <v>2495</v>
      </c>
      <c r="E801" s="147" t="s">
        <v>2495</v>
      </c>
      <c r="F801" s="137"/>
      <c r="G801" s="137" t="s">
        <v>32</v>
      </c>
      <c r="H801" s="137" t="s">
        <v>32</v>
      </c>
      <c r="I801" s="142" t="s">
        <v>2494</v>
      </c>
      <c r="J801" s="142" t="s">
        <v>2494</v>
      </c>
      <c r="K801" s="142" t="b">
        <f t="shared" si="64"/>
        <v>1</v>
      </c>
      <c r="L801" s="137" t="s">
        <v>48</v>
      </c>
      <c r="M801" s="138">
        <v>37830</v>
      </c>
      <c r="N801" s="137" t="s">
        <v>2493</v>
      </c>
      <c r="O801" s="137" t="s">
        <v>2493</v>
      </c>
      <c r="P801" s="137" t="s">
        <v>774</v>
      </c>
      <c r="Q801" s="137" t="s">
        <v>50</v>
      </c>
      <c r="R801" s="137" t="s">
        <v>158</v>
      </c>
      <c r="S801" s="147" t="s">
        <v>158</v>
      </c>
      <c r="T801" s="136" t="str">
        <f t="shared" si="65"/>
        <v>ปตรี4คศ.2</v>
      </c>
      <c r="U801" s="95">
        <f t="shared" si="63"/>
        <v>2</v>
      </c>
      <c r="V801" s="96" t="e">
        <f t="shared" ca="1" si="67"/>
        <v>#N/A</v>
      </c>
      <c r="AC801" s="148" t="str">
        <f t="shared" si="66"/>
        <v>ค.บ./สังคมศึกษา</v>
      </c>
    </row>
    <row r="802" spans="1:29" s="136" customFormat="1" ht="27" customHeight="1">
      <c r="B802" s="147" t="s">
        <v>2480</v>
      </c>
      <c r="C802" s="147" t="s">
        <v>2479</v>
      </c>
      <c r="D802" s="147" t="s">
        <v>2492</v>
      </c>
      <c r="E802" s="147" t="s">
        <v>2492</v>
      </c>
      <c r="F802" s="137"/>
      <c r="G802" s="137" t="s">
        <v>32</v>
      </c>
      <c r="H802" s="137" t="s">
        <v>32</v>
      </c>
      <c r="I802" s="142" t="s">
        <v>2491</v>
      </c>
      <c r="J802" s="142" t="s">
        <v>2491</v>
      </c>
      <c r="K802" s="142" t="b">
        <f t="shared" si="64"/>
        <v>1</v>
      </c>
      <c r="L802" s="137" t="s">
        <v>781</v>
      </c>
      <c r="M802" s="138">
        <v>53080</v>
      </c>
      <c r="N802" s="137" t="s">
        <v>2490</v>
      </c>
      <c r="O802" s="137" t="s">
        <v>2490</v>
      </c>
      <c r="P802" s="137" t="s">
        <v>774</v>
      </c>
      <c r="Q802" s="137" t="s">
        <v>50</v>
      </c>
      <c r="R802" s="137" t="s">
        <v>943</v>
      </c>
      <c r="S802" s="147" t="s">
        <v>943</v>
      </c>
      <c r="T802" s="136" t="str">
        <f t="shared" si="65"/>
        <v>ปตรี4คศ.3</v>
      </c>
      <c r="U802" s="95" t="e">
        <f t="shared" si="63"/>
        <v>#N/A</v>
      </c>
      <c r="V802" s="96" t="e">
        <f t="shared" ca="1" si="67"/>
        <v>#N/A</v>
      </c>
      <c r="AC802" s="148" t="str">
        <f t="shared" si="66"/>
        <v>ค.บ./บรรณารักษ์ศาสตร์</v>
      </c>
    </row>
    <row r="803" spans="1:29" s="136" customFormat="1" ht="27" customHeight="1">
      <c r="B803" s="147" t="s">
        <v>2480</v>
      </c>
      <c r="C803" s="147" t="s">
        <v>2479</v>
      </c>
      <c r="D803" s="147" t="s">
        <v>2489</v>
      </c>
      <c r="E803" s="147" t="s">
        <v>2489</v>
      </c>
      <c r="F803" s="137"/>
      <c r="G803" s="137" t="s">
        <v>32</v>
      </c>
      <c r="H803" s="137" t="s">
        <v>32</v>
      </c>
      <c r="I803" s="142" t="s">
        <v>2488</v>
      </c>
      <c r="J803" s="142" t="s">
        <v>2488</v>
      </c>
      <c r="K803" s="142" t="b">
        <f t="shared" si="64"/>
        <v>1</v>
      </c>
      <c r="L803" s="137" t="s">
        <v>781</v>
      </c>
      <c r="M803" s="138">
        <v>52940</v>
      </c>
      <c r="N803" s="137" t="s">
        <v>2487</v>
      </c>
      <c r="O803" s="137" t="s">
        <v>2487</v>
      </c>
      <c r="P803" s="137" t="s">
        <v>774</v>
      </c>
      <c r="Q803" s="137" t="s">
        <v>50</v>
      </c>
      <c r="R803" s="137" t="s">
        <v>935</v>
      </c>
      <c r="S803" s="147" t="s">
        <v>935</v>
      </c>
      <c r="T803" s="136" t="str">
        <f t="shared" si="65"/>
        <v>ปตรี4คศ.3</v>
      </c>
      <c r="U803" s="95" t="e">
        <f t="shared" si="63"/>
        <v>#N/A</v>
      </c>
      <c r="V803" s="96" t="e">
        <f t="shared" ca="1" si="67"/>
        <v>#N/A</v>
      </c>
      <c r="AC803" s="148" t="str">
        <f t="shared" si="66"/>
        <v>ค.บ./เกษตรศาสตร์</v>
      </c>
    </row>
    <row r="804" spans="1:29" s="136" customFormat="1" ht="27" customHeight="1">
      <c r="B804" s="147" t="s">
        <v>2480</v>
      </c>
      <c r="C804" s="147" t="s">
        <v>2479</v>
      </c>
      <c r="D804" s="147" t="s">
        <v>2486</v>
      </c>
      <c r="E804" s="147" t="s">
        <v>2486</v>
      </c>
      <c r="F804" s="137"/>
      <c r="G804" s="137" t="s">
        <v>32</v>
      </c>
      <c r="H804" s="137" t="s">
        <v>32</v>
      </c>
      <c r="I804" s="142" t="s">
        <v>2485</v>
      </c>
      <c r="J804" s="142" t="s">
        <v>2485</v>
      </c>
      <c r="K804" s="142" t="b">
        <f t="shared" si="64"/>
        <v>1</v>
      </c>
      <c r="L804" s="137" t="s">
        <v>48</v>
      </c>
      <c r="M804" s="138">
        <v>37830</v>
      </c>
      <c r="N804" s="137" t="s">
        <v>2484</v>
      </c>
      <c r="O804" s="137" t="s">
        <v>2484</v>
      </c>
      <c r="P804" s="137" t="s">
        <v>774</v>
      </c>
      <c r="Q804" s="137" t="s">
        <v>50</v>
      </c>
      <c r="R804" s="137" t="s">
        <v>158</v>
      </c>
      <c r="S804" s="147" t="s">
        <v>158</v>
      </c>
      <c r="T804" s="136" t="str">
        <f t="shared" si="65"/>
        <v>ปตรี4คศ.2</v>
      </c>
      <c r="U804" s="95">
        <f t="shared" si="63"/>
        <v>2</v>
      </c>
      <c r="V804" s="96" t="e">
        <f t="shared" ca="1" si="67"/>
        <v>#N/A</v>
      </c>
      <c r="AC804" s="148" t="str">
        <f t="shared" si="66"/>
        <v>ค.บ./สังคมศึกษา</v>
      </c>
    </row>
    <row r="805" spans="1:29" s="136" customFormat="1" ht="27" customHeight="1">
      <c r="B805" s="147" t="s">
        <v>2480</v>
      </c>
      <c r="C805" s="147" t="s">
        <v>2479</v>
      </c>
      <c r="D805" s="147" t="s">
        <v>2483</v>
      </c>
      <c r="E805" s="147" t="s">
        <v>2483</v>
      </c>
      <c r="F805" s="137"/>
      <c r="G805" s="137" t="s">
        <v>32</v>
      </c>
      <c r="H805" s="137" t="s">
        <v>32</v>
      </c>
      <c r="I805" s="142" t="s">
        <v>2482</v>
      </c>
      <c r="J805" s="142" t="s">
        <v>2482</v>
      </c>
      <c r="K805" s="142" t="b">
        <f t="shared" si="64"/>
        <v>1</v>
      </c>
      <c r="L805" s="137" t="s">
        <v>48</v>
      </c>
      <c r="M805" s="138">
        <v>37830</v>
      </c>
      <c r="N805" s="137" t="s">
        <v>2481</v>
      </c>
      <c r="O805" s="137" t="s">
        <v>2481</v>
      </c>
      <c r="P805" s="137" t="s">
        <v>774</v>
      </c>
      <c r="Q805" s="137" t="s">
        <v>50</v>
      </c>
      <c r="R805" s="137" t="s">
        <v>44</v>
      </c>
      <c r="S805" s="147" t="s">
        <v>44</v>
      </c>
      <c r="T805" s="136" t="str">
        <f t="shared" si="65"/>
        <v>ปตรี4คศ.2</v>
      </c>
      <c r="U805" s="95">
        <f t="shared" si="63"/>
        <v>2</v>
      </c>
      <c r="V805" s="96" t="e">
        <f t="shared" ca="1" si="67"/>
        <v>#N/A</v>
      </c>
      <c r="AC805" s="148" t="str">
        <f t="shared" si="66"/>
        <v>ค.บ./ภาษาไทย</v>
      </c>
    </row>
    <row r="806" spans="1:29" s="136" customFormat="1" ht="27" customHeight="1">
      <c r="B806" s="147" t="s">
        <v>2480</v>
      </c>
      <c r="C806" s="147" t="s">
        <v>2479</v>
      </c>
      <c r="D806" s="147" t="s">
        <v>2478</v>
      </c>
      <c r="E806" s="147" t="s">
        <v>2478</v>
      </c>
      <c r="F806" s="137"/>
      <c r="G806" s="137" t="s">
        <v>32</v>
      </c>
      <c r="H806" s="137" t="s">
        <v>32</v>
      </c>
      <c r="I806" s="142" t="s">
        <v>2477</v>
      </c>
      <c r="J806" s="142" t="s">
        <v>2477</v>
      </c>
      <c r="K806" s="142" t="b">
        <f t="shared" si="64"/>
        <v>1</v>
      </c>
      <c r="L806" s="137" t="s">
        <v>48</v>
      </c>
      <c r="M806" s="138">
        <v>37830</v>
      </c>
      <c r="N806" s="137" t="s">
        <v>2476</v>
      </c>
      <c r="O806" s="137" t="s">
        <v>2476</v>
      </c>
      <c r="P806" s="137" t="s">
        <v>774</v>
      </c>
      <c r="Q806" s="137" t="s">
        <v>50</v>
      </c>
      <c r="R806" s="137" t="s">
        <v>943</v>
      </c>
      <c r="S806" s="147" t="s">
        <v>943</v>
      </c>
      <c r="T806" s="136" t="str">
        <f t="shared" si="65"/>
        <v>ปตรี4คศ.2</v>
      </c>
      <c r="U806" s="95">
        <f t="shared" si="63"/>
        <v>2</v>
      </c>
      <c r="V806" s="96" t="e">
        <f t="shared" ca="1" si="67"/>
        <v>#N/A</v>
      </c>
      <c r="AC806" s="148" t="str">
        <f t="shared" si="66"/>
        <v>ค.บ./บรรณารักษ์ศาสตร์</v>
      </c>
    </row>
    <row r="807" spans="1:29" s="136" customFormat="1" ht="27" customHeight="1">
      <c r="B807" s="147" t="s">
        <v>309</v>
      </c>
      <c r="C807" s="147" t="s">
        <v>2447</v>
      </c>
      <c r="D807" s="147" t="s">
        <v>2475</v>
      </c>
      <c r="E807" s="147" t="s">
        <v>2475</v>
      </c>
      <c r="F807" s="137"/>
      <c r="G807" s="137" t="s">
        <v>146</v>
      </c>
      <c r="H807" s="137" t="s">
        <v>861</v>
      </c>
      <c r="I807" s="142" t="s">
        <v>2474</v>
      </c>
      <c r="J807" s="142" t="s">
        <v>2474</v>
      </c>
      <c r="K807" s="142" t="b">
        <f t="shared" si="64"/>
        <v>1</v>
      </c>
      <c r="L807" s="137" t="s">
        <v>48</v>
      </c>
      <c r="M807" s="138">
        <v>37830</v>
      </c>
      <c r="N807" s="137" t="s">
        <v>2473</v>
      </c>
      <c r="O807" s="137" t="s">
        <v>2473</v>
      </c>
      <c r="P807" s="137" t="s">
        <v>774</v>
      </c>
      <c r="Q807" s="137" t="s">
        <v>43</v>
      </c>
      <c r="R807" s="137" t="s">
        <v>855</v>
      </c>
      <c r="S807" s="147" t="s">
        <v>37</v>
      </c>
      <c r="T807" s="136" t="str">
        <f t="shared" si="65"/>
        <v>ปตรี4คศ.2</v>
      </c>
      <c r="U807" s="95">
        <f t="shared" si="63"/>
        <v>2</v>
      </c>
      <c r="V807" s="96" t="e">
        <f t="shared" ca="1" si="67"/>
        <v>#N/A</v>
      </c>
      <c r="AC807" s="148" t="str">
        <f t="shared" si="66"/>
        <v>ศษ.บ./บริหารการศึกษา</v>
      </c>
    </row>
    <row r="808" spans="1:29" s="136" customFormat="1" ht="27" customHeight="1">
      <c r="B808" s="147" t="s">
        <v>309</v>
      </c>
      <c r="C808" s="147" t="s">
        <v>2447</v>
      </c>
      <c r="D808" s="147" t="s">
        <v>2472</v>
      </c>
      <c r="E808" s="147" t="s">
        <v>2472</v>
      </c>
      <c r="F808" s="137"/>
      <c r="G808" s="137" t="s">
        <v>32</v>
      </c>
      <c r="H808" s="137" t="s">
        <v>32</v>
      </c>
      <c r="I808" s="142" t="s">
        <v>2471</v>
      </c>
      <c r="J808" s="142" t="s">
        <v>2471</v>
      </c>
      <c r="K808" s="142" t="b">
        <f t="shared" si="64"/>
        <v>1</v>
      </c>
      <c r="L808" s="137" t="s">
        <v>781</v>
      </c>
      <c r="M808" s="138">
        <v>46760</v>
      </c>
      <c r="N808" s="137" t="s">
        <v>2470</v>
      </c>
      <c r="O808" s="137" t="s">
        <v>2470</v>
      </c>
      <c r="P808" s="137" t="s">
        <v>774</v>
      </c>
      <c r="Q808" s="137" t="s">
        <v>50</v>
      </c>
      <c r="R808" s="137" t="s">
        <v>158</v>
      </c>
      <c r="S808" s="147" t="s">
        <v>2469</v>
      </c>
      <c r="T808" s="136" t="str">
        <f t="shared" si="65"/>
        <v>ปตรี4คศ.3</v>
      </c>
      <c r="U808" s="95" t="e">
        <f t="shared" si="63"/>
        <v>#N/A</v>
      </c>
      <c r="V808" s="96" t="e">
        <f t="shared" ca="1" si="67"/>
        <v>#N/A</v>
      </c>
      <c r="AC808" s="148" t="str">
        <f t="shared" si="66"/>
        <v>ค.บ./สังคมศึกษา</v>
      </c>
    </row>
    <row r="809" spans="1:29" s="136" customFormat="1" ht="27" customHeight="1">
      <c r="B809" s="147" t="s">
        <v>309</v>
      </c>
      <c r="C809" s="147" t="s">
        <v>2447</v>
      </c>
      <c r="D809" s="147" t="s">
        <v>2468</v>
      </c>
      <c r="E809" s="147" t="s">
        <v>2468</v>
      </c>
      <c r="F809" s="137"/>
      <c r="G809" s="137" t="s">
        <v>32</v>
      </c>
      <c r="H809" s="137" t="s">
        <v>32</v>
      </c>
      <c r="I809" s="142" t="s">
        <v>2467</v>
      </c>
      <c r="J809" s="142" t="s">
        <v>2467</v>
      </c>
      <c r="K809" s="142" t="b">
        <f t="shared" si="64"/>
        <v>1</v>
      </c>
      <c r="L809" s="137" t="s">
        <v>48</v>
      </c>
      <c r="M809" s="138">
        <v>37830</v>
      </c>
      <c r="N809" s="137" t="s">
        <v>2466</v>
      </c>
      <c r="O809" s="137" t="s">
        <v>2466</v>
      </c>
      <c r="P809" s="137" t="s">
        <v>774</v>
      </c>
      <c r="Q809" s="137" t="s">
        <v>50</v>
      </c>
      <c r="R809" s="137" t="s">
        <v>943</v>
      </c>
      <c r="S809" s="147" t="s">
        <v>943</v>
      </c>
      <c r="T809" s="136" t="str">
        <f t="shared" si="65"/>
        <v>ปตรี4คศ.2</v>
      </c>
      <c r="U809" s="95">
        <f t="shared" si="63"/>
        <v>2</v>
      </c>
      <c r="V809" s="96" t="e">
        <f t="shared" ca="1" si="67"/>
        <v>#N/A</v>
      </c>
      <c r="AC809" s="148" t="str">
        <f t="shared" si="66"/>
        <v>ค.บ./บรรณารักษ์ศาสตร์</v>
      </c>
    </row>
    <row r="810" spans="1:29" s="136" customFormat="1" ht="27" customHeight="1">
      <c r="B810" s="147" t="s">
        <v>309</v>
      </c>
      <c r="C810" s="147" t="s">
        <v>2447</v>
      </c>
      <c r="D810" s="147" t="s">
        <v>2465</v>
      </c>
      <c r="E810" s="147" t="s">
        <v>2465</v>
      </c>
      <c r="F810" s="137"/>
      <c r="G810" s="137" t="s">
        <v>32</v>
      </c>
      <c r="H810" s="137" t="s">
        <v>32</v>
      </c>
      <c r="I810" s="142" t="s">
        <v>2464</v>
      </c>
      <c r="J810" s="142" t="s">
        <v>2464</v>
      </c>
      <c r="K810" s="142" t="b">
        <f t="shared" si="64"/>
        <v>1</v>
      </c>
      <c r="L810" s="137" t="s">
        <v>48</v>
      </c>
      <c r="M810" s="138">
        <v>37830</v>
      </c>
      <c r="N810" s="137" t="s">
        <v>2463</v>
      </c>
      <c r="O810" s="137" t="s">
        <v>2463</v>
      </c>
      <c r="P810" s="137" t="s">
        <v>774</v>
      </c>
      <c r="Q810" s="137" t="s">
        <v>50</v>
      </c>
      <c r="R810" s="137" t="s">
        <v>62</v>
      </c>
      <c r="S810" s="147" t="s">
        <v>62</v>
      </c>
      <c r="T810" s="136" t="str">
        <f t="shared" si="65"/>
        <v>ปตรี4คศ.2</v>
      </c>
      <c r="U810" s="95">
        <f t="shared" si="63"/>
        <v>2</v>
      </c>
      <c r="V810" s="96" t="e">
        <f t="shared" ca="1" si="67"/>
        <v>#N/A</v>
      </c>
      <c r="AC810" s="148" t="str">
        <f t="shared" si="66"/>
        <v>ค.บ./การประถมศึกษา</v>
      </c>
    </row>
    <row r="811" spans="1:29" s="136" customFormat="1" ht="27" customHeight="1">
      <c r="B811" s="147" t="s">
        <v>309</v>
      </c>
      <c r="C811" s="147" t="s">
        <v>2447</v>
      </c>
      <c r="D811" s="147" t="s">
        <v>2462</v>
      </c>
      <c r="E811" s="147" t="s">
        <v>2462</v>
      </c>
      <c r="F811" s="137"/>
      <c r="G811" s="137" t="s">
        <v>32</v>
      </c>
      <c r="H811" s="137" t="s">
        <v>32</v>
      </c>
      <c r="I811" s="142" t="s">
        <v>2461</v>
      </c>
      <c r="J811" s="142" t="s">
        <v>2461</v>
      </c>
      <c r="K811" s="142" t="b">
        <f t="shared" si="64"/>
        <v>1</v>
      </c>
      <c r="L811" s="137" t="s">
        <v>48</v>
      </c>
      <c r="M811" s="138">
        <v>29690</v>
      </c>
      <c r="N811" s="137" t="s">
        <v>2460</v>
      </c>
      <c r="O811" s="137" t="s">
        <v>2460</v>
      </c>
      <c r="P811" s="137" t="s">
        <v>774</v>
      </c>
      <c r="Q811" s="137" t="s">
        <v>50</v>
      </c>
      <c r="R811" s="137" t="s">
        <v>1000</v>
      </c>
      <c r="S811" s="147" t="s">
        <v>37</v>
      </c>
      <c r="T811" s="136" t="str">
        <f t="shared" si="65"/>
        <v>ปตรี4คศ.2</v>
      </c>
      <c r="U811" s="95">
        <f t="shared" si="63"/>
        <v>2</v>
      </c>
      <c r="V811" s="96" t="e">
        <f t="shared" ca="1" si="67"/>
        <v>#N/A</v>
      </c>
      <c r="AC811" s="148" t="str">
        <f t="shared" si="66"/>
        <v>ค.บ./วิทยาศาสตร์</v>
      </c>
    </row>
    <row r="812" spans="1:29" s="136" customFormat="1" ht="27" customHeight="1">
      <c r="B812" s="147" t="s">
        <v>309</v>
      </c>
      <c r="C812" s="147" t="s">
        <v>2447</v>
      </c>
      <c r="D812" s="147" t="s">
        <v>2459</v>
      </c>
      <c r="E812" s="147" t="s">
        <v>2459</v>
      </c>
      <c r="F812" s="137"/>
      <c r="G812" s="137" t="s">
        <v>32</v>
      </c>
      <c r="H812" s="137" t="s">
        <v>32</v>
      </c>
      <c r="I812" s="142" t="s">
        <v>2458</v>
      </c>
      <c r="J812" s="142" t="s">
        <v>2458</v>
      </c>
      <c r="K812" s="142" t="b">
        <f t="shared" si="64"/>
        <v>1</v>
      </c>
      <c r="L812" s="137" t="s">
        <v>48</v>
      </c>
      <c r="M812" s="138">
        <v>37830</v>
      </c>
      <c r="N812" s="137" t="s">
        <v>2457</v>
      </c>
      <c r="O812" s="137" t="s">
        <v>2457</v>
      </c>
      <c r="P812" s="137" t="s">
        <v>774</v>
      </c>
      <c r="Q812" s="137" t="s">
        <v>50</v>
      </c>
      <c r="R812" s="137" t="s">
        <v>62</v>
      </c>
      <c r="S812" s="147" t="s">
        <v>62</v>
      </c>
      <c r="T812" s="136" t="str">
        <f t="shared" si="65"/>
        <v>ปตรี4คศ.2</v>
      </c>
      <c r="U812" s="95">
        <f t="shared" si="63"/>
        <v>2</v>
      </c>
      <c r="V812" s="96" t="e">
        <f t="shared" ca="1" si="67"/>
        <v>#N/A</v>
      </c>
      <c r="AC812" s="148" t="str">
        <f t="shared" si="66"/>
        <v>ค.บ./การประถมศึกษา</v>
      </c>
    </row>
    <row r="813" spans="1:29" s="136" customFormat="1" ht="27" customHeight="1">
      <c r="B813" s="147" t="s">
        <v>309</v>
      </c>
      <c r="C813" s="147" t="s">
        <v>2447</v>
      </c>
      <c r="D813" s="147" t="s">
        <v>2456</v>
      </c>
      <c r="E813" s="147" t="s">
        <v>2456</v>
      </c>
      <c r="F813" s="137"/>
      <c r="G813" s="137" t="s">
        <v>32</v>
      </c>
      <c r="H813" s="137" t="s">
        <v>32</v>
      </c>
      <c r="I813" s="142" t="s">
        <v>2455</v>
      </c>
      <c r="J813" s="142" t="s">
        <v>2455</v>
      </c>
      <c r="K813" s="142" t="b">
        <f t="shared" si="64"/>
        <v>1</v>
      </c>
      <c r="L813" s="137" t="s">
        <v>781</v>
      </c>
      <c r="M813" s="138">
        <v>40860</v>
      </c>
      <c r="N813" s="137" t="s">
        <v>2454</v>
      </c>
      <c r="O813" s="137" t="s">
        <v>2454</v>
      </c>
      <c r="P813" s="137" t="s">
        <v>774</v>
      </c>
      <c r="Q813" s="137" t="s">
        <v>61</v>
      </c>
      <c r="R813" s="137" t="s">
        <v>912</v>
      </c>
      <c r="S813" s="147" t="s">
        <v>912</v>
      </c>
      <c r="T813" s="136" t="str">
        <f t="shared" si="65"/>
        <v>ปตรี4คศ.3</v>
      </c>
      <c r="U813" s="95" t="e">
        <f t="shared" si="63"/>
        <v>#N/A</v>
      </c>
      <c r="V813" s="96" t="e">
        <f t="shared" ca="1" si="67"/>
        <v>#N/A</v>
      </c>
      <c r="AC813" s="148" t="str">
        <f t="shared" si="66"/>
        <v>กศ.บ./ประวัติศาสตร์</v>
      </c>
    </row>
    <row r="814" spans="1:29" s="136" customFormat="1" ht="27" customHeight="1">
      <c r="B814" s="147" t="s">
        <v>309</v>
      </c>
      <c r="C814" s="147" t="s">
        <v>2447</v>
      </c>
      <c r="D814" s="147" t="s">
        <v>2453</v>
      </c>
      <c r="E814" s="147" t="s">
        <v>2453</v>
      </c>
      <c r="F814" s="137"/>
      <c r="G814" s="137" t="s">
        <v>32</v>
      </c>
      <c r="H814" s="137" t="s">
        <v>32</v>
      </c>
      <c r="I814" s="142" t="s">
        <v>2452</v>
      </c>
      <c r="J814" s="142" t="s">
        <v>2452</v>
      </c>
      <c r="K814" s="142" t="b">
        <f t="shared" si="64"/>
        <v>1</v>
      </c>
      <c r="L814" s="137" t="s">
        <v>48</v>
      </c>
      <c r="M814" s="138">
        <v>37830</v>
      </c>
      <c r="N814" s="137" t="s">
        <v>2451</v>
      </c>
      <c r="O814" s="137" t="s">
        <v>2451</v>
      </c>
      <c r="P814" s="137" t="s">
        <v>774</v>
      </c>
      <c r="Q814" s="137" t="s">
        <v>50</v>
      </c>
      <c r="R814" s="137" t="s">
        <v>158</v>
      </c>
      <c r="S814" s="147" t="s">
        <v>37</v>
      </c>
      <c r="T814" s="136" t="str">
        <f t="shared" si="65"/>
        <v>ปตรี4คศ.2</v>
      </c>
      <c r="U814" s="95">
        <f t="shared" si="63"/>
        <v>2</v>
      </c>
      <c r="V814" s="96" t="e">
        <f t="shared" ca="1" si="67"/>
        <v>#N/A</v>
      </c>
      <c r="AC814" s="148" t="str">
        <f t="shared" si="66"/>
        <v>ค.บ./สังคมศึกษา</v>
      </c>
    </row>
    <row r="815" spans="1:29" s="136" customFormat="1" ht="27" customHeight="1">
      <c r="B815" s="183" t="s">
        <v>309</v>
      </c>
      <c r="C815" s="183" t="s">
        <v>2447</v>
      </c>
      <c r="D815" s="183" t="s">
        <v>2450</v>
      </c>
      <c r="E815" s="147" t="s">
        <v>2450</v>
      </c>
      <c r="F815" s="137"/>
      <c r="G815" s="184" t="s">
        <v>32</v>
      </c>
      <c r="H815" s="137" t="s">
        <v>32</v>
      </c>
      <c r="I815" s="142" t="s">
        <v>2449</v>
      </c>
      <c r="J815" s="185" t="s">
        <v>2449</v>
      </c>
      <c r="K815" s="142" t="b">
        <f t="shared" si="64"/>
        <v>1</v>
      </c>
      <c r="L815" s="184" t="s">
        <v>48</v>
      </c>
      <c r="M815" s="186">
        <v>28050</v>
      </c>
      <c r="N815" s="137" t="s">
        <v>2448</v>
      </c>
      <c r="O815" s="137" t="s">
        <v>2448</v>
      </c>
      <c r="P815" s="184" t="s">
        <v>774</v>
      </c>
      <c r="Q815" s="184" t="s">
        <v>50</v>
      </c>
      <c r="R815" s="184" t="s">
        <v>62</v>
      </c>
      <c r="S815" s="147" t="s">
        <v>62</v>
      </c>
      <c r="T815" s="136" t="str">
        <f t="shared" si="65"/>
        <v>ปตรี4คศ.2</v>
      </c>
      <c r="U815" s="95">
        <f t="shared" si="63"/>
        <v>2</v>
      </c>
      <c r="V815" s="96" t="e">
        <f t="shared" ca="1" si="67"/>
        <v>#N/A</v>
      </c>
      <c r="AC815" s="148" t="str">
        <f t="shared" si="66"/>
        <v>ค.บ./การประถมศึกษา</v>
      </c>
    </row>
    <row r="816" spans="1:29" ht="27" customHeight="1">
      <c r="A816" s="148">
        <v>1</v>
      </c>
      <c r="B816" s="206" t="s">
        <v>309</v>
      </c>
      <c r="C816" s="207" t="s">
        <v>2447</v>
      </c>
      <c r="D816" s="208" t="s">
        <v>308</v>
      </c>
      <c r="E816" s="177" t="s">
        <v>308</v>
      </c>
      <c r="F816" s="172"/>
      <c r="G816" s="209" t="s">
        <v>32</v>
      </c>
      <c r="H816" s="178" t="s">
        <v>32</v>
      </c>
      <c r="I816" s="173" t="s">
        <v>310</v>
      </c>
      <c r="J816" s="210" t="s">
        <v>310</v>
      </c>
      <c r="K816" s="179" t="b">
        <f t="shared" si="64"/>
        <v>1</v>
      </c>
      <c r="L816" s="206" t="s">
        <v>48</v>
      </c>
      <c r="M816" s="211">
        <v>21950</v>
      </c>
      <c r="N816" s="178" t="s">
        <v>2446</v>
      </c>
      <c r="O816" s="172" t="s">
        <v>2446</v>
      </c>
      <c r="P816" s="206" t="s">
        <v>90</v>
      </c>
      <c r="Q816" s="207" t="s">
        <v>94</v>
      </c>
      <c r="R816" s="208" t="s">
        <v>855</v>
      </c>
      <c r="S816" s="177" t="s">
        <v>855</v>
      </c>
      <c r="T816" s="136" t="str">
        <f t="shared" si="65"/>
        <v>ปโทคศ.2</v>
      </c>
      <c r="U816" s="95">
        <f t="shared" si="63"/>
        <v>12</v>
      </c>
      <c r="V816" s="174">
        <f t="shared" ca="1" si="67"/>
        <v>22940</v>
      </c>
      <c r="W816" s="212"/>
      <c r="AC816" s="148" t="str">
        <f t="shared" si="66"/>
        <v>กศ.ม./บริหารการศึกษา</v>
      </c>
    </row>
    <row r="817" spans="1:29" s="136" customFormat="1" ht="27" customHeight="1">
      <c r="B817" s="195" t="s">
        <v>639</v>
      </c>
      <c r="C817" s="195" t="s">
        <v>2390</v>
      </c>
      <c r="D817" s="195" t="s">
        <v>2445</v>
      </c>
      <c r="E817" s="147" t="s">
        <v>2445</v>
      </c>
      <c r="F817" s="137"/>
      <c r="G817" s="196" t="s">
        <v>146</v>
      </c>
      <c r="H817" s="137" t="s">
        <v>861</v>
      </c>
      <c r="I817" s="142" t="s">
        <v>2444</v>
      </c>
      <c r="J817" s="197" t="s">
        <v>2444</v>
      </c>
      <c r="K817" s="142" t="b">
        <f t="shared" si="64"/>
        <v>1</v>
      </c>
      <c r="L817" s="196" t="s">
        <v>781</v>
      </c>
      <c r="M817" s="198">
        <v>53080</v>
      </c>
      <c r="N817" s="137" t="s">
        <v>2443</v>
      </c>
      <c r="O817" s="137" t="s">
        <v>2443</v>
      </c>
      <c r="P817" s="196" t="s">
        <v>90</v>
      </c>
      <c r="Q817" s="196" t="s">
        <v>94</v>
      </c>
      <c r="R817" s="196" t="s">
        <v>855</v>
      </c>
      <c r="S817" s="147" t="s">
        <v>95</v>
      </c>
      <c r="T817" s="136" t="str">
        <f t="shared" si="65"/>
        <v>ปโทคศ.3</v>
      </c>
      <c r="U817" s="95">
        <f t="shared" si="63"/>
        <v>16</v>
      </c>
      <c r="V817" s="96" t="e">
        <f t="shared" ca="1" si="67"/>
        <v>#N/A</v>
      </c>
      <c r="AC817" s="148" t="str">
        <f t="shared" si="66"/>
        <v>กศ.ม./บริหารการศึกษา</v>
      </c>
    </row>
    <row r="818" spans="1:29" s="136" customFormat="1" ht="27" customHeight="1">
      <c r="B818" s="147" t="s">
        <v>639</v>
      </c>
      <c r="C818" s="147" t="s">
        <v>2390</v>
      </c>
      <c r="D818" s="147" t="s">
        <v>2442</v>
      </c>
      <c r="E818" s="147" t="s">
        <v>2442</v>
      </c>
      <c r="F818" s="137"/>
      <c r="G818" s="137" t="s">
        <v>334</v>
      </c>
      <c r="H818" s="137" t="s">
        <v>1019</v>
      </c>
      <c r="I818" s="142" t="s">
        <v>2441</v>
      </c>
      <c r="J818" s="142" t="s">
        <v>2441</v>
      </c>
      <c r="K818" s="142" t="b">
        <f t="shared" si="64"/>
        <v>1</v>
      </c>
      <c r="L818" s="137" t="s">
        <v>1833</v>
      </c>
      <c r="M818" s="138">
        <v>61110</v>
      </c>
      <c r="N818" s="137" t="s">
        <v>2440</v>
      </c>
      <c r="O818" s="137" t="s">
        <v>2440</v>
      </c>
      <c r="P818" s="137" t="s">
        <v>90</v>
      </c>
      <c r="Q818" s="137" t="s">
        <v>76</v>
      </c>
      <c r="R818" s="137" t="s">
        <v>855</v>
      </c>
      <c r="S818" s="147" t="s">
        <v>95</v>
      </c>
      <c r="T818" s="136" t="str">
        <f t="shared" si="65"/>
        <v>ปโทคศ.4</v>
      </c>
      <c r="U818" s="95" t="e">
        <f t="shared" si="63"/>
        <v>#N/A</v>
      </c>
      <c r="V818" s="96" t="e">
        <f t="shared" ca="1" si="67"/>
        <v>#N/A</v>
      </c>
      <c r="AC818" s="148" t="str">
        <f t="shared" si="66"/>
        <v>ศษ.ม./บริหารการศึกษา</v>
      </c>
    </row>
    <row r="819" spans="1:29" s="136" customFormat="1" ht="27" customHeight="1">
      <c r="B819" s="147" t="s">
        <v>639</v>
      </c>
      <c r="C819" s="147" t="s">
        <v>2390</v>
      </c>
      <c r="D819" s="147" t="s">
        <v>2439</v>
      </c>
      <c r="E819" s="147" t="s">
        <v>2439</v>
      </c>
      <c r="F819" s="137"/>
      <c r="G819" s="137" t="s">
        <v>32</v>
      </c>
      <c r="H819" s="137" t="s">
        <v>32</v>
      </c>
      <c r="I819" s="142" t="s">
        <v>2438</v>
      </c>
      <c r="J819" s="142" t="s">
        <v>2438</v>
      </c>
      <c r="K819" s="142" t="b">
        <f t="shared" si="64"/>
        <v>1</v>
      </c>
      <c r="L819" s="137" t="s">
        <v>781</v>
      </c>
      <c r="M819" s="138">
        <v>41580</v>
      </c>
      <c r="N819" s="137" t="s">
        <v>2437</v>
      </c>
      <c r="O819" s="137" t="s">
        <v>2437</v>
      </c>
      <c r="P819" s="137" t="s">
        <v>774</v>
      </c>
      <c r="Q819" s="137" t="s">
        <v>61</v>
      </c>
      <c r="R819" s="137" t="s">
        <v>44</v>
      </c>
      <c r="S819" s="147" t="s">
        <v>44</v>
      </c>
      <c r="T819" s="136" t="str">
        <f t="shared" si="65"/>
        <v>ปตรี4คศ.3</v>
      </c>
      <c r="U819" s="95" t="e">
        <f t="shared" si="63"/>
        <v>#N/A</v>
      </c>
      <c r="V819" s="96" t="e">
        <f t="shared" ca="1" si="67"/>
        <v>#N/A</v>
      </c>
      <c r="AC819" s="148" t="str">
        <f t="shared" si="66"/>
        <v>กศ.บ./ภาษาไทย</v>
      </c>
    </row>
    <row r="820" spans="1:29" s="136" customFormat="1" ht="27" customHeight="1">
      <c r="B820" s="147" t="s">
        <v>639</v>
      </c>
      <c r="C820" s="147" t="s">
        <v>2390</v>
      </c>
      <c r="D820" s="147" t="s">
        <v>2436</v>
      </c>
      <c r="E820" s="147" t="s">
        <v>2436</v>
      </c>
      <c r="F820" s="137"/>
      <c r="G820" s="137" t="s">
        <v>32</v>
      </c>
      <c r="H820" s="137" t="s">
        <v>32</v>
      </c>
      <c r="I820" s="142" t="s">
        <v>2435</v>
      </c>
      <c r="J820" s="142" t="s">
        <v>2435</v>
      </c>
      <c r="K820" s="142" t="b">
        <f t="shared" si="64"/>
        <v>1</v>
      </c>
      <c r="L820" s="137" t="s">
        <v>48</v>
      </c>
      <c r="M820" s="138">
        <v>30280</v>
      </c>
      <c r="N820" s="137" t="s">
        <v>2434</v>
      </c>
      <c r="O820" s="137" t="s">
        <v>2434</v>
      </c>
      <c r="P820" s="137" t="s">
        <v>90</v>
      </c>
      <c r="Q820" s="137" t="s">
        <v>76</v>
      </c>
      <c r="R820" s="137" t="s">
        <v>299</v>
      </c>
      <c r="S820" s="147" t="s">
        <v>299</v>
      </c>
      <c r="T820" s="136" t="str">
        <f t="shared" si="65"/>
        <v>ปโทคศ.2</v>
      </c>
      <c r="U820" s="95">
        <f t="shared" si="63"/>
        <v>12</v>
      </c>
      <c r="V820" s="96">
        <f t="shared" ca="1" si="67"/>
        <v>30850</v>
      </c>
      <c r="AC820" s="148" t="str">
        <f t="shared" si="66"/>
        <v>ศษ.ม./หลักสูตรและการสอน</v>
      </c>
    </row>
    <row r="821" spans="1:29" s="136" customFormat="1" ht="27" customHeight="1">
      <c r="B821" s="147" t="s">
        <v>639</v>
      </c>
      <c r="C821" s="147" t="s">
        <v>2390</v>
      </c>
      <c r="D821" s="147" t="s">
        <v>2433</v>
      </c>
      <c r="E821" s="147" t="s">
        <v>2433</v>
      </c>
      <c r="F821" s="137"/>
      <c r="G821" s="137" t="s">
        <v>32</v>
      </c>
      <c r="H821" s="137" t="s">
        <v>32</v>
      </c>
      <c r="I821" s="142" t="s">
        <v>2432</v>
      </c>
      <c r="J821" s="142" t="s">
        <v>2432</v>
      </c>
      <c r="K821" s="142" t="b">
        <f t="shared" si="64"/>
        <v>1</v>
      </c>
      <c r="L821" s="137" t="s">
        <v>48</v>
      </c>
      <c r="M821" s="138">
        <v>36250</v>
      </c>
      <c r="N821" s="137" t="s">
        <v>2431</v>
      </c>
      <c r="O821" s="137" t="s">
        <v>2431</v>
      </c>
      <c r="P821" s="137" t="s">
        <v>774</v>
      </c>
      <c r="Q821" s="137" t="s">
        <v>50</v>
      </c>
      <c r="R821" s="137" t="s">
        <v>62</v>
      </c>
      <c r="S821" s="147" t="s">
        <v>62</v>
      </c>
      <c r="T821" s="136" t="str">
        <f t="shared" si="65"/>
        <v>ปตรี4คศ.2</v>
      </c>
      <c r="U821" s="95">
        <f t="shared" si="63"/>
        <v>2</v>
      </c>
      <c r="V821" s="96" t="e">
        <f t="shared" ca="1" si="67"/>
        <v>#N/A</v>
      </c>
      <c r="AC821" s="148" t="str">
        <f t="shared" si="66"/>
        <v>ค.บ./การประถมศึกษา</v>
      </c>
    </row>
    <row r="822" spans="1:29" s="136" customFormat="1" ht="27" customHeight="1">
      <c r="B822" s="147" t="s">
        <v>639</v>
      </c>
      <c r="C822" s="147" t="s">
        <v>2390</v>
      </c>
      <c r="D822" s="147" t="s">
        <v>2430</v>
      </c>
      <c r="E822" s="147" t="s">
        <v>2430</v>
      </c>
      <c r="F822" s="137"/>
      <c r="G822" s="137" t="s">
        <v>32</v>
      </c>
      <c r="H822" s="137" t="s">
        <v>32</v>
      </c>
      <c r="I822" s="142" t="s">
        <v>2429</v>
      </c>
      <c r="J822" s="142" t="s">
        <v>2429</v>
      </c>
      <c r="K822" s="142" t="b">
        <f t="shared" si="64"/>
        <v>1</v>
      </c>
      <c r="L822" s="137" t="s">
        <v>48</v>
      </c>
      <c r="M822" s="138">
        <v>37830</v>
      </c>
      <c r="N822" s="137" t="s">
        <v>2428</v>
      </c>
      <c r="O822" s="137" t="s">
        <v>2428</v>
      </c>
      <c r="P822" s="137" t="s">
        <v>774</v>
      </c>
      <c r="Q822" s="137" t="s">
        <v>61</v>
      </c>
      <c r="R822" s="137" t="s">
        <v>62</v>
      </c>
      <c r="S822" s="147" t="s">
        <v>62</v>
      </c>
      <c r="T822" s="136" t="str">
        <f t="shared" si="65"/>
        <v>ปตรี4คศ.2</v>
      </c>
      <c r="U822" s="95">
        <f t="shared" si="63"/>
        <v>2</v>
      </c>
      <c r="V822" s="96" t="e">
        <f t="shared" ca="1" si="67"/>
        <v>#N/A</v>
      </c>
      <c r="AC822" s="148" t="str">
        <f t="shared" si="66"/>
        <v>กศ.บ./การประถมศึกษา</v>
      </c>
    </row>
    <row r="823" spans="1:29" s="136" customFormat="1" ht="27" customHeight="1">
      <c r="B823" s="183" t="s">
        <v>639</v>
      </c>
      <c r="C823" s="183" t="s">
        <v>2390</v>
      </c>
      <c r="D823" s="183" t="s">
        <v>2427</v>
      </c>
      <c r="E823" s="147" t="s">
        <v>2427</v>
      </c>
      <c r="F823" s="137"/>
      <c r="G823" s="184" t="s">
        <v>32</v>
      </c>
      <c r="H823" s="137" t="s">
        <v>32</v>
      </c>
      <c r="I823" s="142" t="s">
        <v>2426</v>
      </c>
      <c r="J823" s="185" t="s">
        <v>2426</v>
      </c>
      <c r="K823" s="142" t="b">
        <f t="shared" si="64"/>
        <v>1</v>
      </c>
      <c r="L823" s="184" t="s">
        <v>781</v>
      </c>
      <c r="M823" s="186">
        <v>53080</v>
      </c>
      <c r="N823" s="137" t="s">
        <v>2425</v>
      </c>
      <c r="O823" s="137" t="s">
        <v>2425</v>
      </c>
      <c r="P823" s="184" t="s">
        <v>774</v>
      </c>
      <c r="Q823" s="184" t="s">
        <v>50</v>
      </c>
      <c r="R823" s="184" t="s">
        <v>44</v>
      </c>
      <c r="S823" s="147" t="s">
        <v>44</v>
      </c>
      <c r="T823" s="136" t="str">
        <f t="shared" si="65"/>
        <v>ปตรี4คศ.3</v>
      </c>
      <c r="U823" s="95" t="e">
        <f t="shared" si="63"/>
        <v>#N/A</v>
      </c>
      <c r="V823" s="96" t="e">
        <f t="shared" ca="1" si="67"/>
        <v>#N/A</v>
      </c>
      <c r="AC823" s="148" t="str">
        <f t="shared" si="66"/>
        <v>ค.บ./ภาษาไทย</v>
      </c>
    </row>
    <row r="824" spans="1:29" ht="27" customHeight="1">
      <c r="A824" s="148">
        <v>1</v>
      </c>
      <c r="B824" s="206" t="s">
        <v>639</v>
      </c>
      <c r="C824" s="207" t="s">
        <v>2390</v>
      </c>
      <c r="D824" s="208" t="s">
        <v>2424</v>
      </c>
      <c r="E824" s="177" t="s">
        <v>2424</v>
      </c>
      <c r="F824" s="172"/>
      <c r="G824" s="209" t="s">
        <v>32</v>
      </c>
      <c r="H824" s="178" t="s">
        <v>32</v>
      </c>
      <c r="I824" s="173" t="s">
        <v>2423</v>
      </c>
      <c r="J824" s="210" t="s">
        <v>2423</v>
      </c>
      <c r="K824" s="179" t="b">
        <f t="shared" si="64"/>
        <v>1</v>
      </c>
      <c r="L824" s="206" t="s">
        <v>48</v>
      </c>
      <c r="M824" s="211">
        <v>26450</v>
      </c>
      <c r="N824" s="178" t="s">
        <v>2422</v>
      </c>
      <c r="O824" s="172" t="s">
        <v>2422</v>
      </c>
      <c r="P824" s="206" t="s">
        <v>90</v>
      </c>
      <c r="Q824" s="207" t="s">
        <v>76</v>
      </c>
      <c r="R824" s="208" t="s">
        <v>855</v>
      </c>
      <c r="S824" s="177" t="s">
        <v>95</v>
      </c>
      <c r="T824" s="136" t="str">
        <f t="shared" si="65"/>
        <v>ปโทคศ.2</v>
      </c>
      <c r="U824" s="95">
        <f t="shared" si="63"/>
        <v>12</v>
      </c>
      <c r="V824" s="174">
        <f t="shared" ca="1" si="67"/>
        <v>26980</v>
      </c>
      <c r="W824" s="212"/>
      <c r="AC824" s="148" t="str">
        <f t="shared" si="66"/>
        <v>ศษ.ม./บริหารการศึกษา</v>
      </c>
    </row>
    <row r="825" spans="1:29" s="136" customFormat="1" ht="27" customHeight="1">
      <c r="B825" s="195" t="s">
        <v>639</v>
      </c>
      <c r="C825" s="195" t="s">
        <v>2390</v>
      </c>
      <c r="D825" s="195" t="s">
        <v>2421</v>
      </c>
      <c r="E825" s="147" t="s">
        <v>2421</v>
      </c>
      <c r="F825" s="137"/>
      <c r="G825" s="196" t="s">
        <v>32</v>
      </c>
      <c r="H825" s="137" t="s">
        <v>32</v>
      </c>
      <c r="I825" s="142" t="s">
        <v>2420</v>
      </c>
      <c r="J825" s="197" t="s">
        <v>2420</v>
      </c>
      <c r="K825" s="142" t="b">
        <f t="shared" si="64"/>
        <v>1</v>
      </c>
      <c r="L825" s="196" t="s">
        <v>48</v>
      </c>
      <c r="M825" s="198">
        <v>29690</v>
      </c>
      <c r="N825" s="137" t="s">
        <v>2419</v>
      </c>
      <c r="O825" s="137" t="s">
        <v>2419</v>
      </c>
      <c r="P825" s="196" t="s">
        <v>774</v>
      </c>
      <c r="Q825" s="196" t="s">
        <v>50</v>
      </c>
      <c r="R825" s="196" t="s">
        <v>468</v>
      </c>
      <c r="S825" s="147" t="s">
        <v>468</v>
      </c>
      <c r="T825" s="136" t="str">
        <f t="shared" si="65"/>
        <v>ปตรี4คศ.2</v>
      </c>
      <c r="U825" s="95">
        <f t="shared" si="63"/>
        <v>2</v>
      </c>
      <c r="V825" s="96" t="e">
        <f t="shared" ca="1" si="67"/>
        <v>#N/A</v>
      </c>
      <c r="AC825" s="148" t="str">
        <f t="shared" si="66"/>
        <v>ค.บ./คหกรรมศาสตร์</v>
      </c>
    </row>
    <row r="826" spans="1:29" s="136" customFormat="1" ht="27" customHeight="1">
      <c r="B826" s="147" t="s">
        <v>639</v>
      </c>
      <c r="C826" s="147" t="s">
        <v>2390</v>
      </c>
      <c r="D826" s="147" t="s">
        <v>2418</v>
      </c>
      <c r="E826" s="147" t="s">
        <v>2418</v>
      </c>
      <c r="F826" s="137"/>
      <c r="G826" s="137" t="s">
        <v>32</v>
      </c>
      <c r="H826" s="137" t="s">
        <v>32</v>
      </c>
      <c r="I826" s="142" t="s">
        <v>2417</v>
      </c>
      <c r="J826" s="142" t="s">
        <v>2417</v>
      </c>
      <c r="K826" s="142" t="b">
        <f t="shared" si="64"/>
        <v>1</v>
      </c>
      <c r="L826" s="137" t="s">
        <v>48</v>
      </c>
      <c r="M826" s="138">
        <v>35640</v>
      </c>
      <c r="N826" s="137" t="s">
        <v>2416</v>
      </c>
      <c r="O826" s="137" t="s">
        <v>2416</v>
      </c>
      <c r="P826" s="137" t="s">
        <v>774</v>
      </c>
      <c r="Q826" s="137" t="s">
        <v>38</v>
      </c>
      <c r="R826" s="137" t="s">
        <v>935</v>
      </c>
      <c r="S826" s="147" t="s">
        <v>2415</v>
      </c>
      <c r="T826" s="136" t="str">
        <f t="shared" si="65"/>
        <v>ปตรี4คศ.2</v>
      </c>
      <c r="U826" s="95">
        <f t="shared" si="63"/>
        <v>2</v>
      </c>
      <c r="V826" s="96" t="e">
        <f t="shared" ca="1" si="67"/>
        <v>#N/A</v>
      </c>
      <c r="AC826" s="148" t="str">
        <f t="shared" si="66"/>
        <v>วท.บ./เกษตรศาสตร์</v>
      </c>
    </row>
    <row r="827" spans="1:29" s="136" customFormat="1" ht="27" customHeight="1">
      <c r="B827" s="147" t="s">
        <v>639</v>
      </c>
      <c r="C827" s="147" t="s">
        <v>2390</v>
      </c>
      <c r="D827" s="147" t="s">
        <v>2414</v>
      </c>
      <c r="E827" s="147" t="s">
        <v>2414</v>
      </c>
      <c r="F827" s="137"/>
      <c r="G827" s="137" t="s">
        <v>32</v>
      </c>
      <c r="H827" s="137" t="s">
        <v>32</v>
      </c>
      <c r="I827" s="142" t="s">
        <v>2413</v>
      </c>
      <c r="J827" s="142" t="s">
        <v>2413</v>
      </c>
      <c r="K827" s="142" t="b">
        <f t="shared" si="64"/>
        <v>1</v>
      </c>
      <c r="L827" s="137" t="s">
        <v>781</v>
      </c>
      <c r="M827" s="138">
        <v>38620</v>
      </c>
      <c r="N827" s="137" t="s">
        <v>2412</v>
      </c>
      <c r="O827" s="137" t="s">
        <v>2412</v>
      </c>
      <c r="P827" s="137" t="s">
        <v>774</v>
      </c>
      <c r="Q827" s="137" t="s">
        <v>50</v>
      </c>
      <c r="R827" s="137" t="s">
        <v>164</v>
      </c>
      <c r="S827" s="147" t="s">
        <v>1737</v>
      </c>
      <c r="T827" s="136" t="str">
        <f t="shared" si="65"/>
        <v>ปตรี4คศ.3</v>
      </c>
      <c r="U827" s="95" t="e">
        <f t="shared" si="63"/>
        <v>#N/A</v>
      </c>
      <c r="V827" s="96" t="e">
        <f t="shared" ca="1" si="67"/>
        <v>#N/A</v>
      </c>
      <c r="AC827" s="148" t="str">
        <f t="shared" si="66"/>
        <v>ค.บ./ภาษาอังกฤษ</v>
      </c>
    </row>
    <row r="828" spans="1:29" s="136" customFormat="1" ht="27" customHeight="1">
      <c r="B828" s="183" t="s">
        <v>639</v>
      </c>
      <c r="C828" s="183" t="s">
        <v>2390</v>
      </c>
      <c r="D828" s="183" t="s">
        <v>2411</v>
      </c>
      <c r="E828" s="147" t="s">
        <v>2411</v>
      </c>
      <c r="F828" s="137"/>
      <c r="G828" s="184" t="s">
        <v>32</v>
      </c>
      <c r="H828" s="137" t="s">
        <v>32</v>
      </c>
      <c r="I828" s="142" t="s">
        <v>2410</v>
      </c>
      <c r="J828" s="185" t="s">
        <v>2410</v>
      </c>
      <c r="K828" s="142" t="b">
        <f t="shared" si="64"/>
        <v>1</v>
      </c>
      <c r="L828" s="184" t="s">
        <v>48</v>
      </c>
      <c r="M828" s="186">
        <v>37830</v>
      </c>
      <c r="N828" s="137" t="s">
        <v>2409</v>
      </c>
      <c r="O828" s="137" t="s">
        <v>2409</v>
      </c>
      <c r="P828" s="184" t="s">
        <v>774</v>
      </c>
      <c r="Q828" s="184" t="s">
        <v>50</v>
      </c>
      <c r="R828" s="184" t="s">
        <v>74</v>
      </c>
      <c r="S828" s="147" t="s">
        <v>2408</v>
      </c>
      <c r="T828" s="136" t="str">
        <f t="shared" si="65"/>
        <v>ปตรี4คศ.2</v>
      </c>
      <c r="U828" s="95">
        <f t="shared" si="63"/>
        <v>2</v>
      </c>
      <c r="V828" s="96" t="e">
        <f t="shared" ca="1" si="67"/>
        <v>#N/A</v>
      </c>
      <c r="AC828" s="148" t="str">
        <f t="shared" si="66"/>
        <v>ค.บ./การแนะแนว</v>
      </c>
    </row>
    <row r="829" spans="1:29" ht="27" customHeight="1">
      <c r="A829" s="148">
        <v>1</v>
      </c>
      <c r="B829" s="206" t="s">
        <v>639</v>
      </c>
      <c r="C829" s="207" t="s">
        <v>2390</v>
      </c>
      <c r="D829" s="208" t="s">
        <v>637</v>
      </c>
      <c r="E829" s="177" t="s">
        <v>637</v>
      </c>
      <c r="F829" s="172"/>
      <c r="G829" s="209" t="s">
        <v>32</v>
      </c>
      <c r="H829" s="178" t="s">
        <v>32</v>
      </c>
      <c r="I829" s="173" t="s">
        <v>638</v>
      </c>
      <c r="J829" s="210" t="s">
        <v>638</v>
      </c>
      <c r="K829" s="179" t="b">
        <f t="shared" si="64"/>
        <v>1</v>
      </c>
      <c r="L829" s="206" t="s">
        <v>48</v>
      </c>
      <c r="M829" s="211">
        <v>22460</v>
      </c>
      <c r="N829" s="178" t="s">
        <v>2407</v>
      </c>
      <c r="O829" s="172" t="s">
        <v>2407</v>
      </c>
      <c r="P829" s="206" t="s">
        <v>774</v>
      </c>
      <c r="Q829" s="207" t="s">
        <v>38</v>
      </c>
      <c r="R829" s="208" t="s">
        <v>83</v>
      </c>
      <c r="S829" s="177" t="s">
        <v>2406</v>
      </c>
      <c r="T829" s="136" t="str">
        <f t="shared" si="65"/>
        <v>ปตรี4คศ.2</v>
      </c>
      <c r="U829" s="95">
        <f t="shared" si="63"/>
        <v>2</v>
      </c>
      <c r="V829" s="174">
        <f t="shared" ca="1" si="67"/>
        <v>22940</v>
      </c>
      <c r="W829" s="212"/>
      <c r="AC829" s="148" t="str">
        <f t="shared" si="66"/>
        <v>วท.บ./คณิตศาสตร์</v>
      </c>
    </row>
    <row r="830" spans="1:29" s="136" customFormat="1" ht="27" customHeight="1">
      <c r="B830" s="195" t="s">
        <v>639</v>
      </c>
      <c r="C830" s="195" t="s">
        <v>2390</v>
      </c>
      <c r="D830" s="195" t="s">
        <v>2405</v>
      </c>
      <c r="E830" s="147" t="s">
        <v>2405</v>
      </c>
      <c r="F830" s="137"/>
      <c r="G830" s="196" t="s">
        <v>32</v>
      </c>
      <c r="H830" s="137" t="s">
        <v>32</v>
      </c>
      <c r="I830" s="142" t="s">
        <v>2404</v>
      </c>
      <c r="J830" s="197" t="s">
        <v>2404</v>
      </c>
      <c r="K830" s="142" t="b">
        <f t="shared" si="64"/>
        <v>1</v>
      </c>
      <c r="L830" s="196" t="s">
        <v>781</v>
      </c>
      <c r="M830" s="198">
        <v>39370</v>
      </c>
      <c r="N830" s="137" t="s">
        <v>2403</v>
      </c>
      <c r="O830" s="137" t="s">
        <v>2403</v>
      </c>
      <c r="P830" s="196" t="s">
        <v>774</v>
      </c>
      <c r="Q830" s="196" t="s">
        <v>61</v>
      </c>
      <c r="R830" s="196" t="s">
        <v>44</v>
      </c>
      <c r="S830" s="147" t="s">
        <v>44</v>
      </c>
      <c r="T830" s="136" t="str">
        <f t="shared" si="65"/>
        <v>ปตรี4คศ.3</v>
      </c>
      <c r="U830" s="95" t="e">
        <f t="shared" si="63"/>
        <v>#N/A</v>
      </c>
      <c r="V830" s="96" t="e">
        <f t="shared" ca="1" si="67"/>
        <v>#N/A</v>
      </c>
      <c r="AC830" s="148" t="str">
        <f t="shared" si="66"/>
        <v>กศ.บ./ภาษาไทย</v>
      </c>
    </row>
    <row r="831" spans="1:29" s="136" customFormat="1" ht="27" customHeight="1">
      <c r="B831" s="147" t="s">
        <v>639</v>
      </c>
      <c r="C831" s="147" t="s">
        <v>2390</v>
      </c>
      <c r="D831" s="147" t="s">
        <v>2402</v>
      </c>
      <c r="E831" s="147" t="s">
        <v>2402</v>
      </c>
      <c r="F831" s="137"/>
      <c r="G831" s="137" t="s">
        <v>32</v>
      </c>
      <c r="H831" s="137" t="s">
        <v>32</v>
      </c>
      <c r="I831" s="142" t="s">
        <v>2401</v>
      </c>
      <c r="J831" s="142" t="s">
        <v>2401</v>
      </c>
      <c r="K831" s="142" t="b">
        <f t="shared" si="64"/>
        <v>1</v>
      </c>
      <c r="L831" s="137" t="s">
        <v>48</v>
      </c>
      <c r="M831" s="138">
        <v>37830</v>
      </c>
      <c r="N831" s="137" t="s">
        <v>2400</v>
      </c>
      <c r="O831" s="137" t="s">
        <v>2400</v>
      </c>
      <c r="P831" s="137" t="s">
        <v>774</v>
      </c>
      <c r="Q831" s="137" t="s">
        <v>50</v>
      </c>
      <c r="R831" s="137" t="s">
        <v>943</v>
      </c>
      <c r="S831" s="147" t="s">
        <v>502</v>
      </c>
      <c r="T831" s="136" t="str">
        <f t="shared" si="65"/>
        <v>ปตรี4คศ.2</v>
      </c>
      <c r="U831" s="95">
        <f t="shared" si="63"/>
        <v>2</v>
      </c>
      <c r="V831" s="96" t="e">
        <f t="shared" ca="1" si="67"/>
        <v>#N/A</v>
      </c>
      <c r="AC831" s="148" t="str">
        <f t="shared" si="66"/>
        <v>ค.บ./บรรณารักษ์ศาสตร์</v>
      </c>
    </row>
    <row r="832" spans="1:29" s="136" customFormat="1" ht="27" customHeight="1">
      <c r="B832" s="147" t="s">
        <v>639</v>
      </c>
      <c r="C832" s="147" t="s">
        <v>2390</v>
      </c>
      <c r="D832" s="147" t="s">
        <v>2399</v>
      </c>
      <c r="E832" s="147" t="s">
        <v>2399</v>
      </c>
      <c r="F832" s="137"/>
      <c r="G832" s="137" t="s">
        <v>32</v>
      </c>
      <c r="H832" s="137" t="s">
        <v>32</v>
      </c>
      <c r="I832" s="142" t="s">
        <v>2398</v>
      </c>
      <c r="J832" s="142" t="s">
        <v>2398</v>
      </c>
      <c r="K832" s="142" t="b">
        <f t="shared" si="64"/>
        <v>1</v>
      </c>
      <c r="L832" s="137" t="s">
        <v>48</v>
      </c>
      <c r="M832" s="138">
        <v>37830</v>
      </c>
      <c r="N832" s="137" t="s">
        <v>2397</v>
      </c>
      <c r="O832" s="137" t="s">
        <v>2397</v>
      </c>
      <c r="P832" s="137" t="s">
        <v>90</v>
      </c>
      <c r="Q832" s="137" t="s">
        <v>76</v>
      </c>
      <c r="R832" s="137" t="s">
        <v>299</v>
      </c>
      <c r="S832" s="147" t="s">
        <v>299</v>
      </c>
      <c r="T832" s="136" t="str">
        <f t="shared" si="65"/>
        <v>ปโทคศ.2</v>
      </c>
      <c r="U832" s="95">
        <f t="shared" si="63"/>
        <v>12</v>
      </c>
      <c r="V832" s="96" t="e">
        <f t="shared" ca="1" si="67"/>
        <v>#N/A</v>
      </c>
      <c r="AC832" s="148" t="str">
        <f t="shared" si="66"/>
        <v>ศษ.ม./หลักสูตรและการสอน</v>
      </c>
    </row>
    <row r="833" spans="1:29" s="136" customFormat="1" ht="27" customHeight="1">
      <c r="B833" s="147" t="s">
        <v>639</v>
      </c>
      <c r="C833" s="147" t="s">
        <v>2390</v>
      </c>
      <c r="D833" s="147" t="s">
        <v>2396</v>
      </c>
      <c r="E833" s="147" t="s">
        <v>2396</v>
      </c>
      <c r="F833" s="137"/>
      <c r="G833" s="137" t="s">
        <v>32</v>
      </c>
      <c r="H833" s="137" t="s">
        <v>32</v>
      </c>
      <c r="I833" s="142" t="s">
        <v>2395</v>
      </c>
      <c r="J833" s="142" t="s">
        <v>2395</v>
      </c>
      <c r="K833" s="142" t="b">
        <f t="shared" si="64"/>
        <v>1</v>
      </c>
      <c r="L833" s="137" t="s">
        <v>48</v>
      </c>
      <c r="M833" s="138">
        <v>37830</v>
      </c>
      <c r="N833" s="137" t="s">
        <v>2394</v>
      </c>
      <c r="O833" s="137" t="s">
        <v>2394</v>
      </c>
      <c r="P833" s="137" t="s">
        <v>774</v>
      </c>
      <c r="Q833" s="137" t="s">
        <v>61</v>
      </c>
      <c r="R833" s="137" t="s">
        <v>1000</v>
      </c>
      <c r="S833" s="147" t="s">
        <v>492</v>
      </c>
      <c r="T833" s="136" t="str">
        <f t="shared" si="65"/>
        <v>ปตรี4คศ.2</v>
      </c>
      <c r="U833" s="95">
        <f t="shared" si="63"/>
        <v>2</v>
      </c>
      <c r="V833" s="96" t="e">
        <f t="shared" ca="1" si="67"/>
        <v>#N/A</v>
      </c>
      <c r="AC833" s="148" t="str">
        <f t="shared" si="66"/>
        <v>กศ.บ./วิทยาศาสตร์</v>
      </c>
    </row>
    <row r="834" spans="1:29" s="136" customFormat="1" ht="27" customHeight="1">
      <c r="B834" s="147" t="s">
        <v>639</v>
      </c>
      <c r="C834" s="147" t="s">
        <v>2390</v>
      </c>
      <c r="D834" s="147" t="s">
        <v>2393</v>
      </c>
      <c r="E834" s="147" t="s">
        <v>2393</v>
      </c>
      <c r="F834" s="137"/>
      <c r="G834" s="137" t="s">
        <v>32</v>
      </c>
      <c r="H834" s="137" t="s">
        <v>32</v>
      </c>
      <c r="I834" s="142" t="s">
        <v>2392</v>
      </c>
      <c r="J834" s="142" t="s">
        <v>2392</v>
      </c>
      <c r="K834" s="142" t="b">
        <f t="shared" si="64"/>
        <v>1</v>
      </c>
      <c r="L834" s="137" t="s">
        <v>48</v>
      </c>
      <c r="M834" s="138">
        <v>37460</v>
      </c>
      <c r="N834" s="137" t="s">
        <v>2391</v>
      </c>
      <c r="O834" s="137" t="s">
        <v>2391</v>
      </c>
      <c r="P834" s="137" t="s">
        <v>90</v>
      </c>
      <c r="Q834" s="137" t="s">
        <v>76</v>
      </c>
      <c r="R834" s="137" t="s">
        <v>299</v>
      </c>
      <c r="S834" s="147" t="s">
        <v>299</v>
      </c>
      <c r="T834" s="136" t="str">
        <f t="shared" si="65"/>
        <v>ปโทคศ.2</v>
      </c>
      <c r="U834" s="95">
        <f t="shared" ref="U834:U899" si="68">VLOOKUP(T834,$X$2:$Y$17,2,FALSE)</f>
        <v>12</v>
      </c>
      <c r="V834" s="96" t="e">
        <f t="shared" ca="1" si="67"/>
        <v>#N/A</v>
      </c>
      <c r="AC834" s="148" t="str">
        <f t="shared" si="66"/>
        <v>ศษ.ม./หลักสูตรและการสอน</v>
      </c>
    </row>
    <row r="835" spans="1:29" s="136" customFormat="1" ht="27" customHeight="1">
      <c r="B835" s="147" t="s">
        <v>639</v>
      </c>
      <c r="C835" s="147" t="s">
        <v>2390</v>
      </c>
      <c r="D835" s="147" t="s">
        <v>2389</v>
      </c>
      <c r="E835" s="147" t="s">
        <v>2389</v>
      </c>
      <c r="F835" s="137"/>
      <c r="G835" s="137" t="s">
        <v>32</v>
      </c>
      <c r="H835" s="137" t="s">
        <v>32</v>
      </c>
      <c r="I835" s="142" t="s">
        <v>2388</v>
      </c>
      <c r="J835" s="142" t="s">
        <v>2388</v>
      </c>
      <c r="K835" s="142" t="b">
        <f t="shared" si="64"/>
        <v>1</v>
      </c>
      <c r="L835" s="137" t="s">
        <v>48</v>
      </c>
      <c r="M835" s="138">
        <v>27500</v>
      </c>
      <c r="N835" s="137" t="s">
        <v>2387</v>
      </c>
      <c r="O835" s="137" t="s">
        <v>2387</v>
      </c>
      <c r="P835" s="137" t="s">
        <v>774</v>
      </c>
      <c r="Q835" s="137" t="s">
        <v>67</v>
      </c>
      <c r="R835" s="147" t="s">
        <v>164</v>
      </c>
      <c r="S835" s="147" t="s">
        <v>37</v>
      </c>
      <c r="T835" s="136" t="str">
        <f t="shared" si="65"/>
        <v>ปตรี4คศ.2</v>
      </c>
      <c r="U835" s="95">
        <f t="shared" si="68"/>
        <v>2</v>
      </c>
      <c r="V835" s="96" t="e">
        <f t="shared" ca="1" si="67"/>
        <v>#N/A</v>
      </c>
      <c r="AC835" s="148" t="str">
        <f t="shared" si="66"/>
        <v>ศศ.บ./ภาษาอังกฤษ</v>
      </c>
    </row>
    <row r="836" spans="1:29" s="136" customFormat="1" ht="27" customHeight="1">
      <c r="B836" s="147" t="s">
        <v>2356</v>
      </c>
      <c r="C836" s="147" t="s">
        <v>2355</v>
      </c>
      <c r="D836" s="147" t="s">
        <v>2386</v>
      </c>
      <c r="E836" s="147" t="s">
        <v>2386</v>
      </c>
      <c r="F836" s="137"/>
      <c r="G836" s="137" t="s">
        <v>146</v>
      </c>
      <c r="H836" s="137" t="s">
        <v>861</v>
      </c>
      <c r="I836" s="142" t="s">
        <v>2385</v>
      </c>
      <c r="J836" s="142" t="s">
        <v>2385</v>
      </c>
      <c r="K836" s="142" t="b">
        <f t="shared" si="64"/>
        <v>1</v>
      </c>
      <c r="L836" s="137" t="s">
        <v>781</v>
      </c>
      <c r="M836" s="138">
        <v>47660</v>
      </c>
      <c r="N836" s="137" t="s">
        <v>2384</v>
      </c>
      <c r="O836" s="137" t="s">
        <v>2384</v>
      </c>
      <c r="P836" s="137" t="s">
        <v>90</v>
      </c>
      <c r="Q836" s="137" t="s">
        <v>94</v>
      </c>
      <c r="R836" s="137" t="s">
        <v>855</v>
      </c>
      <c r="S836" s="147" t="s">
        <v>855</v>
      </c>
      <c r="T836" s="136" t="str">
        <f t="shared" si="65"/>
        <v>ปโทคศ.3</v>
      </c>
      <c r="U836" s="95">
        <f t="shared" si="68"/>
        <v>16</v>
      </c>
      <c r="V836" s="96" t="e">
        <f t="shared" ca="1" si="67"/>
        <v>#N/A</v>
      </c>
      <c r="AC836" s="148" t="str">
        <f t="shared" si="66"/>
        <v>กศ.ม./บริหารการศึกษา</v>
      </c>
    </row>
    <row r="837" spans="1:29" s="136" customFormat="1" ht="27" customHeight="1">
      <c r="B837" s="147" t="s">
        <v>2356</v>
      </c>
      <c r="C837" s="147" t="s">
        <v>2355</v>
      </c>
      <c r="D837" s="147" t="s">
        <v>2383</v>
      </c>
      <c r="E837" s="147" t="s">
        <v>2383</v>
      </c>
      <c r="F837" s="137"/>
      <c r="G837" s="137" t="s">
        <v>32</v>
      </c>
      <c r="H837" s="137" t="s">
        <v>32</v>
      </c>
      <c r="I837" s="142" t="s">
        <v>2382</v>
      </c>
      <c r="J837" s="142" t="s">
        <v>2382</v>
      </c>
      <c r="K837" s="142" t="b">
        <f t="shared" ref="K837:K902" si="69">EXACT(I837,J837)</f>
        <v>1</v>
      </c>
      <c r="L837" s="137" t="s">
        <v>48</v>
      </c>
      <c r="M837" s="138">
        <v>25930</v>
      </c>
      <c r="N837" s="137" t="s">
        <v>2381</v>
      </c>
      <c r="O837" s="137" t="s">
        <v>2381</v>
      </c>
      <c r="P837" s="137" t="s">
        <v>774</v>
      </c>
      <c r="Q837" s="137" t="s">
        <v>61</v>
      </c>
      <c r="R837" s="147" t="s">
        <v>158</v>
      </c>
      <c r="S837" s="147" t="s">
        <v>158</v>
      </c>
      <c r="T837" s="136" t="str">
        <f t="shared" ref="T837:T902" si="70">CONCATENATE(P837,L837)</f>
        <v>ปตรี4คศ.2</v>
      </c>
      <c r="U837" s="95">
        <f t="shared" si="68"/>
        <v>2</v>
      </c>
      <c r="V837" s="96" t="e">
        <f t="shared" ca="1" si="67"/>
        <v>#N/A</v>
      </c>
      <c r="AC837" s="148" t="str">
        <f t="shared" si="66"/>
        <v>กศ.บ./สังคมศึกษา</v>
      </c>
    </row>
    <row r="838" spans="1:29" s="136" customFormat="1" ht="27" customHeight="1">
      <c r="B838" s="147" t="s">
        <v>2356</v>
      </c>
      <c r="C838" s="147" t="s">
        <v>2355</v>
      </c>
      <c r="D838" s="147" t="s">
        <v>2380</v>
      </c>
      <c r="E838" s="147" t="s">
        <v>2380</v>
      </c>
      <c r="F838" s="137"/>
      <c r="G838" s="137" t="s">
        <v>32</v>
      </c>
      <c r="H838" s="137" t="s">
        <v>32</v>
      </c>
      <c r="I838" s="142" t="s">
        <v>2379</v>
      </c>
      <c r="J838" s="142" t="s">
        <v>2379</v>
      </c>
      <c r="K838" s="142" t="b">
        <f t="shared" si="69"/>
        <v>1</v>
      </c>
      <c r="L838" s="137" t="s">
        <v>48</v>
      </c>
      <c r="M838" s="138">
        <v>37830</v>
      </c>
      <c r="N838" s="137" t="s">
        <v>2378</v>
      </c>
      <c r="O838" s="137" t="s">
        <v>2378</v>
      </c>
      <c r="P838" s="137" t="s">
        <v>774</v>
      </c>
      <c r="Q838" s="137" t="s">
        <v>50</v>
      </c>
      <c r="R838" s="137" t="s">
        <v>657</v>
      </c>
      <c r="S838" s="147" t="s">
        <v>657</v>
      </c>
      <c r="T838" s="136" t="str">
        <f t="shared" si="70"/>
        <v>ปตรี4คศ.2</v>
      </c>
      <c r="U838" s="95">
        <f t="shared" si="68"/>
        <v>2</v>
      </c>
      <c r="V838" s="96" t="e">
        <f t="shared" ca="1" si="67"/>
        <v>#N/A</v>
      </c>
      <c r="AC838" s="148" t="str">
        <f t="shared" si="66"/>
        <v>ค.บ./พลศึกษา</v>
      </c>
    </row>
    <row r="839" spans="1:29" s="136" customFormat="1" ht="27" customHeight="1">
      <c r="B839" s="147" t="s">
        <v>2356</v>
      </c>
      <c r="C839" s="147" t="s">
        <v>2355</v>
      </c>
      <c r="D839" s="147" t="s">
        <v>2377</v>
      </c>
      <c r="E839" s="147" t="s">
        <v>2377</v>
      </c>
      <c r="F839" s="137"/>
      <c r="G839" s="137" t="s">
        <v>32</v>
      </c>
      <c r="H839" s="137" t="s">
        <v>32</v>
      </c>
      <c r="I839" s="142" t="s">
        <v>2376</v>
      </c>
      <c r="J839" s="142" t="s">
        <v>2376</v>
      </c>
      <c r="K839" s="142" t="b">
        <f t="shared" si="69"/>
        <v>1</v>
      </c>
      <c r="L839" s="137" t="s">
        <v>48</v>
      </c>
      <c r="M839" s="138">
        <v>37830</v>
      </c>
      <c r="N839" s="137" t="s">
        <v>2375</v>
      </c>
      <c r="O839" s="137" t="s">
        <v>2375</v>
      </c>
      <c r="P839" s="137" t="s">
        <v>774</v>
      </c>
      <c r="Q839" s="137" t="s">
        <v>50</v>
      </c>
      <c r="R839" s="137" t="s">
        <v>44</v>
      </c>
      <c r="S839" s="147" t="s">
        <v>44</v>
      </c>
      <c r="T839" s="136" t="str">
        <f t="shared" si="70"/>
        <v>ปตรี4คศ.2</v>
      </c>
      <c r="U839" s="95">
        <f t="shared" si="68"/>
        <v>2</v>
      </c>
      <c r="V839" s="96" t="e">
        <f t="shared" ca="1" si="67"/>
        <v>#N/A</v>
      </c>
      <c r="AC839" s="148" t="str">
        <f t="shared" ref="AC839:AC902" si="71">CONCATENATE(Q839,"/",R839)</f>
        <v>ค.บ./ภาษาไทย</v>
      </c>
    </row>
    <row r="840" spans="1:29" s="136" customFormat="1" ht="27" customHeight="1">
      <c r="B840" s="147" t="s">
        <v>2356</v>
      </c>
      <c r="C840" s="147" t="s">
        <v>2355</v>
      </c>
      <c r="D840" s="147" t="s">
        <v>2374</v>
      </c>
      <c r="E840" s="147" t="s">
        <v>2374</v>
      </c>
      <c r="F840" s="137"/>
      <c r="G840" s="137" t="s">
        <v>32</v>
      </c>
      <c r="H840" s="137" t="s">
        <v>32</v>
      </c>
      <c r="I840" s="142" t="s">
        <v>2373</v>
      </c>
      <c r="J840" s="142" t="s">
        <v>2373</v>
      </c>
      <c r="K840" s="142" t="b">
        <f t="shared" si="69"/>
        <v>1</v>
      </c>
      <c r="L840" s="137" t="s">
        <v>781</v>
      </c>
      <c r="M840" s="138">
        <v>36480</v>
      </c>
      <c r="N840" s="137" t="s">
        <v>2372</v>
      </c>
      <c r="O840" s="137" t="s">
        <v>2372</v>
      </c>
      <c r="P840" s="137" t="s">
        <v>774</v>
      </c>
      <c r="Q840" s="137" t="s">
        <v>50</v>
      </c>
      <c r="R840" s="137" t="s">
        <v>62</v>
      </c>
      <c r="S840" s="147" t="s">
        <v>2351</v>
      </c>
      <c r="T840" s="136" t="str">
        <f t="shared" si="70"/>
        <v>ปตรี4คศ.3</v>
      </c>
      <c r="U840" s="95" t="e">
        <f t="shared" si="68"/>
        <v>#N/A</v>
      </c>
      <c r="V840" s="96" t="e">
        <f t="shared" ca="1" si="67"/>
        <v>#N/A</v>
      </c>
      <c r="AC840" s="148" t="str">
        <f t="shared" si="71"/>
        <v>ค.บ./การประถมศึกษา</v>
      </c>
    </row>
    <row r="841" spans="1:29" s="136" customFormat="1" ht="27" customHeight="1">
      <c r="B841" s="147" t="s">
        <v>2356</v>
      </c>
      <c r="C841" s="147" t="s">
        <v>2355</v>
      </c>
      <c r="D841" s="147" t="s">
        <v>2371</v>
      </c>
      <c r="E841" s="147" t="s">
        <v>2371</v>
      </c>
      <c r="F841" s="137"/>
      <c r="G841" s="137" t="s">
        <v>32</v>
      </c>
      <c r="H841" s="137" t="s">
        <v>32</v>
      </c>
      <c r="I841" s="142" t="s">
        <v>2370</v>
      </c>
      <c r="J841" s="142" t="s">
        <v>2370</v>
      </c>
      <c r="K841" s="142" t="b">
        <f t="shared" si="69"/>
        <v>1</v>
      </c>
      <c r="L841" s="137" t="s">
        <v>48</v>
      </c>
      <c r="M841" s="138">
        <v>37830</v>
      </c>
      <c r="N841" s="137" t="s">
        <v>2369</v>
      </c>
      <c r="O841" s="137" t="s">
        <v>2369</v>
      </c>
      <c r="P841" s="137" t="s">
        <v>90</v>
      </c>
      <c r="Q841" s="137" t="s">
        <v>1867</v>
      </c>
      <c r="R841" s="137" t="s">
        <v>1089</v>
      </c>
      <c r="S841" s="147" t="s">
        <v>37</v>
      </c>
      <c r="T841" s="136" t="str">
        <f t="shared" si="70"/>
        <v>ปโทคศ.2</v>
      </c>
      <c r="U841" s="95">
        <f t="shared" si="68"/>
        <v>12</v>
      </c>
      <c r="V841" s="96" t="e">
        <f t="shared" ca="1" si="67"/>
        <v>#N/A</v>
      </c>
      <c r="AC841" s="148" t="str">
        <f t="shared" si="71"/>
        <v>พม./วุฒิครูอื่น ๆ</v>
      </c>
    </row>
    <row r="842" spans="1:29" s="136" customFormat="1" ht="27" customHeight="1">
      <c r="B842" s="147" t="s">
        <v>2356</v>
      </c>
      <c r="C842" s="147" t="s">
        <v>2355</v>
      </c>
      <c r="D842" s="147" t="s">
        <v>2368</v>
      </c>
      <c r="E842" s="147" t="s">
        <v>2368</v>
      </c>
      <c r="F842" s="137"/>
      <c r="G842" s="137" t="s">
        <v>32</v>
      </c>
      <c r="H842" s="137" t="s">
        <v>32</v>
      </c>
      <c r="I842" s="142" t="s">
        <v>2367</v>
      </c>
      <c r="J842" s="142" t="s">
        <v>2367</v>
      </c>
      <c r="K842" s="142" t="b">
        <f t="shared" si="69"/>
        <v>1</v>
      </c>
      <c r="L842" s="137" t="s">
        <v>781</v>
      </c>
      <c r="M842" s="138">
        <v>30020</v>
      </c>
      <c r="N842" s="137" t="s">
        <v>2366</v>
      </c>
      <c r="O842" s="137" t="s">
        <v>2366</v>
      </c>
      <c r="P842" s="137" t="s">
        <v>774</v>
      </c>
      <c r="Q842" s="137" t="s">
        <v>43</v>
      </c>
      <c r="R842" s="137" t="s">
        <v>1358</v>
      </c>
      <c r="S842" s="147" t="s">
        <v>1358</v>
      </c>
      <c r="T842" s="136" t="str">
        <f t="shared" si="70"/>
        <v>ปตรี4คศ.3</v>
      </c>
      <c r="U842" s="95" t="e">
        <f t="shared" si="68"/>
        <v>#N/A</v>
      </c>
      <c r="V842" s="96" t="e">
        <f t="shared" ca="1" si="67"/>
        <v>#N/A</v>
      </c>
      <c r="AC842" s="148" t="str">
        <f t="shared" si="71"/>
        <v>ศษ.บ./ไม่ใช่วุฒิครู</v>
      </c>
    </row>
    <row r="843" spans="1:29" s="136" customFormat="1" ht="27" customHeight="1">
      <c r="B843" s="147" t="s">
        <v>2356</v>
      </c>
      <c r="C843" s="147" t="s">
        <v>2355</v>
      </c>
      <c r="D843" s="147" t="s">
        <v>2365</v>
      </c>
      <c r="E843" s="147" t="s">
        <v>2365</v>
      </c>
      <c r="F843" s="137"/>
      <c r="G843" s="137" t="s">
        <v>32</v>
      </c>
      <c r="H843" s="137" t="s">
        <v>32</v>
      </c>
      <c r="I843" s="142" t="s">
        <v>2364</v>
      </c>
      <c r="J843" s="142" t="s">
        <v>2364</v>
      </c>
      <c r="K843" s="142" t="b">
        <f t="shared" si="69"/>
        <v>1</v>
      </c>
      <c r="L843" s="137" t="s">
        <v>48</v>
      </c>
      <c r="M843" s="138">
        <v>37830</v>
      </c>
      <c r="N843" s="137" t="s">
        <v>2363</v>
      </c>
      <c r="O843" s="137" t="s">
        <v>2363</v>
      </c>
      <c r="P843" s="137" t="s">
        <v>774</v>
      </c>
      <c r="Q843" s="137" t="s">
        <v>43</v>
      </c>
      <c r="R843" s="137" t="s">
        <v>62</v>
      </c>
      <c r="S843" s="147" t="s">
        <v>2351</v>
      </c>
      <c r="T843" s="136" t="str">
        <f t="shared" si="70"/>
        <v>ปตรี4คศ.2</v>
      </c>
      <c r="U843" s="95">
        <f t="shared" si="68"/>
        <v>2</v>
      </c>
      <c r="V843" s="96" t="e">
        <f t="shared" ca="1" si="67"/>
        <v>#N/A</v>
      </c>
      <c r="AC843" s="148" t="str">
        <f t="shared" si="71"/>
        <v>ศษ.บ./การประถมศึกษา</v>
      </c>
    </row>
    <row r="844" spans="1:29" s="136" customFormat="1" ht="27" customHeight="1">
      <c r="B844" s="147" t="s">
        <v>2356</v>
      </c>
      <c r="C844" s="147" t="s">
        <v>2355</v>
      </c>
      <c r="D844" s="147" t="s">
        <v>2362</v>
      </c>
      <c r="E844" s="147" t="s">
        <v>2362</v>
      </c>
      <c r="F844" s="137"/>
      <c r="G844" s="137" t="s">
        <v>32</v>
      </c>
      <c r="H844" s="137" t="s">
        <v>32</v>
      </c>
      <c r="I844" s="142" t="s">
        <v>2361</v>
      </c>
      <c r="J844" s="142" t="s">
        <v>2361</v>
      </c>
      <c r="K844" s="142" t="b">
        <f t="shared" si="69"/>
        <v>1</v>
      </c>
      <c r="L844" s="137" t="s">
        <v>48</v>
      </c>
      <c r="M844" s="138">
        <v>37830</v>
      </c>
      <c r="N844" s="137" t="s">
        <v>2360</v>
      </c>
      <c r="O844" s="137" t="s">
        <v>2360</v>
      </c>
      <c r="P844" s="137" t="s">
        <v>774</v>
      </c>
      <c r="Q844" s="137" t="s">
        <v>50</v>
      </c>
      <c r="R844" s="137" t="s">
        <v>657</v>
      </c>
      <c r="S844" s="147" t="s">
        <v>657</v>
      </c>
      <c r="T844" s="136" t="str">
        <f t="shared" si="70"/>
        <v>ปตรี4คศ.2</v>
      </c>
      <c r="U844" s="95">
        <f t="shared" si="68"/>
        <v>2</v>
      </c>
      <c r="V844" s="96" t="e">
        <f t="shared" ca="1" si="67"/>
        <v>#N/A</v>
      </c>
      <c r="AC844" s="148" t="str">
        <f t="shared" si="71"/>
        <v>ค.บ./พลศึกษา</v>
      </c>
    </row>
    <row r="845" spans="1:29" s="136" customFormat="1" ht="27" customHeight="1">
      <c r="B845" s="147" t="s">
        <v>2356</v>
      </c>
      <c r="C845" s="147" t="s">
        <v>2355</v>
      </c>
      <c r="D845" s="147" t="s">
        <v>2359</v>
      </c>
      <c r="E845" s="147" t="s">
        <v>2359</v>
      </c>
      <c r="F845" s="137"/>
      <c r="G845" s="137" t="s">
        <v>32</v>
      </c>
      <c r="H845" s="137" t="s">
        <v>32</v>
      </c>
      <c r="I845" s="142" t="s">
        <v>2358</v>
      </c>
      <c r="J845" s="142" t="s">
        <v>2358</v>
      </c>
      <c r="K845" s="142" t="b">
        <f t="shared" si="69"/>
        <v>1</v>
      </c>
      <c r="L845" s="137" t="s">
        <v>48</v>
      </c>
      <c r="M845" s="138">
        <v>37830</v>
      </c>
      <c r="N845" s="137" t="s">
        <v>2357</v>
      </c>
      <c r="O845" s="137" t="s">
        <v>2357</v>
      </c>
      <c r="P845" s="137" t="s">
        <v>90</v>
      </c>
      <c r="Q845" s="137" t="s">
        <v>76</v>
      </c>
      <c r="R845" s="137" t="s">
        <v>855</v>
      </c>
      <c r="S845" s="147" t="s">
        <v>95</v>
      </c>
      <c r="T845" s="136" t="str">
        <f t="shared" si="70"/>
        <v>ปโทคศ.2</v>
      </c>
      <c r="U845" s="95">
        <f t="shared" si="68"/>
        <v>12</v>
      </c>
      <c r="V845" s="96" t="e">
        <f t="shared" ca="1" si="67"/>
        <v>#N/A</v>
      </c>
      <c r="AC845" s="148" t="str">
        <f t="shared" si="71"/>
        <v>ศษ.ม./บริหารการศึกษา</v>
      </c>
    </row>
    <row r="846" spans="1:29" s="136" customFormat="1" ht="27" customHeight="1">
      <c r="B846" s="147" t="s">
        <v>2356</v>
      </c>
      <c r="C846" s="147" t="s">
        <v>2355</v>
      </c>
      <c r="D846" s="147" t="s">
        <v>2354</v>
      </c>
      <c r="E846" s="147" t="s">
        <v>2354</v>
      </c>
      <c r="F846" s="137"/>
      <c r="G846" s="137" t="s">
        <v>32</v>
      </c>
      <c r="H846" s="137" t="s">
        <v>32</v>
      </c>
      <c r="I846" s="142" t="s">
        <v>2353</v>
      </c>
      <c r="J846" s="142" t="s">
        <v>2353</v>
      </c>
      <c r="K846" s="142" t="b">
        <f t="shared" si="69"/>
        <v>1</v>
      </c>
      <c r="L846" s="137" t="s">
        <v>48</v>
      </c>
      <c r="M846" s="138">
        <v>37830</v>
      </c>
      <c r="N846" s="137" t="s">
        <v>2352</v>
      </c>
      <c r="O846" s="137" t="s">
        <v>2352</v>
      </c>
      <c r="P846" s="137" t="s">
        <v>774</v>
      </c>
      <c r="Q846" s="137" t="s">
        <v>50</v>
      </c>
      <c r="R846" s="137" t="s">
        <v>83</v>
      </c>
      <c r="S846" s="147" t="s">
        <v>2351</v>
      </c>
      <c r="T846" s="136" t="str">
        <f t="shared" si="70"/>
        <v>ปตรี4คศ.2</v>
      </c>
      <c r="U846" s="95">
        <f t="shared" si="68"/>
        <v>2</v>
      </c>
      <c r="V846" s="96" t="e">
        <f t="shared" ca="1" si="67"/>
        <v>#N/A</v>
      </c>
      <c r="AC846" s="148" t="str">
        <f t="shared" si="71"/>
        <v>ค.บ./คณิตศาสตร์</v>
      </c>
    </row>
    <row r="847" spans="1:29" s="136" customFormat="1" ht="27" customHeight="1">
      <c r="B847" s="147" t="s">
        <v>314</v>
      </c>
      <c r="C847" s="147" t="s">
        <v>2301</v>
      </c>
      <c r="D847" s="147" t="s">
        <v>2350</v>
      </c>
      <c r="E847" s="147" t="s">
        <v>2350</v>
      </c>
      <c r="F847" s="137"/>
      <c r="G847" s="137" t="s">
        <v>146</v>
      </c>
      <c r="H847" s="137" t="s">
        <v>861</v>
      </c>
      <c r="I847" s="142" t="s">
        <v>2349</v>
      </c>
      <c r="J847" s="142" t="s">
        <v>2349</v>
      </c>
      <c r="K847" s="142" t="b">
        <f t="shared" si="69"/>
        <v>1</v>
      </c>
      <c r="L847" s="137" t="s">
        <v>781</v>
      </c>
      <c r="M847" s="138">
        <v>42330</v>
      </c>
      <c r="N847" s="137" t="s">
        <v>2348</v>
      </c>
      <c r="O847" s="137" t="s">
        <v>2348</v>
      </c>
      <c r="P847" s="137" t="s">
        <v>90</v>
      </c>
      <c r="Q847" s="137" t="s">
        <v>76</v>
      </c>
      <c r="R847" s="137" t="s">
        <v>855</v>
      </c>
      <c r="S847" s="147" t="s">
        <v>37</v>
      </c>
      <c r="T847" s="136" t="str">
        <f t="shared" si="70"/>
        <v>ปโทคศ.3</v>
      </c>
      <c r="U847" s="95">
        <f t="shared" si="68"/>
        <v>16</v>
      </c>
      <c r="V847" s="96" t="e">
        <f t="shared" ca="1" si="67"/>
        <v>#N/A</v>
      </c>
      <c r="AC847" s="148" t="str">
        <f t="shared" si="71"/>
        <v>ศษ.ม./บริหารการศึกษา</v>
      </c>
    </row>
    <row r="848" spans="1:29" s="136" customFormat="1" ht="27" customHeight="1">
      <c r="A848" s="136">
        <v>1</v>
      </c>
      <c r="B848" s="147" t="s">
        <v>314</v>
      </c>
      <c r="C848" s="147" t="s">
        <v>2347</v>
      </c>
      <c r="D848" s="147" t="s">
        <v>2346</v>
      </c>
      <c r="E848" s="147" t="s">
        <v>2346</v>
      </c>
      <c r="F848" s="137"/>
      <c r="G848" s="137">
        <v>3563</v>
      </c>
      <c r="H848" s="137" t="s">
        <v>32</v>
      </c>
      <c r="I848" s="142" t="s">
        <v>2345</v>
      </c>
      <c r="J848" s="142" t="s">
        <v>2344</v>
      </c>
      <c r="K848" s="142" t="b">
        <f t="shared" si="69"/>
        <v>0</v>
      </c>
      <c r="L848" s="137" t="s">
        <v>48</v>
      </c>
      <c r="M848" s="138">
        <v>26980</v>
      </c>
      <c r="N848" s="137" t="s">
        <v>2343</v>
      </c>
      <c r="O848" s="137" t="s">
        <v>2343</v>
      </c>
      <c r="P848" s="137" t="s">
        <v>774</v>
      </c>
      <c r="Q848" s="137" t="s">
        <v>1152</v>
      </c>
      <c r="R848" s="147" t="s">
        <v>468</v>
      </c>
      <c r="S848" s="147" t="s">
        <v>468</v>
      </c>
      <c r="T848" s="136" t="str">
        <f t="shared" si="70"/>
        <v>ปตรี4คศ.2</v>
      </c>
      <c r="U848" s="95">
        <f t="shared" si="68"/>
        <v>2</v>
      </c>
      <c r="V848" s="96" t="e">
        <f t="shared" ca="1" si="67"/>
        <v>#N/A</v>
      </c>
      <c r="AC848" s="148" t="str">
        <f t="shared" si="71"/>
        <v>คศ.บ./คหกรรมศาสตร์</v>
      </c>
    </row>
    <row r="849" spans="1:29" s="136" customFormat="1" ht="27" customHeight="1">
      <c r="B849" s="147" t="s">
        <v>314</v>
      </c>
      <c r="C849" s="147" t="s">
        <v>2301</v>
      </c>
      <c r="D849" s="147" t="s">
        <v>2342</v>
      </c>
      <c r="E849" s="147" t="s">
        <v>2341</v>
      </c>
      <c r="F849" s="137"/>
      <c r="G849" s="137" t="s">
        <v>32</v>
      </c>
      <c r="H849" s="137" t="s">
        <v>32</v>
      </c>
      <c r="I849" s="142" t="s">
        <v>2340</v>
      </c>
      <c r="J849" s="142" t="s">
        <v>2340</v>
      </c>
      <c r="K849" s="142" t="b">
        <f t="shared" si="69"/>
        <v>1</v>
      </c>
      <c r="L849" s="137" t="s">
        <v>48</v>
      </c>
      <c r="M849" s="138">
        <v>24930</v>
      </c>
      <c r="N849" s="137" t="s">
        <v>2339</v>
      </c>
      <c r="O849" s="137" t="s">
        <v>2339</v>
      </c>
      <c r="P849" s="137" t="s">
        <v>774</v>
      </c>
      <c r="Q849" s="137" t="s">
        <v>50</v>
      </c>
      <c r="R849" s="147" t="s">
        <v>62</v>
      </c>
      <c r="S849" s="147" t="s">
        <v>62</v>
      </c>
      <c r="T849" s="136" t="str">
        <f t="shared" si="70"/>
        <v>ปตรี4คศ.2</v>
      </c>
      <c r="U849" s="95">
        <f t="shared" si="68"/>
        <v>2</v>
      </c>
      <c r="V849" s="96">
        <f t="shared" ca="1" si="67"/>
        <v>25440</v>
      </c>
      <c r="AC849" s="148" t="str">
        <f t="shared" si="71"/>
        <v>ค.บ./การประถมศึกษา</v>
      </c>
    </row>
    <row r="850" spans="1:29" s="136" customFormat="1" ht="27" customHeight="1">
      <c r="B850" s="147" t="s">
        <v>314</v>
      </c>
      <c r="C850" s="147" t="s">
        <v>2301</v>
      </c>
      <c r="D850" s="147" t="s">
        <v>2338</v>
      </c>
      <c r="E850" s="147" t="s">
        <v>2338</v>
      </c>
      <c r="F850" s="137"/>
      <c r="G850" s="137" t="s">
        <v>32</v>
      </c>
      <c r="H850" s="137" t="s">
        <v>32</v>
      </c>
      <c r="I850" s="142" t="s">
        <v>2337</v>
      </c>
      <c r="J850" s="142" t="s">
        <v>2337</v>
      </c>
      <c r="K850" s="142" t="b">
        <f t="shared" si="69"/>
        <v>1</v>
      </c>
      <c r="L850" s="137" t="s">
        <v>48</v>
      </c>
      <c r="M850" s="138">
        <v>36840</v>
      </c>
      <c r="N850" s="137" t="s">
        <v>2336</v>
      </c>
      <c r="O850" s="137" t="s">
        <v>2336</v>
      </c>
      <c r="P850" s="137" t="s">
        <v>774</v>
      </c>
      <c r="Q850" s="137" t="s">
        <v>50</v>
      </c>
      <c r="R850" s="137" t="s">
        <v>158</v>
      </c>
      <c r="S850" s="147" t="s">
        <v>158</v>
      </c>
      <c r="T850" s="136" t="str">
        <f t="shared" si="70"/>
        <v>ปตรี4คศ.2</v>
      </c>
      <c r="U850" s="95">
        <f t="shared" si="68"/>
        <v>2</v>
      </c>
      <c r="V850" s="96" t="e">
        <f t="shared" ca="1" si="67"/>
        <v>#N/A</v>
      </c>
      <c r="AC850" s="148" t="str">
        <f t="shared" si="71"/>
        <v>ค.บ./สังคมศึกษา</v>
      </c>
    </row>
    <row r="851" spans="1:29" s="136" customFormat="1" ht="27" customHeight="1">
      <c r="B851" s="147" t="s">
        <v>314</v>
      </c>
      <c r="C851" s="147" t="s">
        <v>2301</v>
      </c>
      <c r="D851" s="147" t="s">
        <v>2335</v>
      </c>
      <c r="E851" s="147" t="s">
        <v>2335</v>
      </c>
      <c r="F851" s="137"/>
      <c r="G851" s="137" t="s">
        <v>32</v>
      </c>
      <c r="H851" s="137" t="s">
        <v>32</v>
      </c>
      <c r="I851" s="142" t="s">
        <v>2334</v>
      </c>
      <c r="J851" s="142" t="s">
        <v>2334</v>
      </c>
      <c r="K851" s="142" t="b">
        <f t="shared" si="69"/>
        <v>1</v>
      </c>
      <c r="L851" s="137" t="s">
        <v>48</v>
      </c>
      <c r="M851" s="138">
        <v>28050</v>
      </c>
      <c r="N851" s="137" t="s">
        <v>2333</v>
      </c>
      <c r="O851" s="137" t="s">
        <v>2333</v>
      </c>
      <c r="P851" s="137" t="s">
        <v>774</v>
      </c>
      <c r="Q851" s="137" t="s">
        <v>50</v>
      </c>
      <c r="R851" s="137" t="s">
        <v>83</v>
      </c>
      <c r="S851" s="147" t="s">
        <v>83</v>
      </c>
      <c r="T851" s="136" t="str">
        <f t="shared" si="70"/>
        <v>ปตรี4คศ.2</v>
      </c>
      <c r="U851" s="95">
        <f t="shared" si="68"/>
        <v>2</v>
      </c>
      <c r="V851" s="96" t="e">
        <f t="shared" ca="1" si="67"/>
        <v>#N/A</v>
      </c>
      <c r="AC851" s="148" t="str">
        <f t="shared" si="71"/>
        <v>ค.บ./คณิตศาสตร์</v>
      </c>
    </row>
    <row r="852" spans="1:29" s="136" customFormat="1" ht="27" customHeight="1">
      <c r="B852" s="147" t="s">
        <v>314</v>
      </c>
      <c r="C852" s="147" t="s">
        <v>2301</v>
      </c>
      <c r="D852" s="147" t="s">
        <v>2332</v>
      </c>
      <c r="E852" s="147" t="s">
        <v>2332</v>
      </c>
      <c r="F852" s="137"/>
      <c r="G852" s="137" t="s">
        <v>32</v>
      </c>
      <c r="H852" s="137" t="s">
        <v>32</v>
      </c>
      <c r="I852" s="142" t="s">
        <v>2331</v>
      </c>
      <c r="J852" s="142" t="s">
        <v>2331</v>
      </c>
      <c r="K852" s="142" t="b">
        <f t="shared" si="69"/>
        <v>1</v>
      </c>
      <c r="L852" s="137" t="s">
        <v>48</v>
      </c>
      <c r="M852" s="138">
        <v>29140</v>
      </c>
      <c r="N852" s="137" t="s">
        <v>2330</v>
      </c>
      <c r="O852" s="137" t="s">
        <v>2330</v>
      </c>
      <c r="P852" s="137" t="s">
        <v>774</v>
      </c>
      <c r="Q852" s="137" t="s">
        <v>50</v>
      </c>
      <c r="R852" s="137" t="s">
        <v>62</v>
      </c>
      <c r="S852" s="147" t="s">
        <v>62</v>
      </c>
      <c r="T852" s="136" t="str">
        <f t="shared" si="70"/>
        <v>ปตรี4คศ.2</v>
      </c>
      <c r="U852" s="95">
        <f t="shared" si="68"/>
        <v>2</v>
      </c>
      <c r="V852" s="96" t="e">
        <f t="shared" ref="V852:V917" ca="1" si="72">VLOOKUP(M852,INDIRECT("_k"&amp;U852),2,FALSE)</f>
        <v>#N/A</v>
      </c>
      <c r="AC852" s="148" t="str">
        <f t="shared" si="71"/>
        <v>ค.บ./การประถมศึกษา</v>
      </c>
    </row>
    <row r="853" spans="1:29" s="136" customFormat="1" ht="27" customHeight="1">
      <c r="B853" s="147" t="s">
        <v>314</v>
      </c>
      <c r="C853" s="147" t="s">
        <v>2301</v>
      </c>
      <c r="D853" s="147" t="s">
        <v>2329</v>
      </c>
      <c r="E853" s="147" t="s">
        <v>2329</v>
      </c>
      <c r="F853" s="137"/>
      <c r="G853" s="137" t="s">
        <v>32</v>
      </c>
      <c r="H853" s="137" t="s">
        <v>32</v>
      </c>
      <c r="I853" s="142" t="s">
        <v>2328</v>
      </c>
      <c r="J853" s="142" t="s">
        <v>2328</v>
      </c>
      <c r="K853" s="142" t="b">
        <f t="shared" si="69"/>
        <v>1</v>
      </c>
      <c r="L853" s="137" t="s">
        <v>48</v>
      </c>
      <c r="M853" s="138">
        <v>37830</v>
      </c>
      <c r="N853" s="137" t="s">
        <v>2327</v>
      </c>
      <c r="O853" s="137" t="s">
        <v>2327</v>
      </c>
      <c r="P853" s="137" t="s">
        <v>774</v>
      </c>
      <c r="Q853" s="137" t="s">
        <v>43</v>
      </c>
      <c r="R853" s="137" t="s">
        <v>62</v>
      </c>
      <c r="S853" s="147" t="s">
        <v>62</v>
      </c>
      <c r="T853" s="136" t="str">
        <f t="shared" si="70"/>
        <v>ปตรี4คศ.2</v>
      </c>
      <c r="U853" s="95">
        <f t="shared" si="68"/>
        <v>2</v>
      </c>
      <c r="V853" s="96" t="e">
        <f t="shared" ca="1" si="72"/>
        <v>#N/A</v>
      </c>
      <c r="AC853" s="148" t="str">
        <f t="shared" si="71"/>
        <v>ศษ.บ./การประถมศึกษา</v>
      </c>
    </row>
    <row r="854" spans="1:29" s="136" customFormat="1" ht="27" customHeight="1">
      <c r="B854" s="147" t="s">
        <v>314</v>
      </c>
      <c r="C854" s="147" t="s">
        <v>2301</v>
      </c>
      <c r="D854" s="147" t="s">
        <v>2326</v>
      </c>
      <c r="E854" s="147" t="s">
        <v>2326</v>
      </c>
      <c r="F854" s="137"/>
      <c r="G854" s="137" t="s">
        <v>32</v>
      </c>
      <c r="H854" s="137" t="s">
        <v>32</v>
      </c>
      <c r="I854" s="142" t="s">
        <v>2325</v>
      </c>
      <c r="J854" s="142" t="s">
        <v>2325</v>
      </c>
      <c r="K854" s="142" t="b">
        <f t="shared" si="69"/>
        <v>1</v>
      </c>
      <c r="L854" s="137" t="s">
        <v>48</v>
      </c>
      <c r="M854" s="138">
        <v>37830</v>
      </c>
      <c r="N854" s="137" t="s">
        <v>2324</v>
      </c>
      <c r="O854" s="137" t="s">
        <v>2324</v>
      </c>
      <c r="P854" s="137" t="s">
        <v>774</v>
      </c>
      <c r="Q854" s="137" t="s">
        <v>61</v>
      </c>
      <c r="R854" s="137" t="s">
        <v>62</v>
      </c>
      <c r="S854" s="147" t="s">
        <v>62</v>
      </c>
      <c r="T854" s="136" t="str">
        <f t="shared" si="70"/>
        <v>ปตรี4คศ.2</v>
      </c>
      <c r="U854" s="95">
        <f t="shared" si="68"/>
        <v>2</v>
      </c>
      <c r="V854" s="96" t="e">
        <f t="shared" ca="1" si="72"/>
        <v>#N/A</v>
      </c>
      <c r="AC854" s="148" t="str">
        <f t="shared" si="71"/>
        <v>กศ.บ./การประถมศึกษา</v>
      </c>
    </row>
    <row r="855" spans="1:29" s="136" customFormat="1" ht="27" customHeight="1">
      <c r="B855" s="147" t="s">
        <v>314</v>
      </c>
      <c r="C855" s="147" t="s">
        <v>2301</v>
      </c>
      <c r="D855" s="147" t="s">
        <v>2323</v>
      </c>
      <c r="E855" s="147" t="s">
        <v>2322</v>
      </c>
      <c r="F855" s="137"/>
      <c r="G855" s="137" t="s">
        <v>32</v>
      </c>
      <c r="H855" s="137" t="s">
        <v>32</v>
      </c>
      <c r="I855" s="142" t="s">
        <v>2321</v>
      </c>
      <c r="J855" s="142" t="s">
        <v>2321</v>
      </c>
      <c r="K855" s="142" t="b">
        <f t="shared" si="69"/>
        <v>1</v>
      </c>
      <c r="L855" s="137" t="s">
        <v>48</v>
      </c>
      <c r="M855" s="138">
        <v>30280</v>
      </c>
      <c r="N855" s="137" t="s">
        <v>2320</v>
      </c>
      <c r="O855" s="137" t="s">
        <v>2320</v>
      </c>
      <c r="P855" s="137" t="s">
        <v>90</v>
      </c>
      <c r="Q855" s="137" t="s">
        <v>76</v>
      </c>
      <c r="R855" s="137" t="s">
        <v>855</v>
      </c>
      <c r="S855" s="147" t="s">
        <v>95</v>
      </c>
      <c r="T855" s="136" t="str">
        <f t="shared" si="70"/>
        <v>ปโทคศ.2</v>
      </c>
      <c r="U855" s="95">
        <f t="shared" si="68"/>
        <v>12</v>
      </c>
      <c r="V855" s="96">
        <f t="shared" ca="1" si="72"/>
        <v>30850</v>
      </c>
      <c r="AC855" s="148" t="str">
        <f t="shared" si="71"/>
        <v>ศษ.ม./บริหารการศึกษา</v>
      </c>
    </row>
    <row r="856" spans="1:29" s="136" customFormat="1" ht="27" customHeight="1">
      <c r="B856" s="183" t="s">
        <v>314</v>
      </c>
      <c r="C856" s="183" t="s">
        <v>2301</v>
      </c>
      <c r="D856" s="183" t="s">
        <v>2319</v>
      </c>
      <c r="E856" s="147" t="s">
        <v>2319</v>
      </c>
      <c r="F856" s="137"/>
      <c r="G856" s="184" t="s">
        <v>32</v>
      </c>
      <c r="H856" s="137" t="s">
        <v>32</v>
      </c>
      <c r="I856" s="142" t="s">
        <v>2318</v>
      </c>
      <c r="J856" s="185" t="s">
        <v>2318</v>
      </c>
      <c r="K856" s="142" t="b">
        <f t="shared" si="69"/>
        <v>1</v>
      </c>
      <c r="L856" s="184" t="s">
        <v>781</v>
      </c>
      <c r="M856" s="186">
        <v>34470</v>
      </c>
      <c r="N856" s="137" t="s">
        <v>2317</v>
      </c>
      <c r="O856" s="137" t="s">
        <v>2317</v>
      </c>
      <c r="P856" s="184" t="s">
        <v>774</v>
      </c>
      <c r="Q856" s="184" t="s">
        <v>50</v>
      </c>
      <c r="R856" s="184" t="s">
        <v>935</v>
      </c>
      <c r="S856" s="147" t="s">
        <v>935</v>
      </c>
      <c r="T856" s="136" t="str">
        <f t="shared" si="70"/>
        <v>ปตรี4คศ.3</v>
      </c>
      <c r="U856" s="95" t="e">
        <f t="shared" si="68"/>
        <v>#N/A</v>
      </c>
      <c r="V856" s="96" t="e">
        <f t="shared" ca="1" si="72"/>
        <v>#N/A</v>
      </c>
      <c r="AC856" s="148" t="str">
        <f t="shared" si="71"/>
        <v>ค.บ./เกษตรศาสตร์</v>
      </c>
    </row>
    <row r="857" spans="1:29" ht="27" customHeight="1">
      <c r="A857" s="148">
        <v>1</v>
      </c>
      <c r="B857" s="213" t="s">
        <v>314</v>
      </c>
      <c r="C857" s="214" t="s">
        <v>2301</v>
      </c>
      <c r="D857" s="215" t="s">
        <v>313</v>
      </c>
      <c r="E857" s="177" t="s">
        <v>313</v>
      </c>
      <c r="F857" s="172"/>
      <c r="G857" s="219" t="s">
        <v>32</v>
      </c>
      <c r="H857" s="178" t="s">
        <v>32</v>
      </c>
      <c r="I857" s="173" t="s">
        <v>315</v>
      </c>
      <c r="J857" s="221" t="s">
        <v>315</v>
      </c>
      <c r="K857" s="179" t="b">
        <f t="shared" si="69"/>
        <v>1</v>
      </c>
      <c r="L857" s="213" t="s">
        <v>48</v>
      </c>
      <c r="M857" s="223">
        <v>18970</v>
      </c>
      <c r="N857" s="178" t="s">
        <v>2316</v>
      </c>
      <c r="O857" s="172" t="s">
        <v>2316</v>
      </c>
      <c r="P857" s="213" t="s">
        <v>774</v>
      </c>
      <c r="Q857" s="214" t="s">
        <v>50</v>
      </c>
      <c r="R857" s="215" t="s">
        <v>164</v>
      </c>
      <c r="S857" s="177" t="s">
        <v>164</v>
      </c>
      <c r="T857" s="136" t="str">
        <f t="shared" si="70"/>
        <v>ปตรี4คศ.2</v>
      </c>
      <c r="U857" s="95">
        <f t="shared" si="68"/>
        <v>2</v>
      </c>
      <c r="V857" s="174">
        <f t="shared" ca="1" si="72"/>
        <v>19950</v>
      </c>
      <c r="W857" s="225"/>
      <c r="AC857" s="148" t="str">
        <f t="shared" si="71"/>
        <v>ค.บ./ภาษาอังกฤษ</v>
      </c>
    </row>
    <row r="858" spans="1:29" ht="27" customHeight="1">
      <c r="A858" s="148">
        <v>1</v>
      </c>
      <c r="B858" s="216" t="s">
        <v>314</v>
      </c>
      <c r="C858" s="217" t="s">
        <v>2301</v>
      </c>
      <c r="D858" s="218" t="s">
        <v>2315</v>
      </c>
      <c r="E858" s="177" t="s">
        <v>2315</v>
      </c>
      <c r="F858" s="172"/>
      <c r="G858" s="220" t="s">
        <v>32</v>
      </c>
      <c r="H858" s="178" t="s">
        <v>32</v>
      </c>
      <c r="I858" s="173" t="s">
        <v>2314</v>
      </c>
      <c r="J858" s="222" t="s">
        <v>2314</v>
      </c>
      <c r="K858" s="179" t="b">
        <f t="shared" si="69"/>
        <v>1</v>
      </c>
      <c r="L858" s="216" t="s">
        <v>48</v>
      </c>
      <c r="M858" s="224">
        <v>23450</v>
      </c>
      <c r="N858" s="178" t="s">
        <v>2313</v>
      </c>
      <c r="O858" s="172" t="s">
        <v>2313</v>
      </c>
      <c r="P858" s="216" t="s">
        <v>774</v>
      </c>
      <c r="Q858" s="217" t="s">
        <v>50</v>
      </c>
      <c r="R858" s="218" t="s">
        <v>1000</v>
      </c>
      <c r="S858" s="177" t="s">
        <v>1000</v>
      </c>
      <c r="T858" s="136" t="str">
        <f t="shared" si="70"/>
        <v>ปตรี4คศ.2</v>
      </c>
      <c r="U858" s="95">
        <f t="shared" si="68"/>
        <v>2</v>
      </c>
      <c r="V858" s="174">
        <f t="shared" ca="1" si="72"/>
        <v>23940</v>
      </c>
      <c r="W858" s="226"/>
      <c r="AC858" s="148" t="str">
        <f t="shared" si="71"/>
        <v>ค.บ./วิทยาศาสตร์</v>
      </c>
    </row>
    <row r="859" spans="1:29" s="136" customFormat="1" ht="27" customHeight="1">
      <c r="B859" s="195" t="s">
        <v>314</v>
      </c>
      <c r="C859" s="195" t="s">
        <v>2301</v>
      </c>
      <c r="D859" s="195" t="s">
        <v>2312</v>
      </c>
      <c r="E859" s="147" t="s">
        <v>2311</v>
      </c>
      <c r="F859" s="137"/>
      <c r="G859" s="196" t="s">
        <v>32</v>
      </c>
      <c r="H859" s="137" t="s">
        <v>32</v>
      </c>
      <c r="I859" s="142" t="s">
        <v>2310</v>
      </c>
      <c r="J859" s="197" t="s">
        <v>2310</v>
      </c>
      <c r="K859" s="142" t="b">
        <f t="shared" si="69"/>
        <v>1</v>
      </c>
      <c r="L859" s="196" t="s">
        <v>48</v>
      </c>
      <c r="M859" s="198">
        <v>24440</v>
      </c>
      <c r="N859" s="137" t="s">
        <v>2309</v>
      </c>
      <c r="O859" s="137" t="s">
        <v>2309</v>
      </c>
      <c r="P859" s="196" t="s">
        <v>774</v>
      </c>
      <c r="Q859" s="196" t="s">
        <v>67</v>
      </c>
      <c r="R859" s="195" t="s">
        <v>62</v>
      </c>
      <c r="S859" s="147" t="s">
        <v>62</v>
      </c>
      <c r="T859" s="136" t="str">
        <f t="shared" si="70"/>
        <v>ปตรี4คศ.2</v>
      </c>
      <c r="U859" s="95">
        <f t="shared" si="68"/>
        <v>2</v>
      </c>
      <c r="V859" s="96">
        <f t="shared" ca="1" si="72"/>
        <v>24930</v>
      </c>
      <c r="AC859" s="148" t="str">
        <f t="shared" si="71"/>
        <v>ศศ.บ./การประถมศึกษา</v>
      </c>
    </row>
    <row r="860" spans="1:29" s="136" customFormat="1" ht="27" customHeight="1">
      <c r="B860" s="183" t="s">
        <v>314</v>
      </c>
      <c r="C860" s="183" t="s">
        <v>2301</v>
      </c>
      <c r="D860" s="183" t="s">
        <v>2308</v>
      </c>
      <c r="E860" s="147" t="s">
        <v>2308</v>
      </c>
      <c r="F860" s="137"/>
      <c r="G860" s="184" t="s">
        <v>32</v>
      </c>
      <c r="H860" s="137" t="s">
        <v>32</v>
      </c>
      <c r="I860" s="142" t="s">
        <v>2307</v>
      </c>
      <c r="J860" s="185" t="s">
        <v>2307</v>
      </c>
      <c r="K860" s="142" t="b">
        <f t="shared" si="69"/>
        <v>1</v>
      </c>
      <c r="L860" s="184" t="s">
        <v>781</v>
      </c>
      <c r="M860" s="186">
        <v>31250</v>
      </c>
      <c r="N860" s="137" t="s">
        <v>2306</v>
      </c>
      <c r="O860" s="137" t="s">
        <v>2306</v>
      </c>
      <c r="P860" s="184" t="s">
        <v>774</v>
      </c>
      <c r="Q860" s="184" t="s">
        <v>50</v>
      </c>
      <c r="R860" s="184" t="s">
        <v>1000</v>
      </c>
      <c r="S860" s="147" t="s">
        <v>1000</v>
      </c>
      <c r="T860" s="136" t="str">
        <f t="shared" si="70"/>
        <v>ปตรี4คศ.3</v>
      </c>
      <c r="U860" s="95" t="e">
        <f t="shared" si="68"/>
        <v>#N/A</v>
      </c>
      <c r="V860" s="96" t="e">
        <f t="shared" ca="1" si="72"/>
        <v>#N/A</v>
      </c>
      <c r="AC860" s="148" t="str">
        <f t="shared" si="71"/>
        <v>ค.บ./วิทยาศาสตร์</v>
      </c>
    </row>
    <row r="861" spans="1:29" ht="27" customHeight="1">
      <c r="A861" s="148">
        <v>1</v>
      </c>
      <c r="B861" s="206" t="s">
        <v>314</v>
      </c>
      <c r="C861" s="207" t="s">
        <v>2301</v>
      </c>
      <c r="D861" s="208" t="s">
        <v>316</v>
      </c>
      <c r="E861" s="177" t="s">
        <v>316</v>
      </c>
      <c r="F861" s="172"/>
      <c r="G861" s="209" t="s">
        <v>32</v>
      </c>
      <c r="H861" s="178" t="s">
        <v>32</v>
      </c>
      <c r="I861" s="173" t="s">
        <v>317</v>
      </c>
      <c r="J861" s="210" t="s">
        <v>317</v>
      </c>
      <c r="K861" s="179" t="b">
        <f t="shared" si="69"/>
        <v>1</v>
      </c>
      <c r="L861" s="206" t="s">
        <v>48</v>
      </c>
      <c r="M861" s="211">
        <v>19950</v>
      </c>
      <c r="N861" s="178" t="s">
        <v>2305</v>
      </c>
      <c r="O861" s="172" t="s">
        <v>2305</v>
      </c>
      <c r="P861" s="206" t="s">
        <v>90</v>
      </c>
      <c r="Q861" s="207" t="s">
        <v>320</v>
      </c>
      <c r="R861" s="208" t="s">
        <v>321</v>
      </c>
      <c r="S861" s="177" t="s">
        <v>321</v>
      </c>
      <c r="T861" s="136" t="str">
        <f t="shared" si="70"/>
        <v>ปโทคศ.2</v>
      </c>
      <c r="U861" s="95">
        <f t="shared" si="68"/>
        <v>12</v>
      </c>
      <c r="V861" s="174">
        <f t="shared" ca="1" si="72"/>
        <v>20960</v>
      </c>
      <c r="W861" s="212"/>
      <c r="AC861" s="148" t="str">
        <f t="shared" si="71"/>
        <v>ศศ.ม./ไทยคดีศึกษา</v>
      </c>
    </row>
    <row r="862" spans="1:29" s="136" customFormat="1" ht="27" customHeight="1">
      <c r="B862" s="191" t="s">
        <v>314</v>
      </c>
      <c r="C862" s="191" t="s">
        <v>2301</v>
      </c>
      <c r="D862" s="191" t="s">
        <v>2304</v>
      </c>
      <c r="E862" s="147" t="s">
        <v>2304</v>
      </c>
      <c r="F862" s="137"/>
      <c r="G862" s="192" t="s">
        <v>32</v>
      </c>
      <c r="H862" s="137" t="s">
        <v>32</v>
      </c>
      <c r="I862" s="142" t="s">
        <v>2303</v>
      </c>
      <c r="J862" s="193" t="s">
        <v>2303</v>
      </c>
      <c r="K862" s="142" t="b">
        <f t="shared" si="69"/>
        <v>1</v>
      </c>
      <c r="L862" s="192" t="s">
        <v>48</v>
      </c>
      <c r="M862" s="194">
        <v>31440</v>
      </c>
      <c r="N862" s="137" t="s">
        <v>2302</v>
      </c>
      <c r="O862" s="137" t="s">
        <v>2302</v>
      </c>
      <c r="P862" s="192" t="s">
        <v>774</v>
      </c>
      <c r="Q862" s="192" t="s">
        <v>61</v>
      </c>
      <c r="R862" s="192" t="s">
        <v>44</v>
      </c>
      <c r="S862" s="147" t="s">
        <v>44</v>
      </c>
      <c r="T862" s="136" t="str">
        <f t="shared" si="70"/>
        <v>ปตรี4คศ.2</v>
      </c>
      <c r="U862" s="95">
        <f t="shared" si="68"/>
        <v>2</v>
      </c>
      <c r="V862" s="96" t="e">
        <f t="shared" ca="1" si="72"/>
        <v>#N/A</v>
      </c>
      <c r="AC862" s="148" t="str">
        <f t="shared" si="71"/>
        <v>กศ.บ./ภาษาไทย</v>
      </c>
    </row>
    <row r="863" spans="1:29" ht="27" customHeight="1">
      <c r="A863" s="148">
        <v>1</v>
      </c>
      <c r="B863" s="206" t="s">
        <v>314</v>
      </c>
      <c r="C863" s="207" t="s">
        <v>2301</v>
      </c>
      <c r="D863" s="208" t="s">
        <v>324</v>
      </c>
      <c r="E863" s="177" t="s">
        <v>324</v>
      </c>
      <c r="F863" s="172"/>
      <c r="G863" s="209" t="s">
        <v>32</v>
      </c>
      <c r="H863" s="178" t="s">
        <v>32</v>
      </c>
      <c r="I863" s="173" t="s">
        <v>325</v>
      </c>
      <c r="J863" s="210" t="s">
        <v>325</v>
      </c>
      <c r="K863" s="179" t="b">
        <f t="shared" si="69"/>
        <v>1</v>
      </c>
      <c r="L863" s="206" t="s">
        <v>48</v>
      </c>
      <c r="M863" s="211">
        <v>21950</v>
      </c>
      <c r="N863" s="178" t="s">
        <v>2300</v>
      </c>
      <c r="O863" s="172" t="s">
        <v>2300</v>
      </c>
      <c r="P863" s="206" t="s">
        <v>774</v>
      </c>
      <c r="Q863" s="207" t="s">
        <v>43</v>
      </c>
      <c r="R863" s="208" t="s">
        <v>62</v>
      </c>
      <c r="S863" s="177" t="s">
        <v>37</v>
      </c>
      <c r="T863" s="136" t="str">
        <f t="shared" si="70"/>
        <v>ปตรี4คศ.2</v>
      </c>
      <c r="U863" s="95">
        <f t="shared" si="68"/>
        <v>2</v>
      </c>
      <c r="V863" s="174">
        <f t="shared" ca="1" si="72"/>
        <v>22460</v>
      </c>
      <c r="W863" s="212"/>
      <c r="AC863" s="148" t="str">
        <f t="shared" si="71"/>
        <v>ศษ.บ./การประถมศึกษา</v>
      </c>
    </row>
    <row r="864" spans="1:29" s="136" customFormat="1" ht="27" customHeight="1">
      <c r="B864" s="195" t="s">
        <v>2272</v>
      </c>
      <c r="C864" s="195" t="s">
        <v>1401</v>
      </c>
      <c r="D864" s="195" t="s">
        <v>2299</v>
      </c>
      <c r="E864" s="147" t="s">
        <v>2299</v>
      </c>
      <c r="F864" s="137"/>
      <c r="G864" s="196" t="s">
        <v>146</v>
      </c>
      <c r="H864" s="137" t="s">
        <v>861</v>
      </c>
      <c r="I864" s="142" t="s">
        <v>2298</v>
      </c>
      <c r="J864" s="197" t="s">
        <v>2297</v>
      </c>
      <c r="K864" s="142" t="b">
        <f t="shared" si="69"/>
        <v>0</v>
      </c>
      <c r="L864" s="196" t="s">
        <v>48</v>
      </c>
      <c r="M864" s="198">
        <v>28050</v>
      </c>
      <c r="N864" s="137" t="s">
        <v>2296</v>
      </c>
      <c r="O864" s="137" t="s">
        <v>2296</v>
      </c>
      <c r="P864" s="196" t="s">
        <v>90</v>
      </c>
      <c r="Q864" s="196" t="s">
        <v>94</v>
      </c>
      <c r="R864" s="196" t="s">
        <v>855</v>
      </c>
      <c r="S864" s="147" t="s">
        <v>95</v>
      </c>
      <c r="T864" s="136" t="str">
        <f t="shared" si="70"/>
        <v>ปโทคศ.2</v>
      </c>
      <c r="U864" s="95">
        <f t="shared" si="68"/>
        <v>12</v>
      </c>
      <c r="V864" s="96">
        <f t="shared" ca="1" si="72"/>
        <v>28590</v>
      </c>
      <c r="AC864" s="148" t="str">
        <f t="shared" si="71"/>
        <v>กศ.ม./บริหารการศึกษา</v>
      </c>
    </row>
    <row r="865" spans="1:29" ht="27" customHeight="1">
      <c r="A865" s="148">
        <v>1</v>
      </c>
      <c r="B865" s="213" t="s">
        <v>33</v>
      </c>
      <c r="C865" s="214" t="s">
        <v>2007</v>
      </c>
      <c r="D865" s="215" t="s">
        <v>619</v>
      </c>
      <c r="E865" s="177" t="s">
        <v>619</v>
      </c>
      <c r="F865" s="172"/>
      <c r="G865" s="219" t="s">
        <v>5110</v>
      </c>
      <c r="H865" s="178" t="s">
        <v>861</v>
      </c>
      <c r="I865" s="173" t="s">
        <v>620</v>
      </c>
      <c r="J865" s="221" t="s">
        <v>2298</v>
      </c>
      <c r="K865" s="179" t="b">
        <f>EXACT(I865,J865)</f>
        <v>0</v>
      </c>
      <c r="L865" s="213" t="s">
        <v>48</v>
      </c>
      <c r="M865" s="223">
        <v>25440</v>
      </c>
      <c r="N865" s="178" t="s">
        <v>3833</v>
      </c>
      <c r="O865" s="172" t="s">
        <v>3833</v>
      </c>
      <c r="P865" s="213" t="s">
        <v>90</v>
      </c>
      <c r="Q865" s="214" t="s">
        <v>94</v>
      </c>
      <c r="R865" s="215" t="s">
        <v>855</v>
      </c>
      <c r="S865" s="177" t="s">
        <v>37</v>
      </c>
      <c r="T865" s="136" t="str">
        <f>CONCATENATE(P865,L865)</f>
        <v>ปโทคศ.2</v>
      </c>
      <c r="U865" s="95">
        <f>VLOOKUP(T865,$X$2:$Y$17,2,FALSE)</f>
        <v>12</v>
      </c>
      <c r="V865" s="174">
        <f ca="1">VLOOKUP(M865,INDIRECT("_k"&amp;U865),2,FALSE)</f>
        <v>25930</v>
      </c>
      <c r="W865" s="225" t="s">
        <v>5111</v>
      </c>
      <c r="AC865" s="148" t="str">
        <f t="shared" si="71"/>
        <v>กศ.ม./บริหารการศึกษา</v>
      </c>
    </row>
    <row r="866" spans="1:29" s="136" customFormat="1" ht="27" customHeight="1">
      <c r="B866" s="147" t="s">
        <v>2272</v>
      </c>
      <c r="C866" s="147" t="s">
        <v>2007</v>
      </c>
      <c r="D866" s="147" t="s">
        <v>2295</v>
      </c>
      <c r="E866" s="147" t="s">
        <v>2295</v>
      </c>
      <c r="F866" s="137"/>
      <c r="G866" s="137" t="s">
        <v>32</v>
      </c>
      <c r="H866" s="137" t="s">
        <v>32</v>
      </c>
      <c r="I866" s="142" t="s">
        <v>2294</v>
      </c>
      <c r="J866" s="142" t="s">
        <v>2294</v>
      </c>
      <c r="K866" s="142" t="b">
        <f t="shared" si="69"/>
        <v>1</v>
      </c>
      <c r="L866" s="137" t="s">
        <v>48</v>
      </c>
      <c r="M866" s="138">
        <v>34430</v>
      </c>
      <c r="N866" s="137" t="s">
        <v>2293</v>
      </c>
      <c r="O866" s="137" t="s">
        <v>2293</v>
      </c>
      <c r="P866" s="137" t="s">
        <v>774</v>
      </c>
      <c r="Q866" s="137" t="s">
        <v>50</v>
      </c>
      <c r="R866" s="137" t="s">
        <v>44</v>
      </c>
      <c r="S866" s="147" t="s">
        <v>44</v>
      </c>
      <c r="T866" s="136" t="str">
        <f t="shared" si="70"/>
        <v>ปตรี4คศ.2</v>
      </c>
      <c r="U866" s="95">
        <f t="shared" si="68"/>
        <v>2</v>
      </c>
      <c r="V866" s="96" t="e">
        <f t="shared" ca="1" si="72"/>
        <v>#N/A</v>
      </c>
      <c r="AC866" s="148" t="str">
        <f t="shared" si="71"/>
        <v>ค.บ./ภาษาไทย</v>
      </c>
    </row>
    <row r="867" spans="1:29" s="136" customFormat="1" ht="27" customHeight="1">
      <c r="B867" s="147" t="s">
        <v>2272</v>
      </c>
      <c r="C867" s="147" t="s">
        <v>2007</v>
      </c>
      <c r="D867" s="147" t="s">
        <v>2292</v>
      </c>
      <c r="E867" s="147" t="s">
        <v>2292</v>
      </c>
      <c r="F867" s="137"/>
      <c r="G867" s="137" t="s">
        <v>32</v>
      </c>
      <c r="H867" s="137" t="s">
        <v>32</v>
      </c>
      <c r="I867" s="142" t="s">
        <v>2291</v>
      </c>
      <c r="J867" s="142" t="s">
        <v>2291</v>
      </c>
      <c r="K867" s="142" t="b">
        <f t="shared" si="69"/>
        <v>1</v>
      </c>
      <c r="L867" s="137" t="s">
        <v>48</v>
      </c>
      <c r="M867" s="138">
        <v>37830</v>
      </c>
      <c r="N867" s="137" t="s">
        <v>2290</v>
      </c>
      <c r="O867" s="137" t="s">
        <v>2290</v>
      </c>
      <c r="P867" s="137" t="s">
        <v>774</v>
      </c>
      <c r="Q867" s="137" t="s">
        <v>61</v>
      </c>
      <c r="R867" s="137" t="s">
        <v>164</v>
      </c>
      <c r="S867" s="147" t="s">
        <v>164</v>
      </c>
      <c r="T867" s="136" t="str">
        <f t="shared" si="70"/>
        <v>ปตรี4คศ.2</v>
      </c>
      <c r="U867" s="95">
        <f t="shared" si="68"/>
        <v>2</v>
      </c>
      <c r="V867" s="96" t="e">
        <f t="shared" ca="1" si="72"/>
        <v>#N/A</v>
      </c>
      <c r="AC867" s="148" t="str">
        <f t="shared" si="71"/>
        <v>กศ.บ./ภาษาอังกฤษ</v>
      </c>
    </row>
    <row r="868" spans="1:29" s="136" customFormat="1" ht="27" customHeight="1">
      <c r="B868" s="147" t="s">
        <v>2272</v>
      </c>
      <c r="C868" s="147" t="s">
        <v>2007</v>
      </c>
      <c r="D868" s="147" t="s">
        <v>2289</v>
      </c>
      <c r="E868" s="147" t="s">
        <v>2289</v>
      </c>
      <c r="F868" s="137"/>
      <c r="G868" s="137" t="s">
        <v>32</v>
      </c>
      <c r="H868" s="137" t="s">
        <v>32</v>
      </c>
      <c r="I868" s="142" t="s">
        <v>2288</v>
      </c>
      <c r="J868" s="142" t="s">
        <v>2288</v>
      </c>
      <c r="K868" s="142" t="b">
        <f t="shared" si="69"/>
        <v>1</v>
      </c>
      <c r="L868" s="137" t="s">
        <v>48</v>
      </c>
      <c r="M868" s="138">
        <v>37830</v>
      </c>
      <c r="N868" s="137" t="s">
        <v>2287</v>
      </c>
      <c r="O868" s="137" t="s">
        <v>2287</v>
      </c>
      <c r="P868" s="137" t="s">
        <v>774</v>
      </c>
      <c r="Q868" s="137" t="s">
        <v>61</v>
      </c>
      <c r="R868" s="137" t="s">
        <v>62</v>
      </c>
      <c r="S868" s="147" t="s">
        <v>62</v>
      </c>
      <c r="T868" s="136" t="str">
        <f t="shared" si="70"/>
        <v>ปตรี4คศ.2</v>
      </c>
      <c r="U868" s="95">
        <f t="shared" si="68"/>
        <v>2</v>
      </c>
      <c r="V868" s="96" t="e">
        <f t="shared" ca="1" si="72"/>
        <v>#N/A</v>
      </c>
      <c r="AC868" s="148" t="str">
        <f t="shared" si="71"/>
        <v>กศ.บ./การประถมศึกษา</v>
      </c>
    </row>
    <row r="869" spans="1:29" s="136" customFormat="1" ht="27" customHeight="1">
      <c r="B869" s="147" t="s">
        <v>2272</v>
      </c>
      <c r="C869" s="147" t="s">
        <v>2007</v>
      </c>
      <c r="D869" s="147" t="s">
        <v>2286</v>
      </c>
      <c r="E869" s="147" t="s">
        <v>2286</v>
      </c>
      <c r="F869" s="137"/>
      <c r="G869" s="137" t="s">
        <v>32</v>
      </c>
      <c r="H869" s="137" t="s">
        <v>32</v>
      </c>
      <c r="I869" s="142" t="s">
        <v>2285</v>
      </c>
      <c r="J869" s="142" t="s">
        <v>2285</v>
      </c>
      <c r="K869" s="142" t="b">
        <f t="shared" si="69"/>
        <v>1</v>
      </c>
      <c r="L869" s="137" t="s">
        <v>781</v>
      </c>
      <c r="M869" s="138">
        <v>41580</v>
      </c>
      <c r="N869" s="137" t="s">
        <v>2284</v>
      </c>
      <c r="O869" s="137" t="s">
        <v>2284</v>
      </c>
      <c r="P869" s="137" t="s">
        <v>774</v>
      </c>
      <c r="Q869" s="137" t="s">
        <v>61</v>
      </c>
      <c r="R869" s="137" t="s">
        <v>44</v>
      </c>
      <c r="S869" s="147" t="s">
        <v>44</v>
      </c>
      <c r="T869" s="136" t="str">
        <f t="shared" si="70"/>
        <v>ปตรี4คศ.3</v>
      </c>
      <c r="U869" s="95" t="e">
        <f t="shared" si="68"/>
        <v>#N/A</v>
      </c>
      <c r="V869" s="96" t="e">
        <f t="shared" ca="1" si="72"/>
        <v>#N/A</v>
      </c>
      <c r="AC869" s="148" t="str">
        <f t="shared" si="71"/>
        <v>กศ.บ./ภาษาไทย</v>
      </c>
    </row>
    <row r="870" spans="1:29" s="136" customFormat="1" ht="27" customHeight="1">
      <c r="B870" s="147" t="s">
        <v>2272</v>
      </c>
      <c r="C870" s="147" t="s">
        <v>2007</v>
      </c>
      <c r="D870" s="147" t="s">
        <v>2283</v>
      </c>
      <c r="E870" s="147" t="s">
        <v>2283</v>
      </c>
      <c r="F870" s="137"/>
      <c r="G870" s="137" t="s">
        <v>32</v>
      </c>
      <c r="H870" s="137" t="s">
        <v>32</v>
      </c>
      <c r="I870" s="142" t="s">
        <v>2282</v>
      </c>
      <c r="J870" s="142" t="s">
        <v>2282</v>
      </c>
      <c r="K870" s="142" t="b">
        <f t="shared" si="69"/>
        <v>1</v>
      </c>
      <c r="L870" s="137" t="s">
        <v>781</v>
      </c>
      <c r="M870" s="138">
        <v>38620</v>
      </c>
      <c r="N870" s="137" t="s">
        <v>2281</v>
      </c>
      <c r="O870" s="137" t="s">
        <v>2281</v>
      </c>
      <c r="P870" s="137" t="s">
        <v>774</v>
      </c>
      <c r="Q870" s="137" t="s">
        <v>61</v>
      </c>
      <c r="R870" s="137" t="s">
        <v>44</v>
      </c>
      <c r="S870" s="147" t="s">
        <v>44</v>
      </c>
      <c r="T870" s="136" t="str">
        <f t="shared" si="70"/>
        <v>ปตรี4คศ.3</v>
      </c>
      <c r="U870" s="95" t="e">
        <f t="shared" si="68"/>
        <v>#N/A</v>
      </c>
      <c r="V870" s="96" t="e">
        <f t="shared" ca="1" si="72"/>
        <v>#N/A</v>
      </c>
      <c r="AC870" s="148" t="str">
        <f t="shared" si="71"/>
        <v>กศ.บ./ภาษาไทย</v>
      </c>
    </row>
    <row r="871" spans="1:29" s="136" customFormat="1" ht="27" customHeight="1">
      <c r="B871" s="147" t="s">
        <v>2272</v>
      </c>
      <c r="C871" s="147" t="s">
        <v>2007</v>
      </c>
      <c r="D871" s="147" t="s">
        <v>2280</v>
      </c>
      <c r="E871" s="147" t="s">
        <v>2279</v>
      </c>
      <c r="F871" s="137"/>
      <c r="G871" s="137" t="s">
        <v>32</v>
      </c>
      <c r="H871" s="137" t="s">
        <v>32</v>
      </c>
      <c r="I871" s="142" t="s">
        <v>2278</v>
      </c>
      <c r="J871" s="142" t="s">
        <v>2278</v>
      </c>
      <c r="K871" s="142" t="b">
        <f t="shared" si="69"/>
        <v>1</v>
      </c>
      <c r="L871" s="137" t="s">
        <v>48</v>
      </c>
      <c r="M871" s="138">
        <v>37830</v>
      </c>
      <c r="N871" s="137" t="s">
        <v>2277</v>
      </c>
      <c r="O871" s="137" t="s">
        <v>2277</v>
      </c>
      <c r="P871" s="137" t="s">
        <v>90</v>
      </c>
      <c r="Q871" s="137" t="s">
        <v>94</v>
      </c>
      <c r="R871" s="137" t="s">
        <v>44</v>
      </c>
      <c r="S871" s="147" t="s">
        <v>44</v>
      </c>
      <c r="T871" s="136" t="str">
        <f t="shared" si="70"/>
        <v>ปโทคศ.2</v>
      </c>
      <c r="U871" s="95">
        <f t="shared" si="68"/>
        <v>12</v>
      </c>
      <c r="V871" s="96" t="e">
        <f t="shared" ca="1" si="72"/>
        <v>#N/A</v>
      </c>
      <c r="AC871" s="148" t="str">
        <f t="shared" si="71"/>
        <v>กศ.ม./ภาษาไทย</v>
      </c>
    </row>
    <row r="872" spans="1:29" s="136" customFormat="1" ht="27" customHeight="1">
      <c r="B872" s="147" t="s">
        <v>2272</v>
      </c>
      <c r="C872" s="147" t="s">
        <v>2007</v>
      </c>
      <c r="D872" s="147" t="s">
        <v>2276</v>
      </c>
      <c r="E872" s="147" t="s">
        <v>2275</v>
      </c>
      <c r="F872" s="137"/>
      <c r="G872" s="137" t="s">
        <v>32</v>
      </c>
      <c r="H872" s="137" t="s">
        <v>32</v>
      </c>
      <c r="I872" s="142" t="s">
        <v>2274</v>
      </c>
      <c r="J872" s="142" t="s">
        <v>2274</v>
      </c>
      <c r="K872" s="142" t="b">
        <f t="shared" si="69"/>
        <v>1</v>
      </c>
      <c r="L872" s="137" t="s">
        <v>48</v>
      </c>
      <c r="M872" s="138">
        <v>30280</v>
      </c>
      <c r="N872" s="137" t="s">
        <v>2273</v>
      </c>
      <c r="O872" s="137" t="s">
        <v>2273</v>
      </c>
      <c r="P872" s="137" t="s">
        <v>90</v>
      </c>
      <c r="Q872" s="137" t="s">
        <v>94</v>
      </c>
      <c r="R872" s="137" t="s">
        <v>299</v>
      </c>
      <c r="S872" s="147" t="s">
        <v>299</v>
      </c>
      <c r="T872" s="136" t="str">
        <f t="shared" si="70"/>
        <v>ปโทคศ.2</v>
      </c>
      <c r="U872" s="95">
        <f t="shared" si="68"/>
        <v>12</v>
      </c>
      <c r="V872" s="96">
        <f t="shared" ca="1" si="72"/>
        <v>30850</v>
      </c>
      <c r="AC872" s="148" t="str">
        <f t="shared" si="71"/>
        <v>กศ.ม./หลักสูตรและการสอน</v>
      </c>
    </row>
    <row r="873" spans="1:29" s="136" customFormat="1" ht="27" customHeight="1">
      <c r="B873" s="147" t="s">
        <v>2272</v>
      </c>
      <c r="C873" s="147" t="s">
        <v>1984</v>
      </c>
      <c r="D873" s="147" t="s">
        <v>2271</v>
      </c>
      <c r="E873" s="147" t="s">
        <v>2271</v>
      </c>
      <c r="F873" s="137"/>
      <c r="G873" s="137" t="s">
        <v>32</v>
      </c>
      <c r="H873" s="137" t="s">
        <v>32</v>
      </c>
      <c r="I873" s="142" t="s">
        <v>2004</v>
      </c>
      <c r="J873" s="142" t="s">
        <v>2005</v>
      </c>
      <c r="K873" s="142" t="b">
        <f t="shared" si="69"/>
        <v>0</v>
      </c>
      <c r="L873" s="137" t="s">
        <v>48</v>
      </c>
      <c r="M873" s="138">
        <v>26980</v>
      </c>
      <c r="N873" s="137" t="s">
        <v>2270</v>
      </c>
      <c r="O873" s="137" t="s">
        <v>2270</v>
      </c>
      <c r="P873" s="137" t="s">
        <v>774</v>
      </c>
      <c r="Q873" s="137" t="s">
        <v>61</v>
      </c>
      <c r="R873" s="147" t="s">
        <v>164</v>
      </c>
      <c r="S873" s="147" t="s">
        <v>164</v>
      </c>
      <c r="T873" s="136" t="str">
        <f t="shared" si="70"/>
        <v>ปตรี4คศ.2</v>
      </c>
      <c r="U873" s="95">
        <f t="shared" si="68"/>
        <v>2</v>
      </c>
      <c r="V873" s="96" t="e">
        <f t="shared" ca="1" si="72"/>
        <v>#N/A</v>
      </c>
      <c r="AC873" s="148" t="str">
        <f t="shared" si="71"/>
        <v>กศ.บ./ภาษาอังกฤษ</v>
      </c>
    </row>
    <row r="874" spans="1:29" s="136" customFormat="1" ht="27" customHeight="1">
      <c r="B874" s="147" t="s">
        <v>2248</v>
      </c>
      <c r="C874" s="147" t="s">
        <v>2247</v>
      </c>
      <c r="D874" s="147" t="s">
        <v>2269</v>
      </c>
      <c r="E874" s="147" t="s">
        <v>2269</v>
      </c>
      <c r="F874" s="137"/>
      <c r="G874" s="137" t="s">
        <v>146</v>
      </c>
      <c r="H874" s="137" t="s">
        <v>861</v>
      </c>
      <c r="I874" s="142" t="s">
        <v>2268</v>
      </c>
      <c r="J874" s="142" t="s">
        <v>2268</v>
      </c>
      <c r="K874" s="142" t="b">
        <f t="shared" si="69"/>
        <v>1</v>
      </c>
      <c r="L874" s="137" t="s">
        <v>781</v>
      </c>
      <c r="M874" s="138">
        <v>52940</v>
      </c>
      <c r="N874" s="137" t="s">
        <v>2267</v>
      </c>
      <c r="O874" s="137" t="s">
        <v>2267</v>
      </c>
      <c r="P874" s="137" t="s">
        <v>90</v>
      </c>
      <c r="Q874" s="137" t="s">
        <v>94</v>
      </c>
      <c r="R874" s="137" t="s">
        <v>855</v>
      </c>
      <c r="S874" s="147" t="s">
        <v>855</v>
      </c>
      <c r="T874" s="136" t="str">
        <f t="shared" si="70"/>
        <v>ปโทคศ.3</v>
      </c>
      <c r="U874" s="95">
        <f t="shared" si="68"/>
        <v>16</v>
      </c>
      <c r="V874" s="96" t="e">
        <f t="shared" ca="1" si="72"/>
        <v>#N/A</v>
      </c>
      <c r="AC874" s="148" t="str">
        <f t="shared" si="71"/>
        <v>กศ.ม./บริหารการศึกษา</v>
      </c>
    </row>
    <row r="875" spans="1:29" s="136" customFormat="1" ht="27" customHeight="1">
      <c r="B875" s="147" t="s">
        <v>2248</v>
      </c>
      <c r="C875" s="147" t="s">
        <v>2247</v>
      </c>
      <c r="D875" s="147" t="s">
        <v>2266</v>
      </c>
      <c r="E875" s="147" t="s">
        <v>2266</v>
      </c>
      <c r="F875" s="137"/>
      <c r="G875" s="137" t="s">
        <v>32</v>
      </c>
      <c r="H875" s="137" t="s">
        <v>32</v>
      </c>
      <c r="I875" s="142" t="s">
        <v>2265</v>
      </c>
      <c r="J875" s="142" t="s">
        <v>2265</v>
      </c>
      <c r="K875" s="142" t="b">
        <f t="shared" si="69"/>
        <v>1</v>
      </c>
      <c r="L875" s="137" t="s">
        <v>48</v>
      </c>
      <c r="M875" s="138">
        <v>37830</v>
      </c>
      <c r="N875" s="137" t="s">
        <v>2264</v>
      </c>
      <c r="O875" s="137" t="s">
        <v>2264</v>
      </c>
      <c r="P875" s="137" t="s">
        <v>774</v>
      </c>
      <c r="Q875" s="137" t="s">
        <v>50</v>
      </c>
      <c r="R875" s="137" t="s">
        <v>158</v>
      </c>
      <c r="S875" s="147" t="s">
        <v>158</v>
      </c>
      <c r="T875" s="136" t="str">
        <f t="shared" si="70"/>
        <v>ปตรี4คศ.2</v>
      </c>
      <c r="U875" s="95">
        <f t="shared" si="68"/>
        <v>2</v>
      </c>
      <c r="V875" s="96" t="e">
        <f t="shared" ca="1" si="72"/>
        <v>#N/A</v>
      </c>
      <c r="AC875" s="148" t="str">
        <f t="shared" si="71"/>
        <v>ค.บ./สังคมศึกษา</v>
      </c>
    </row>
    <row r="876" spans="1:29" s="136" customFormat="1" ht="27" customHeight="1">
      <c r="B876" s="147" t="s">
        <v>2248</v>
      </c>
      <c r="C876" s="147" t="s">
        <v>2247</v>
      </c>
      <c r="D876" s="147" t="s">
        <v>2263</v>
      </c>
      <c r="E876" s="147" t="s">
        <v>2263</v>
      </c>
      <c r="F876" s="137"/>
      <c r="G876" s="137" t="s">
        <v>32</v>
      </c>
      <c r="H876" s="137" t="s">
        <v>32</v>
      </c>
      <c r="I876" s="142" t="s">
        <v>2262</v>
      </c>
      <c r="J876" s="142" t="s">
        <v>2262</v>
      </c>
      <c r="K876" s="142" t="b">
        <f t="shared" si="69"/>
        <v>1</v>
      </c>
      <c r="L876" s="137" t="s">
        <v>48</v>
      </c>
      <c r="M876" s="138">
        <v>35640</v>
      </c>
      <c r="N876" s="137" t="s">
        <v>2261</v>
      </c>
      <c r="O876" s="137" t="s">
        <v>2261</v>
      </c>
      <c r="P876" s="137" t="s">
        <v>774</v>
      </c>
      <c r="Q876" s="137" t="s">
        <v>61</v>
      </c>
      <c r="R876" s="137" t="s">
        <v>1388</v>
      </c>
      <c r="S876" s="147" t="s">
        <v>1388</v>
      </c>
      <c r="T876" s="136" t="str">
        <f t="shared" si="70"/>
        <v>ปตรี4คศ.2</v>
      </c>
      <c r="U876" s="95">
        <f t="shared" si="68"/>
        <v>2</v>
      </c>
      <c r="V876" s="96" t="e">
        <f t="shared" ca="1" si="72"/>
        <v>#N/A</v>
      </c>
      <c r="AC876" s="148" t="str">
        <f t="shared" si="71"/>
        <v>กศ.บ./วัดผล/ประเมินผลการศึกษา</v>
      </c>
    </row>
    <row r="877" spans="1:29" s="136" customFormat="1" ht="27" customHeight="1">
      <c r="A877" s="136">
        <v>1</v>
      </c>
      <c r="B877" s="147" t="s">
        <v>2248</v>
      </c>
      <c r="C877" s="147" t="s">
        <v>2247</v>
      </c>
      <c r="D877" s="147" t="s">
        <v>2260</v>
      </c>
      <c r="E877" s="147" t="s">
        <v>4927</v>
      </c>
      <c r="F877" s="137"/>
      <c r="G877" s="137" t="s">
        <v>32</v>
      </c>
      <c r="H877" s="137" t="s">
        <v>32</v>
      </c>
      <c r="I877" s="142" t="s">
        <v>2259</v>
      </c>
      <c r="J877" s="142" t="s">
        <v>2259</v>
      </c>
      <c r="K877" s="142" t="b">
        <f t="shared" si="69"/>
        <v>1</v>
      </c>
      <c r="L877" s="137" t="s">
        <v>48</v>
      </c>
      <c r="M877" s="138">
        <v>23940</v>
      </c>
      <c r="N877" s="137" t="s">
        <v>2258</v>
      </c>
      <c r="O877" s="137" t="s">
        <v>2258</v>
      </c>
      <c r="P877" s="137" t="s">
        <v>774</v>
      </c>
      <c r="Q877" s="137" t="s">
        <v>50</v>
      </c>
      <c r="R877" s="147" t="s">
        <v>287</v>
      </c>
      <c r="S877" s="147" t="s">
        <v>287</v>
      </c>
      <c r="T877" s="136" t="str">
        <f t="shared" si="70"/>
        <v>ปตรี4คศ.2</v>
      </c>
      <c r="U877" s="95">
        <f t="shared" si="68"/>
        <v>2</v>
      </c>
      <c r="V877" s="96">
        <f t="shared" ca="1" si="72"/>
        <v>24440</v>
      </c>
      <c r="AC877" s="148" t="str">
        <f t="shared" si="71"/>
        <v>ค.บ./นาฏศิลป์</v>
      </c>
    </row>
    <row r="878" spans="1:29" s="136" customFormat="1" ht="27" customHeight="1">
      <c r="B878" s="147" t="s">
        <v>2248</v>
      </c>
      <c r="C878" s="147" t="s">
        <v>2247</v>
      </c>
      <c r="D878" s="147" t="s">
        <v>2257</v>
      </c>
      <c r="E878" s="147" t="s">
        <v>2257</v>
      </c>
      <c r="F878" s="137"/>
      <c r="G878" s="137" t="s">
        <v>32</v>
      </c>
      <c r="H878" s="137" t="s">
        <v>32</v>
      </c>
      <c r="I878" s="142" t="s">
        <v>2256</v>
      </c>
      <c r="J878" s="142" t="s">
        <v>2256</v>
      </c>
      <c r="K878" s="142" t="b">
        <f t="shared" si="69"/>
        <v>1</v>
      </c>
      <c r="L878" s="137" t="s">
        <v>48</v>
      </c>
      <c r="M878" s="138">
        <v>30280</v>
      </c>
      <c r="N878" s="137" t="s">
        <v>2255</v>
      </c>
      <c r="O878" s="137" t="s">
        <v>2255</v>
      </c>
      <c r="P878" s="137" t="s">
        <v>90</v>
      </c>
      <c r="Q878" s="137" t="s">
        <v>76</v>
      </c>
      <c r="R878" s="137" t="s">
        <v>62</v>
      </c>
      <c r="S878" s="147" t="s">
        <v>215</v>
      </c>
      <c r="T878" s="136" t="str">
        <f t="shared" si="70"/>
        <v>ปโทคศ.2</v>
      </c>
      <c r="U878" s="95">
        <f t="shared" si="68"/>
        <v>12</v>
      </c>
      <c r="V878" s="96">
        <f t="shared" ca="1" si="72"/>
        <v>30850</v>
      </c>
      <c r="AC878" s="148" t="str">
        <f t="shared" si="71"/>
        <v>ศษ.ม./การประถมศึกษา</v>
      </c>
    </row>
    <row r="879" spans="1:29" s="136" customFormat="1" ht="27" customHeight="1">
      <c r="B879" s="147" t="s">
        <v>2248</v>
      </c>
      <c r="C879" s="147" t="s">
        <v>2247</v>
      </c>
      <c r="D879" s="147" t="s">
        <v>2254</v>
      </c>
      <c r="E879" s="147" t="s">
        <v>2254</v>
      </c>
      <c r="F879" s="137"/>
      <c r="G879" s="137" t="s">
        <v>32</v>
      </c>
      <c r="H879" s="137" t="s">
        <v>32</v>
      </c>
      <c r="I879" s="142" t="s">
        <v>2253</v>
      </c>
      <c r="J879" s="142" t="s">
        <v>2253</v>
      </c>
      <c r="K879" s="142" t="b">
        <f t="shared" si="69"/>
        <v>1</v>
      </c>
      <c r="L879" s="137" t="s">
        <v>781</v>
      </c>
      <c r="M879" s="138">
        <v>44560</v>
      </c>
      <c r="N879" s="137" t="s">
        <v>2252</v>
      </c>
      <c r="O879" s="137" t="s">
        <v>2252</v>
      </c>
      <c r="P879" s="137" t="s">
        <v>774</v>
      </c>
      <c r="Q879" s="137" t="s">
        <v>50</v>
      </c>
      <c r="R879" s="137" t="s">
        <v>158</v>
      </c>
      <c r="S879" s="147" t="s">
        <v>37</v>
      </c>
      <c r="T879" s="136" t="str">
        <f t="shared" si="70"/>
        <v>ปตรี4คศ.3</v>
      </c>
      <c r="U879" s="95" t="e">
        <f t="shared" si="68"/>
        <v>#N/A</v>
      </c>
      <c r="V879" s="96" t="e">
        <f t="shared" ca="1" si="72"/>
        <v>#N/A</v>
      </c>
      <c r="AC879" s="148" t="str">
        <f t="shared" si="71"/>
        <v>ค.บ./สังคมศึกษา</v>
      </c>
    </row>
    <row r="880" spans="1:29" s="136" customFormat="1" ht="27" customHeight="1">
      <c r="B880" s="147" t="s">
        <v>2248</v>
      </c>
      <c r="C880" s="147" t="s">
        <v>2247</v>
      </c>
      <c r="D880" s="147" t="s">
        <v>2251</v>
      </c>
      <c r="E880" s="147" t="s">
        <v>2251</v>
      </c>
      <c r="F880" s="137"/>
      <c r="G880" s="137" t="s">
        <v>32</v>
      </c>
      <c r="H880" s="137" t="s">
        <v>32</v>
      </c>
      <c r="I880" s="142" t="s">
        <v>2250</v>
      </c>
      <c r="J880" s="142" t="s">
        <v>2250</v>
      </c>
      <c r="K880" s="142" t="b">
        <f t="shared" si="69"/>
        <v>1</v>
      </c>
      <c r="L880" s="137" t="s">
        <v>48</v>
      </c>
      <c r="M880" s="138">
        <v>35050</v>
      </c>
      <c r="N880" s="137" t="s">
        <v>2249</v>
      </c>
      <c r="O880" s="137" t="s">
        <v>2249</v>
      </c>
      <c r="P880" s="137" t="s">
        <v>774</v>
      </c>
      <c r="Q880" s="137" t="s">
        <v>43</v>
      </c>
      <c r="R880" s="137" t="s">
        <v>62</v>
      </c>
      <c r="S880" s="147" t="s">
        <v>62</v>
      </c>
      <c r="T880" s="136" t="str">
        <f t="shared" si="70"/>
        <v>ปตรี4คศ.2</v>
      </c>
      <c r="U880" s="95">
        <f t="shared" si="68"/>
        <v>2</v>
      </c>
      <c r="V880" s="96" t="e">
        <f t="shared" ca="1" si="72"/>
        <v>#N/A</v>
      </c>
      <c r="AC880" s="148" t="str">
        <f t="shared" si="71"/>
        <v>ศษ.บ./การประถมศึกษา</v>
      </c>
    </row>
    <row r="881" spans="1:29" s="136" customFormat="1" ht="27" customHeight="1">
      <c r="B881" s="147" t="s">
        <v>2248</v>
      </c>
      <c r="C881" s="147" t="s">
        <v>2247</v>
      </c>
      <c r="D881" s="147" t="s">
        <v>2246</v>
      </c>
      <c r="E881" s="147" t="s">
        <v>2246</v>
      </c>
      <c r="F881" s="137"/>
      <c r="G881" s="137" t="s">
        <v>32</v>
      </c>
      <c r="H881" s="137" t="s">
        <v>32</v>
      </c>
      <c r="I881" s="142" t="s">
        <v>2245</v>
      </c>
      <c r="J881" s="142" t="s">
        <v>2245</v>
      </c>
      <c r="K881" s="142" t="b">
        <f t="shared" si="69"/>
        <v>1</v>
      </c>
      <c r="L881" s="137" t="s">
        <v>48</v>
      </c>
      <c r="M881" s="138">
        <v>37830</v>
      </c>
      <c r="N881" s="137" t="s">
        <v>2244</v>
      </c>
      <c r="O881" s="137" t="s">
        <v>2244</v>
      </c>
      <c r="P881" s="137" t="s">
        <v>774</v>
      </c>
      <c r="Q881" s="137" t="s">
        <v>50</v>
      </c>
      <c r="R881" s="137" t="s">
        <v>855</v>
      </c>
      <c r="S881" s="147" t="s">
        <v>855</v>
      </c>
      <c r="T881" s="136" t="str">
        <f t="shared" si="70"/>
        <v>ปตรี4คศ.2</v>
      </c>
      <c r="U881" s="95">
        <f t="shared" si="68"/>
        <v>2</v>
      </c>
      <c r="V881" s="96" t="e">
        <f t="shared" ca="1" si="72"/>
        <v>#N/A</v>
      </c>
      <c r="AC881" s="148" t="str">
        <f t="shared" si="71"/>
        <v>ค.บ./บริหารการศึกษา</v>
      </c>
    </row>
    <row r="882" spans="1:29" ht="27" customHeight="1">
      <c r="A882" s="148">
        <v>1</v>
      </c>
      <c r="B882" s="216" t="s">
        <v>227</v>
      </c>
      <c r="C882" s="217" t="s">
        <v>2247</v>
      </c>
      <c r="D882" s="218" t="s">
        <v>232</v>
      </c>
      <c r="E882" s="177" t="s">
        <v>232</v>
      </c>
      <c r="F882" s="172"/>
      <c r="G882" s="220">
        <v>3254</v>
      </c>
      <c r="H882" s="178" t="s">
        <v>32</v>
      </c>
      <c r="I882" s="173" t="s">
        <v>233</v>
      </c>
      <c r="J882" s="222" t="s">
        <v>3080</v>
      </c>
      <c r="K882" s="179" t="b">
        <f>EXACT(I882,J882)</f>
        <v>0</v>
      </c>
      <c r="L882" s="216" t="s">
        <v>36</v>
      </c>
      <c r="M882" s="224">
        <v>17910</v>
      </c>
      <c r="N882" s="178" t="s">
        <v>3079</v>
      </c>
      <c r="O882" s="172" t="s">
        <v>3079</v>
      </c>
      <c r="P882" s="216" t="s">
        <v>90</v>
      </c>
      <c r="Q882" s="217" t="s">
        <v>193</v>
      </c>
      <c r="R882" s="177" t="s">
        <v>235</v>
      </c>
      <c r="S882" s="177" t="s">
        <v>235</v>
      </c>
      <c r="T882" s="136" t="str">
        <f>CONCATENATE(P882,L882)</f>
        <v>ปโทคศ.1</v>
      </c>
      <c r="U882" s="95">
        <f>VLOOKUP(T882,$X$2:$Y$17,2,FALSE)</f>
        <v>11</v>
      </c>
      <c r="V882" s="174">
        <f ca="1">VLOOKUP(M882,INDIRECT("_k"&amp;U882),2,FALSE)</f>
        <v>19100</v>
      </c>
      <c r="W882" s="226" t="s">
        <v>5098</v>
      </c>
      <c r="AC882" s="148" t="str">
        <f t="shared" si="71"/>
        <v>ค.ม./วิจัยการศึกษา</v>
      </c>
    </row>
    <row r="883" spans="1:29" s="136" customFormat="1" ht="27" customHeight="1">
      <c r="B883" s="147" t="s">
        <v>328</v>
      </c>
      <c r="C883" s="147" t="s">
        <v>2199</v>
      </c>
      <c r="D883" s="147" t="s">
        <v>2243</v>
      </c>
      <c r="E883" s="147" t="s">
        <v>2243</v>
      </c>
      <c r="F883" s="137"/>
      <c r="G883" s="137" t="s">
        <v>146</v>
      </c>
      <c r="H883" s="137" t="s">
        <v>861</v>
      </c>
      <c r="I883" s="142" t="s">
        <v>2242</v>
      </c>
      <c r="J883" s="142" t="s">
        <v>2242</v>
      </c>
      <c r="K883" s="142" t="b">
        <f t="shared" si="69"/>
        <v>1</v>
      </c>
      <c r="L883" s="137" t="s">
        <v>781</v>
      </c>
      <c r="M883" s="138">
        <v>39370</v>
      </c>
      <c r="N883" s="137" t="s">
        <v>2241</v>
      </c>
      <c r="O883" s="137" t="s">
        <v>2241</v>
      </c>
      <c r="P883" s="137" t="s">
        <v>90</v>
      </c>
      <c r="Q883" s="137" t="s">
        <v>94</v>
      </c>
      <c r="R883" s="137" t="s">
        <v>855</v>
      </c>
      <c r="S883" s="147" t="s">
        <v>855</v>
      </c>
      <c r="T883" s="136" t="str">
        <f t="shared" si="70"/>
        <v>ปโทคศ.3</v>
      </c>
      <c r="U883" s="95">
        <f t="shared" si="68"/>
        <v>16</v>
      </c>
      <c r="V883" s="96" t="e">
        <f t="shared" ca="1" si="72"/>
        <v>#N/A</v>
      </c>
      <c r="AC883" s="148" t="str">
        <f t="shared" si="71"/>
        <v>กศ.ม./บริหารการศึกษา</v>
      </c>
    </row>
    <row r="884" spans="1:29" s="136" customFormat="1" ht="27" customHeight="1">
      <c r="B884" s="147" t="s">
        <v>328</v>
      </c>
      <c r="C884" s="147" t="s">
        <v>2199</v>
      </c>
      <c r="D884" s="147" t="s">
        <v>2240</v>
      </c>
      <c r="E884" s="147" t="s">
        <v>2240</v>
      </c>
      <c r="F884" s="137"/>
      <c r="G884" s="137" t="s">
        <v>32</v>
      </c>
      <c r="H884" s="137" t="s">
        <v>32</v>
      </c>
      <c r="I884" s="142" t="s">
        <v>2239</v>
      </c>
      <c r="J884" s="142" t="s">
        <v>2239</v>
      </c>
      <c r="K884" s="142" t="b">
        <f t="shared" si="69"/>
        <v>1</v>
      </c>
      <c r="L884" s="137" t="s">
        <v>48</v>
      </c>
      <c r="M884" s="138">
        <v>37830</v>
      </c>
      <c r="N884" s="137" t="s">
        <v>2238</v>
      </c>
      <c r="O884" s="137" t="s">
        <v>2238</v>
      </c>
      <c r="P884" s="137" t="s">
        <v>774</v>
      </c>
      <c r="Q884" s="137" t="s">
        <v>43</v>
      </c>
      <c r="R884" s="137" t="s">
        <v>158</v>
      </c>
      <c r="S884" s="147" t="s">
        <v>158</v>
      </c>
      <c r="T884" s="136" t="str">
        <f t="shared" si="70"/>
        <v>ปตรี4คศ.2</v>
      </c>
      <c r="U884" s="95">
        <f t="shared" si="68"/>
        <v>2</v>
      </c>
      <c r="V884" s="96" t="e">
        <f t="shared" ca="1" si="72"/>
        <v>#N/A</v>
      </c>
      <c r="AC884" s="148" t="str">
        <f t="shared" si="71"/>
        <v>ศษ.บ./สังคมศึกษา</v>
      </c>
    </row>
    <row r="885" spans="1:29" s="136" customFormat="1" ht="27" customHeight="1">
      <c r="B885" s="147" t="s">
        <v>328</v>
      </c>
      <c r="C885" s="147" t="s">
        <v>2199</v>
      </c>
      <c r="D885" s="147" t="s">
        <v>2237</v>
      </c>
      <c r="E885" s="147" t="s">
        <v>2237</v>
      </c>
      <c r="F885" s="137"/>
      <c r="G885" s="137" t="s">
        <v>32</v>
      </c>
      <c r="H885" s="137" t="s">
        <v>32</v>
      </c>
      <c r="I885" s="142" t="s">
        <v>2236</v>
      </c>
      <c r="J885" s="142" t="s">
        <v>2236</v>
      </c>
      <c r="K885" s="142" t="b">
        <f t="shared" si="69"/>
        <v>1</v>
      </c>
      <c r="L885" s="137" t="s">
        <v>48</v>
      </c>
      <c r="M885" s="138">
        <v>34430</v>
      </c>
      <c r="N885" s="137" t="s">
        <v>2235</v>
      </c>
      <c r="O885" s="137" t="s">
        <v>2235</v>
      </c>
      <c r="P885" s="137" t="s">
        <v>774</v>
      </c>
      <c r="Q885" s="137" t="s">
        <v>43</v>
      </c>
      <c r="R885" s="137" t="s">
        <v>1089</v>
      </c>
      <c r="S885" s="147" t="s">
        <v>2234</v>
      </c>
      <c r="T885" s="136" t="str">
        <f t="shared" si="70"/>
        <v>ปตรี4คศ.2</v>
      </c>
      <c r="U885" s="95">
        <f t="shared" si="68"/>
        <v>2</v>
      </c>
      <c r="V885" s="96" t="e">
        <f t="shared" ca="1" si="72"/>
        <v>#N/A</v>
      </c>
      <c r="AC885" s="148" t="str">
        <f t="shared" si="71"/>
        <v>ศษ.บ./วุฒิครูอื่น ๆ</v>
      </c>
    </row>
    <row r="886" spans="1:29" s="136" customFormat="1" ht="27" customHeight="1">
      <c r="B886" s="147" t="s">
        <v>328</v>
      </c>
      <c r="C886" s="147" t="s">
        <v>2199</v>
      </c>
      <c r="D886" s="147" t="s">
        <v>2233</v>
      </c>
      <c r="E886" s="147" t="s">
        <v>2233</v>
      </c>
      <c r="F886" s="137"/>
      <c r="G886" s="137" t="s">
        <v>32</v>
      </c>
      <c r="H886" s="137" t="s">
        <v>32</v>
      </c>
      <c r="I886" s="142" t="s">
        <v>2232</v>
      </c>
      <c r="J886" s="142" t="s">
        <v>2232</v>
      </c>
      <c r="K886" s="142" t="b">
        <f t="shared" si="69"/>
        <v>1</v>
      </c>
      <c r="L886" s="137" t="s">
        <v>48</v>
      </c>
      <c r="M886" s="138">
        <v>37830</v>
      </c>
      <c r="N886" s="137" t="s">
        <v>2231</v>
      </c>
      <c r="O886" s="137" t="s">
        <v>2231</v>
      </c>
      <c r="P886" s="137" t="s">
        <v>774</v>
      </c>
      <c r="Q886" s="137" t="s">
        <v>50</v>
      </c>
      <c r="R886" s="137" t="s">
        <v>44</v>
      </c>
      <c r="S886" s="147" t="s">
        <v>44</v>
      </c>
      <c r="T886" s="136" t="str">
        <f t="shared" si="70"/>
        <v>ปตรี4คศ.2</v>
      </c>
      <c r="U886" s="95">
        <f t="shared" si="68"/>
        <v>2</v>
      </c>
      <c r="V886" s="96" t="e">
        <f t="shared" ca="1" si="72"/>
        <v>#N/A</v>
      </c>
      <c r="AC886" s="148" t="str">
        <f t="shared" si="71"/>
        <v>ค.บ./ภาษาไทย</v>
      </c>
    </row>
    <row r="887" spans="1:29" s="136" customFormat="1" ht="27" customHeight="1">
      <c r="B887" s="147" t="s">
        <v>328</v>
      </c>
      <c r="C887" s="147" t="s">
        <v>2199</v>
      </c>
      <c r="D887" s="147" t="s">
        <v>2230</v>
      </c>
      <c r="E887" s="147" t="s">
        <v>2230</v>
      </c>
      <c r="F887" s="137"/>
      <c r="G887" s="137" t="s">
        <v>32</v>
      </c>
      <c r="H887" s="137" t="s">
        <v>32</v>
      </c>
      <c r="I887" s="142" t="s">
        <v>2229</v>
      </c>
      <c r="J887" s="142" t="s">
        <v>2229</v>
      </c>
      <c r="K887" s="142" t="b">
        <f t="shared" si="69"/>
        <v>1</v>
      </c>
      <c r="L887" s="137" t="s">
        <v>48</v>
      </c>
      <c r="M887" s="138">
        <v>37830</v>
      </c>
      <c r="N887" s="137" t="s">
        <v>2228</v>
      </c>
      <c r="O887" s="137" t="s">
        <v>2228</v>
      </c>
      <c r="P887" s="137" t="s">
        <v>774</v>
      </c>
      <c r="Q887" s="137" t="s">
        <v>50</v>
      </c>
      <c r="R887" s="137" t="s">
        <v>83</v>
      </c>
      <c r="S887" s="147" t="s">
        <v>83</v>
      </c>
      <c r="T887" s="136" t="str">
        <f t="shared" si="70"/>
        <v>ปตรี4คศ.2</v>
      </c>
      <c r="U887" s="95">
        <f t="shared" si="68"/>
        <v>2</v>
      </c>
      <c r="V887" s="96" t="e">
        <f t="shared" ca="1" si="72"/>
        <v>#N/A</v>
      </c>
      <c r="AC887" s="148" t="str">
        <f t="shared" si="71"/>
        <v>ค.บ./คณิตศาสตร์</v>
      </c>
    </row>
    <row r="888" spans="1:29" s="136" customFormat="1" ht="27" customHeight="1">
      <c r="B888" s="147" t="s">
        <v>328</v>
      </c>
      <c r="C888" s="147" t="s">
        <v>2199</v>
      </c>
      <c r="D888" s="147" t="s">
        <v>2227</v>
      </c>
      <c r="E888" s="147" t="s">
        <v>2227</v>
      </c>
      <c r="F888" s="137"/>
      <c r="G888" s="137" t="s">
        <v>32</v>
      </c>
      <c r="H888" s="137" t="s">
        <v>32</v>
      </c>
      <c r="I888" s="142" t="s">
        <v>2226</v>
      </c>
      <c r="J888" s="142" t="s">
        <v>2226</v>
      </c>
      <c r="K888" s="142" t="b">
        <f t="shared" si="69"/>
        <v>1</v>
      </c>
      <c r="L888" s="137" t="s">
        <v>48</v>
      </c>
      <c r="M888" s="138">
        <v>37830</v>
      </c>
      <c r="N888" s="137" t="s">
        <v>2225</v>
      </c>
      <c r="O888" s="137" t="s">
        <v>2225</v>
      </c>
      <c r="P888" s="137" t="s">
        <v>774</v>
      </c>
      <c r="Q888" s="137" t="s">
        <v>1970</v>
      </c>
      <c r="R888" s="137" t="s">
        <v>647</v>
      </c>
      <c r="S888" s="147" t="s">
        <v>647</v>
      </c>
      <c r="T888" s="136" t="str">
        <f t="shared" si="70"/>
        <v>ปตรี4คศ.2</v>
      </c>
      <c r="U888" s="95">
        <f t="shared" si="68"/>
        <v>2</v>
      </c>
      <c r="V888" s="96" t="e">
        <f t="shared" ca="1" si="72"/>
        <v>#N/A</v>
      </c>
      <c r="AC888" s="148" t="str">
        <f t="shared" si="71"/>
        <v>บธ.บ./การจัดการทั่วไป</v>
      </c>
    </row>
    <row r="889" spans="1:29" s="136" customFormat="1" ht="27" customHeight="1">
      <c r="B889" s="147" t="s">
        <v>328</v>
      </c>
      <c r="C889" s="147" t="s">
        <v>2199</v>
      </c>
      <c r="D889" s="147" t="s">
        <v>2224</v>
      </c>
      <c r="E889" s="147" t="s">
        <v>2224</v>
      </c>
      <c r="F889" s="137"/>
      <c r="G889" s="137" t="s">
        <v>32</v>
      </c>
      <c r="H889" s="137" t="s">
        <v>32</v>
      </c>
      <c r="I889" s="142" t="s">
        <v>2223</v>
      </c>
      <c r="J889" s="142" t="s">
        <v>2223</v>
      </c>
      <c r="K889" s="142" t="b">
        <f t="shared" si="69"/>
        <v>1</v>
      </c>
      <c r="L889" s="137" t="s">
        <v>781</v>
      </c>
      <c r="M889" s="138">
        <v>48540</v>
      </c>
      <c r="N889" s="137" t="s">
        <v>2222</v>
      </c>
      <c r="O889" s="137" t="s">
        <v>2222</v>
      </c>
      <c r="P889" s="137" t="s">
        <v>774</v>
      </c>
      <c r="Q889" s="137" t="s">
        <v>61</v>
      </c>
      <c r="R889" s="137" t="s">
        <v>62</v>
      </c>
      <c r="S889" s="147" t="s">
        <v>215</v>
      </c>
      <c r="T889" s="136" t="str">
        <f t="shared" si="70"/>
        <v>ปตรี4คศ.3</v>
      </c>
      <c r="U889" s="95" t="e">
        <f t="shared" si="68"/>
        <v>#N/A</v>
      </c>
      <c r="V889" s="96" t="e">
        <f t="shared" ca="1" si="72"/>
        <v>#N/A</v>
      </c>
      <c r="AC889" s="148" t="str">
        <f t="shared" si="71"/>
        <v>กศ.บ./การประถมศึกษา</v>
      </c>
    </row>
    <row r="890" spans="1:29" s="136" customFormat="1" ht="27" customHeight="1">
      <c r="B890" s="147" t="s">
        <v>328</v>
      </c>
      <c r="C890" s="147" t="s">
        <v>2199</v>
      </c>
      <c r="D890" s="147" t="s">
        <v>2221</v>
      </c>
      <c r="E890" s="147" t="s">
        <v>2221</v>
      </c>
      <c r="F890" s="137"/>
      <c r="G890" s="137" t="s">
        <v>32</v>
      </c>
      <c r="H890" s="137" t="s">
        <v>32</v>
      </c>
      <c r="I890" s="142" t="s">
        <v>2220</v>
      </c>
      <c r="J890" s="142" t="s">
        <v>2220</v>
      </c>
      <c r="K890" s="142" t="b">
        <f t="shared" si="69"/>
        <v>1</v>
      </c>
      <c r="L890" s="137" t="s">
        <v>781</v>
      </c>
      <c r="M890" s="138">
        <v>30020</v>
      </c>
      <c r="N890" s="137" t="s">
        <v>2219</v>
      </c>
      <c r="O890" s="137" t="s">
        <v>2219</v>
      </c>
      <c r="P890" s="137" t="s">
        <v>90</v>
      </c>
      <c r="Q890" s="137" t="s">
        <v>94</v>
      </c>
      <c r="R890" s="137" t="s">
        <v>44</v>
      </c>
      <c r="S890" s="147" t="s">
        <v>37</v>
      </c>
      <c r="T890" s="136" t="str">
        <f t="shared" si="70"/>
        <v>ปโทคศ.3</v>
      </c>
      <c r="U890" s="95">
        <f t="shared" si="68"/>
        <v>16</v>
      </c>
      <c r="V890" s="96">
        <f t="shared" ca="1" si="72"/>
        <v>30620</v>
      </c>
      <c r="AC890" s="148" t="str">
        <f t="shared" si="71"/>
        <v>กศ.ม./ภาษาไทย</v>
      </c>
    </row>
    <row r="891" spans="1:29" s="136" customFormat="1" ht="27" customHeight="1">
      <c r="B891" s="147" t="s">
        <v>328</v>
      </c>
      <c r="C891" s="147" t="s">
        <v>2199</v>
      </c>
      <c r="D891" s="147" t="s">
        <v>2218</v>
      </c>
      <c r="E891" s="147" t="s">
        <v>2218</v>
      </c>
      <c r="F891" s="137"/>
      <c r="G891" s="137" t="s">
        <v>32</v>
      </c>
      <c r="H891" s="137" t="s">
        <v>32</v>
      </c>
      <c r="I891" s="142" t="s">
        <v>2217</v>
      </c>
      <c r="J891" s="142" t="s">
        <v>2217</v>
      </c>
      <c r="K891" s="142" t="b">
        <f t="shared" si="69"/>
        <v>1</v>
      </c>
      <c r="L891" s="137" t="s">
        <v>48</v>
      </c>
      <c r="M891" s="138">
        <v>34430</v>
      </c>
      <c r="N891" s="137" t="s">
        <v>2216</v>
      </c>
      <c r="O891" s="137" t="s">
        <v>2216</v>
      </c>
      <c r="P891" s="137" t="s">
        <v>774</v>
      </c>
      <c r="Q891" s="137" t="s">
        <v>67</v>
      </c>
      <c r="R891" s="137" t="s">
        <v>2215</v>
      </c>
      <c r="S891" s="147" t="s">
        <v>2215</v>
      </c>
      <c r="T891" s="136" t="str">
        <f t="shared" si="70"/>
        <v>ปตรี4คศ.2</v>
      </c>
      <c r="U891" s="95">
        <f t="shared" si="68"/>
        <v>2</v>
      </c>
      <c r="V891" s="96" t="e">
        <f t="shared" ca="1" si="72"/>
        <v>#N/A</v>
      </c>
      <c r="AC891" s="148" t="str">
        <f t="shared" si="71"/>
        <v>ศศ.บ./ภาษาฝรั่งเศส</v>
      </c>
    </row>
    <row r="892" spans="1:29" s="136" customFormat="1" ht="27" customHeight="1">
      <c r="B892" s="147" t="s">
        <v>328</v>
      </c>
      <c r="C892" s="147" t="s">
        <v>2199</v>
      </c>
      <c r="D892" s="147" t="s">
        <v>2214</v>
      </c>
      <c r="E892" s="147" t="s">
        <v>4928</v>
      </c>
      <c r="F892" s="137"/>
      <c r="G892" s="137" t="s">
        <v>32</v>
      </c>
      <c r="H892" s="137" t="s">
        <v>32</v>
      </c>
      <c r="I892" s="142" t="s">
        <v>2213</v>
      </c>
      <c r="J892" s="142" t="s">
        <v>2213</v>
      </c>
      <c r="K892" s="142" t="b">
        <f t="shared" si="69"/>
        <v>1</v>
      </c>
      <c r="L892" s="137" t="s">
        <v>781</v>
      </c>
      <c r="M892" s="138">
        <v>30020</v>
      </c>
      <c r="N892" s="137" t="s">
        <v>2212</v>
      </c>
      <c r="O892" s="137" t="s">
        <v>2212</v>
      </c>
      <c r="P892" s="137" t="s">
        <v>774</v>
      </c>
      <c r="Q892" s="137" t="s">
        <v>50</v>
      </c>
      <c r="R892" s="137" t="s">
        <v>62</v>
      </c>
      <c r="S892" s="147" t="s">
        <v>62</v>
      </c>
      <c r="T892" s="136" t="str">
        <f t="shared" si="70"/>
        <v>ปตรี4คศ.3</v>
      </c>
      <c r="U892" s="95" t="e">
        <f t="shared" si="68"/>
        <v>#N/A</v>
      </c>
      <c r="V892" s="96" t="e">
        <f t="shared" ca="1" si="72"/>
        <v>#N/A</v>
      </c>
      <c r="AC892" s="148" t="str">
        <f t="shared" si="71"/>
        <v>ค.บ./การประถมศึกษา</v>
      </c>
    </row>
    <row r="893" spans="1:29" s="136" customFormat="1" ht="27" customHeight="1">
      <c r="B893" s="147" t="s">
        <v>328</v>
      </c>
      <c r="C893" s="147" t="s">
        <v>2199</v>
      </c>
      <c r="D893" s="147" t="s">
        <v>2211</v>
      </c>
      <c r="E893" s="147" t="s">
        <v>2211</v>
      </c>
      <c r="F893" s="137"/>
      <c r="G893" s="137" t="s">
        <v>32</v>
      </c>
      <c r="H893" s="137" t="s">
        <v>32</v>
      </c>
      <c r="I893" s="142" t="s">
        <v>2210</v>
      </c>
      <c r="J893" s="142" t="s">
        <v>2210</v>
      </c>
      <c r="K893" s="142" t="b">
        <f t="shared" si="69"/>
        <v>1</v>
      </c>
      <c r="L893" s="137" t="s">
        <v>48</v>
      </c>
      <c r="M893" s="138">
        <v>25440</v>
      </c>
      <c r="N893" s="137" t="s">
        <v>2209</v>
      </c>
      <c r="O893" s="137" t="s">
        <v>2209</v>
      </c>
      <c r="P893" s="137" t="s">
        <v>774</v>
      </c>
      <c r="Q893" s="137" t="s">
        <v>50</v>
      </c>
      <c r="R893" s="147" t="s">
        <v>1000</v>
      </c>
      <c r="S893" s="147" t="s">
        <v>1000</v>
      </c>
      <c r="T893" s="136" t="str">
        <f t="shared" si="70"/>
        <v>ปตรี4คศ.2</v>
      </c>
      <c r="U893" s="95">
        <f t="shared" si="68"/>
        <v>2</v>
      </c>
      <c r="V893" s="96" t="e">
        <f t="shared" ca="1" si="72"/>
        <v>#N/A</v>
      </c>
      <c r="AC893" s="148" t="str">
        <f t="shared" si="71"/>
        <v>ค.บ./วิทยาศาสตร์</v>
      </c>
    </row>
    <row r="894" spans="1:29" s="136" customFormat="1" ht="27" customHeight="1">
      <c r="B894" s="147" t="s">
        <v>328</v>
      </c>
      <c r="C894" s="147" t="s">
        <v>2199</v>
      </c>
      <c r="D894" s="147" t="s">
        <v>2208</v>
      </c>
      <c r="E894" s="147" t="s">
        <v>2208</v>
      </c>
      <c r="F894" s="137"/>
      <c r="G894" s="137" t="s">
        <v>32</v>
      </c>
      <c r="H894" s="137" t="s">
        <v>32</v>
      </c>
      <c r="I894" s="142" t="s">
        <v>2207</v>
      </c>
      <c r="J894" s="142" t="s">
        <v>2207</v>
      </c>
      <c r="K894" s="142" t="b">
        <f t="shared" si="69"/>
        <v>1</v>
      </c>
      <c r="L894" s="137" t="s">
        <v>48</v>
      </c>
      <c r="M894" s="138">
        <v>30280</v>
      </c>
      <c r="N894" s="137" t="s">
        <v>2206</v>
      </c>
      <c r="O894" s="137" t="s">
        <v>2206</v>
      </c>
      <c r="P894" s="137" t="s">
        <v>774</v>
      </c>
      <c r="Q894" s="137" t="s">
        <v>50</v>
      </c>
      <c r="R894" s="137" t="s">
        <v>62</v>
      </c>
      <c r="S894" s="147" t="s">
        <v>215</v>
      </c>
      <c r="T894" s="136" t="str">
        <f t="shared" si="70"/>
        <v>ปตรี4คศ.2</v>
      </c>
      <c r="U894" s="95">
        <f t="shared" si="68"/>
        <v>2</v>
      </c>
      <c r="V894" s="96" t="e">
        <f t="shared" ca="1" si="72"/>
        <v>#N/A</v>
      </c>
      <c r="AC894" s="148" t="str">
        <f t="shared" si="71"/>
        <v>ค.บ./การประถมศึกษา</v>
      </c>
    </row>
    <row r="895" spans="1:29" s="136" customFormat="1" ht="27" customHeight="1">
      <c r="B895" s="183" t="s">
        <v>328</v>
      </c>
      <c r="C895" s="183" t="s">
        <v>2205</v>
      </c>
      <c r="D895" s="183" t="s">
        <v>2204</v>
      </c>
      <c r="E895" s="147" t="s">
        <v>2204</v>
      </c>
      <c r="F895" s="137"/>
      <c r="G895" s="184" t="s">
        <v>32</v>
      </c>
      <c r="H895" s="137" t="s">
        <v>861</v>
      </c>
      <c r="I895" s="142" t="s">
        <v>2203</v>
      </c>
      <c r="J895" s="185" t="s">
        <v>2202</v>
      </c>
      <c r="K895" s="142" t="b">
        <f t="shared" si="69"/>
        <v>0</v>
      </c>
      <c r="L895" s="184" t="s">
        <v>781</v>
      </c>
      <c r="M895" s="186">
        <v>30020</v>
      </c>
      <c r="N895" s="137" t="s">
        <v>2201</v>
      </c>
      <c r="O895" s="137" t="s">
        <v>2201</v>
      </c>
      <c r="P895" s="184" t="s">
        <v>1831</v>
      </c>
      <c r="Q895" s="184" t="s">
        <v>1831</v>
      </c>
      <c r="R895" s="184" t="s">
        <v>855</v>
      </c>
      <c r="S895" s="147" t="s">
        <v>37</v>
      </c>
      <c r="T895" s="136" t="str">
        <f t="shared" si="70"/>
        <v>ป.บัณฑิตคศ.3</v>
      </c>
      <c r="U895" s="95" t="e">
        <f t="shared" si="68"/>
        <v>#N/A</v>
      </c>
      <c r="V895" s="96" t="e">
        <f t="shared" ca="1" si="72"/>
        <v>#N/A</v>
      </c>
      <c r="AC895" s="148" t="str">
        <f t="shared" si="71"/>
        <v>ป.บัณฑิต/บริหารการศึกษา</v>
      </c>
    </row>
    <row r="896" spans="1:29" ht="27" customHeight="1">
      <c r="A896" s="148">
        <v>1</v>
      </c>
      <c r="B896" s="206" t="s">
        <v>328</v>
      </c>
      <c r="C896" s="207" t="s">
        <v>2199</v>
      </c>
      <c r="D896" s="208" t="s">
        <v>327</v>
      </c>
      <c r="E896" s="177" t="s">
        <v>327</v>
      </c>
      <c r="F896" s="172"/>
      <c r="G896" s="209" t="s">
        <v>32</v>
      </c>
      <c r="H896" s="178" t="s">
        <v>32</v>
      </c>
      <c r="I896" s="173" t="s">
        <v>329</v>
      </c>
      <c r="J896" s="210" t="s">
        <v>329</v>
      </c>
      <c r="K896" s="179" t="b">
        <f t="shared" si="69"/>
        <v>1</v>
      </c>
      <c r="L896" s="206" t="s">
        <v>48</v>
      </c>
      <c r="M896" s="211">
        <v>20470</v>
      </c>
      <c r="N896" s="178" t="s">
        <v>2200</v>
      </c>
      <c r="O896" s="172" t="s">
        <v>2200</v>
      </c>
      <c r="P896" s="206" t="s">
        <v>774</v>
      </c>
      <c r="Q896" s="227" t="s">
        <v>38</v>
      </c>
      <c r="R896" s="228" t="s">
        <v>330</v>
      </c>
      <c r="S896" s="177" t="s">
        <v>37</v>
      </c>
      <c r="T896" s="136" t="str">
        <f t="shared" si="70"/>
        <v>ปตรี4คศ.2</v>
      </c>
      <c r="U896" s="95">
        <f t="shared" si="68"/>
        <v>2</v>
      </c>
      <c r="V896" s="174">
        <f t="shared" ca="1" si="72"/>
        <v>20960</v>
      </c>
      <c r="W896" s="212"/>
      <c r="AC896" s="148" t="str">
        <f t="shared" si="71"/>
        <v>วท.บ./เทคโนโลยีการเกษตร</v>
      </c>
    </row>
    <row r="897" spans="1:29" s="136" customFormat="1" ht="27" customHeight="1">
      <c r="B897" s="195" t="s">
        <v>328</v>
      </c>
      <c r="C897" s="195" t="s">
        <v>2199</v>
      </c>
      <c r="D897" s="195" t="s">
        <v>2198</v>
      </c>
      <c r="E897" s="147" t="s">
        <v>2198</v>
      </c>
      <c r="F897" s="137"/>
      <c r="G897" s="196" t="s">
        <v>32</v>
      </c>
      <c r="H897" s="137" t="s">
        <v>32</v>
      </c>
      <c r="I897" s="142" t="s">
        <v>2197</v>
      </c>
      <c r="J897" s="197" t="s">
        <v>2197</v>
      </c>
      <c r="K897" s="142" t="b">
        <f t="shared" si="69"/>
        <v>1</v>
      </c>
      <c r="L897" s="196" t="s">
        <v>781</v>
      </c>
      <c r="M897" s="198">
        <v>31250</v>
      </c>
      <c r="N897" s="137" t="s">
        <v>2196</v>
      </c>
      <c r="O897" s="137" t="s">
        <v>2196</v>
      </c>
      <c r="P897" s="196" t="s">
        <v>774</v>
      </c>
      <c r="Q897" s="196" t="s">
        <v>50</v>
      </c>
      <c r="R897" s="196" t="s">
        <v>1000</v>
      </c>
      <c r="S897" s="147" t="s">
        <v>37</v>
      </c>
      <c r="T897" s="136" t="str">
        <f t="shared" si="70"/>
        <v>ปตรี4คศ.3</v>
      </c>
      <c r="U897" s="95" t="e">
        <f t="shared" si="68"/>
        <v>#N/A</v>
      </c>
      <c r="V897" s="96" t="e">
        <f t="shared" ca="1" si="72"/>
        <v>#N/A</v>
      </c>
      <c r="AC897" s="148" t="str">
        <f t="shared" si="71"/>
        <v>ค.บ./วิทยาศาสตร์</v>
      </c>
    </row>
    <row r="898" spans="1:29" s="136" customFormat="1" ht="27" customHeight="1">
      <c r="B898" s="183" t="s">
        <v>335</v>
      </c>
      <c r="C898" s="183" t="s">
        <v>2096</v>
      </c>
      <c r="D898" s="183" t="s">
        <v>2195</v>
      </c>
      <c r="E898" s="147" t="s">
        <v>2195</v>
      </c>
      <c r="F898" s="137"/>
      <c r="G898" s="184" t="s">
        <v>146</v>
      </c>
      <c r="H898" s="137" t="s">
        <v>861</v>
      </c>
      <c r="I898" s="142" t="s">
        <v>2194</v>
      </c>
      <c r="J898" s="185" t="s">
        <v>2194</v>
      </c>
      <c r="K898" s="142" t="b">
        <f t="shared" si="69"/>
        <v>1</v>
      </c>
      <c r="L898" s="184" t="s">
        <v>781</v>
      </c>
      <c r="M898" s="186">
        <v>49420</v>
      </c>
      <c r="N898" s="137" t="s">
        <v>2193</v>
      </c>
      <c r="O898" s="137" t="s">
        <v>2193</v>
      </c>
      <c r="P898" s="184" t="s">
        <v>90</v>
      </c>
      <c r="Q898" s="184" t="s">
        <v>94</v>
      </c>
      <c r="R898" s="184" t="s">
        <v>855</v>
      </c>
      <c r="S898" s="147" t="s">
        <v>95</v>
      </c>
      <c r="T898" s="136" t="str">
        <f t="shared" si="70"/>
        <v>ปโทคศ.3</v>
      </c>
      <c r="U898" s="95">
        <f t="shared" si="68"/>
        <v>16</v>
      </c>
      <c r="V898" s="96" t="e">
        <f t="shared" ca="1" si="72"/>
        <v>#N/A</v>
      </c>
      <c r="AC898" s="148" t="str">
        <f t="shared" si="71"/>
        <v>กศ.ม./บริหารการศึกษา</v>
      </c>
    </row>
    <row r="899" spans="1:29" ht="27" customHeight="1">
      <c r="A899" s="148">
        <v>1</v>
      </c>
      <c r="B899" s="213" t="s">
        <v>335</v>
      </c>
      <c r="C899" s="214" t="s">
        <v>2096</v>
      </c>
      <c r="D899" s="215" t="s">
        <v>333</v>
      </c>
      <c r="E899" s="177" t="s">
        <v>333</v>
      </c>
      <c r="F899" s="172"/>
      <c r="G899" s="219" t="s">
        <v>334</v>
      </c>
      <c r="H899" s="178" t="s">
        <v>1019</v>
      </c>
      <c r="I899" s="173" t="s">
        <v>336</v>
      </c>
      <c r="J899" s="221" t="s">
        <v>336</v>
      </c>
      <c r="K899" s="179" t="b">
        <f t="shared" si="69"/>
        <v>1</v>
      </c>
      <c r="L899" s="213" t="s">
        <v>48</v>
      </c>
      <c r="M899" s="223">
        <v>20960</v>
      </c>
      <c r="N899" s="178" t="s">
        <v>2192</v>
      </c>
      <c r="O899" s="172" t="s">
        <v>2192</v>
      </c>
      <c r="P899" s="213" t="s">
        <v>774</v>
      </c>
      <c r="Q899" s="214" t="s">
        <v>38</v>
      </c>
      <c r="R899" s="215" t="s">
        <v>1000</v>
      </c>
      <c r="S899" s="177" t="s">
        <v>1000</v>
      </c>
      <c r="T899" s="136" t="str">
        <f t="shared" si="70"/>
        <v>ปตรี4คศ.2</v>
      </c>
      <c r="U899" s="95">
        <f t="shared" si="68"/>
        <v>2</v>
      </c>
      <c r="V899" s="174">
        <f t="shared" ca="1" si="72"/>
        <v>21460</v>
      </c>
      <c r="W899" s="225"/>
      <c r="AC899" s="148" t="str">
        <f t="shared" si="71"/>
        <v>วท.บ./วิทยาศาสตร์</v>
      </c>
    </row>
    <row r="900" spans="1:29" ht="27" customHeight="1">
      <c r="A900" s="148">
        <v>1</v>
      </c>
      <c r="B900" s="216" t="s">
        <v>335</v>
      </c>
      <c r="C900" s="217" t="s">
        <v>2096</v>
      </c>
      <c r="D900" s="218" t="s">
        <v>337</v>
      </c>
      <c r="E900" s="177" t="s">
        <v>337</v>
      </c>
      <c r="F900" s="172"/>
      <c r="G900" s="220" t="s">
        <v>334</v>
      </c>
      <c r="H900" s="178" t="s">
        <v>1019</v>
      </c>
      <c r="I900" s="173" t="s">
        <v>338</v>
      </c>
      <c r="J900" s="222" t="s">
        <v>338</v>
      </c>
      <c r="K900" s="179" t="b">
        <f t="shared" si="69"/>
        <v>1</v>
      </c>
      <c r="L900" s="216" t="s">
        <v>36</v>
      </c>
      <c r="M900" s="224">
        <v>17910</v>
      </c>
      <c r="N900" s="178" t="s">
        <v>2191</v>
      </c>
      <c r="O900" s="172" t="s">
        <v>2191</v>
      </c>
      <c r="P900" s="216" t="s">
        <v>90</v>
      </c>
      <c r="Q900" s="217" t="s">
        <v>76</v>
      </c>
      <c r="R900" s="218" t="s">
        <v>855</v>
      </c>
      <c r="S900" s="177" t="s">
        <v>37</v>
      </c>
      <c r="T900" s="136" t="str">
        <f t="shared" si="70"/>
        <v>ปโทคศ.1</v>
      </c>
      <c r="U900" s="95">
        <f t="shared" ref="U900:U963" si="73">VLOOKUP(T900,$X$2:$Y$17,2,FALSE)</f>
        <v>11</v>
      </c>
      <c r="V900" s="174">
        <f t="shared" ca="1" si="72"/>
        <v>19100</v>
      </c>
      <c r="W900" s="226"/>
      <c r="AC900" s="148" t="str">
        <f t="shared" si="71"/>
        <v>ศษ.ม./บริหารการศึกษา</v>
      </c>
    </row>
    <row r="901" spans="1:29" s="136" customFormat="1" ht="27" customHeight="1">
      <c r="B901" s="195" t="s">
        <v>335</v>
      </c>
      <c r="C901" s="195" t="s">
        <v>2096</v>
      </c>
      <c r="D901" s="195" t="s">
        <v>2190</v>
      </c>
      <c r="E901" s="147" t="s">
        <v>2190</v>
      </c>
      <c r="F901" s="137"/>
      <c r="G901" s="196" t="s">
        <v>32</v>
      </c>
      <c r="H901" s="137" t="s">
        <v>32</v>
      </c>
      <c r="I901" s="142" t="s">
        <v>2189</v>
      </c>
      <c r="J901" s="197" t="s">
        <v>2189</v>
      </c>
      <c r="K901" s="142" t="b">
        <f t="shared" si="69"/>
        <v>1</v>
      </c>
      <c r="L901" s="196" t="s">
        <v>781</v>
      </c>
      <c r="M901" s="198">
        <v>41580</v>
      </c>
      <c r="N901" s="137" t="s">
        <v>2188</v>
      </c>
      <c r="O901" s="137" t="s">
        <v>2188</v>
      </c>
      <c r="P901" s="196" t="s">
        <v>774</v>
      </c>
      <c r="Q901" s="196" t="s">
        <v>50</v>
      </c>
      <c r="R901" s="196" t="s">
        <v>855</v>
      </c>
      <c r="S901" s="147" t="s">
        <v>855</v>
      </c>
      <c r="T901" s="136" t="str">
        <f t="shared" si="70"/>
        <v>ปตรี4คศ.3</v>
      </c>
      <c r="U901" s="95" t="e">
        <f t="shared" si="73"/>
        <v>#N/A</v>
      </c>
      <c r="V901" s="96" t="e">
        <f t="shared" ca="1" si="72"/>
        <v>#N/A</v>
      </c>
      <c r="AC901" s="148" t="str">
        <f t="shared" si="71"/>
        <v>ค.บ./บริหารการศึกษา</v>
      </c>
    </row>
    <row r="902" spans="1:29" s="136" customFormat="1" ht="27" customHeight="1">
      <c r="B902" s="147" t="s">
        <v>335</v>
      </c>
      <c r="C902" s="147" t="s">
        <v>2096</v>
      </c>
      <c r="D902" s="147" t="s">
        <v>2187</v>
      </c>
      <c r="E902" s="147" t="s">
        <v>2187</v>
      </c>
      <c r="F902" s="137"/>
      <c r="G902" s="137" t="s">
        <v>32</v>
      </c>
      <c r="H902" s="137" t="s">
        <v>32</v>
      </c>
      <c r="I902" s="142" t="s">
        <v>2186</v>
      </c>
      <c r="J902" s="142" t="s">
        <v>2186</v>
      </c>
      <c r="K902" s="142" t="b">
        <f t="shared" si="69"/>
        <v>1</v>
      </c>
      <c r="L902" s="137" t="s">
        <v>781</v>
      </c>
      <c r="M902" s="138">
        <v>49420</v>
      </c>
      <c r="N902" s="137" t="s">
        <v>2185</v>
      </c>
      <c r="O902" s="137" t="s">
        <v>2185</v>
      </c>
      <c r="P902" s="137" t="s">
        <v>90</v>
      </c>
      <c r="Q902" s="137" t="s">
        <v>94</v>
      </c>
      <c r="R902" s="137" t="s">
        <v>299</v>
      </c>
      <c r="S902" s="147" t="s">
        <v>299</v>
      </c>
      <c r="T902" s="136" t="str">
        <f t="shared" si="70"/>
        <v>ปโทคศ.3</v>
      </c>
      <c r="U902" s="95">
        <f t="shared" si="73"/>
        <v>16</v>
      </c>
      <c r="V902" s="96" t="e">
        <f t="shared" ca="1" si="72"/>
        <v>#N/A</v>
      </c>
      <c r="AC902" s="148" t="str">
        <f t="shared" si="71"/>
        <v>กศ.ม./หลักสูตรและการสอน</v>
      </c>
    </row>
    <row r="903" spans="1:29" s="136" customFormat="1" ht="27" customHeight="1">
      <c r="B903" s="147" t="s">
        <v>335</v>
      </c>
      <c r="C903" s="147" t="s">
        <v>2096</v>
      </c>
      <c r="D903" s="147" t="s">
        <v>2184</v>
      </c>
      <c r="E903" s="147" t="s">
        <v>2184</v>
      </c>
      <c r="F903" s="137"/>
      <c r="G903" s="137" t="s">
        <v>32</v>
      </c>
      <c r="H903" s="137" t="s">
        <v>32</v>
      </c>
      <c r="I903" s="142" t="s">
        <v>2183</v>
      </c>
      <c r="J903" s="142" t="s">
        <v>2183</v>
      </c>
      <c r="K903" s="142" t="b">
        <f t="shared" ref="K903:K966" si="74">EXACT(I903,J903)</f>
        <v>1</v>
      </c>
      <c r="L903" s="137" t="s">
        <v>48</v>
      </c>
      <c r="M903" s="138">
        <v>37830</v>
      </c>
      <c r="N903" s="137" t="s">
        <v>2182</v>
      </c>
      <c r="O903" s="137" t="s">
        <v>2182</v>
      </c>
      <c r="P903" s="137" t="s">
        <v>774</v>
      </c>
      <c r="Q903" s="137" t="s">
        <v>43</v>
      </c>
      <c r="R903" s="137" t="s">
        <v>62</v>
      </c>
      <c r="S903" s="147" t="s">
        <v>62</v>
      </c>
      <c r="T903" s="136" t="str">
        <f t="shared" ref="T903:T966" si="75">CONCATENATE(P903,L903)</f>
        <v>ปตรี4คศ.2</v>
      </c>
      <c r="U903" s="95">
        <f t="shared" si="73"/>
        <v>2</v>
      </c>
      <c r="V903" s="96" t="e">
        <f t="shared" ca="1" si="72"/>
        <v>#N/A</v>
      </c>
      <c r="AC903" s="148" t="str">
        <f t="shared" ref="AC903:AC966" si="76">CONCATENATE(Q903,"/",R903)</f>
        <v>ศษ.บ./การประถมศึกษา</v>
      </c>
    </row>
    <row r="904" spans="1:29" s="136" customFormat="1" ht="27" customHeight="1">
      <c r="B904" s="147" t="s">
        <v>335</v>
      </c>
      <c r="C904" s="147" t="s">
        <v>2096</v>
      </c>
      <c r="D904" s="147" t="s">
        <v>2181</v>
      </c>
      <c r="E904" s="147" t="s">
        <v>2181</v>
      </c>
      <c r="F904" s="137"/>
      <c r="G904" s="137" t="s">
        <v>32</v>
      </c>
      <c r="H904" s="137" t="s">
        <v>32</v>
      </c>
      <c r="I904" s="142" t="s">
        <v>2180</v>
      </c>
      <c r="J904" s="142" t="s">
        <v>2180</v>
      </c>
      <c r="K904" s="142" t="b">
        <f t="shared" si="74"/>
        <v>1</v>
      </c>
      <c r="L904" s="137" t="s">
        <v>48</v>
      </c>
      <c r="M904" s="138">
        <v>36840</v>
      </c>
      <c r="N904" s="137" t="s">
        <v>2179</v>
      </c>
      <c r="O904" s="137" t="s">
        <v>2179</v>
      </c>
      <c r="P904" s="137" t="s">
        <v>774</v>
      </c>
      <c r="Q904" s="137" t="s">
        <v>50</v>
      </c>
      <c r="R904" s="137" t="s">
        <v>657</v>
      </c>
      <c r="S904" s="147" t="s">
        <v>657</v>
      </c>
      <c r="T904" s="136" t="str">
        <f t="shared" si="75"/>
        <v>ปตรี4คศ.2</v>
      </c>
      <c r="U904" s="95">
        <f t="shared" si="73"/>
        <v>2</v>
      </c>
      <c r="V904" s="96" t="e">
        <f t="shared" ca="1" si="72"/>
        <v>#N/A</v>
      </c>
      <c r="AC904" s="148" t="str">
        <f t="shared" si="76"/>
        <v>ค.บ./พลศึกษา</v>
      </c>
    </row>
    <row r="905" spans="1:29" s="136" customFormat="1" ht="27" customHeight="1">
      <c r="B905" s="147" t="s">
        <v>335</v>
      </c>
      <c r="C905" s="147" t="s">
        <v>2096</v>
      </c>
      <c r="D905" s="147" t="s">
        <v>2178</v>
      </c>
      <c r="E905" s="147" t="s">
        <v>2178</v>
      </c>
      <c r="F905" s="137"/>
      <c r="G905" s="137" t="s">
        <v>32</v>
      </c>
      <c r="H905" s="137" t="s">
        <v>32</v>
      </c>
      <c r="I905" s="142" t="s">
        <v>2177</v>
      </c>
      <c r="J905" s="142" t="s">
        <v>2177</v>
      </c>
      <c r="K905" s="142" t="b">
        <f t="shared" si="74"/>
        <v>1</v>
      </c>
      <c r="L905" s="137" t="s">
        <v>48</v>
      </c>
      <c r="M905" s="138">
        <v>37830</v>
      </c>
      <c r="N905" s="137" t="s">
        <v>2176</v>
      </c>
      <c r="O905" s="137" t="s">
        <v>2176</v>
      </c>
      <c r="P905" s="137" t="s">
        <v>774</v>
      </c>
      <c r="Q905" s="137" t="s">
        <v>50</v>
      </c>
      <c r="R905" s="137" t="s">
        <v>693</v>
      </c>
      <c r="S905" s="147" t="s">
        <v>92</v>
      </c>
      <c r="T905" s="136" t="str">
        <f t="shared" si="75"/>
        <v>ปตรี4คศ.2</v>
      </c>
      <c r="U905" s="95">
        <f t="shared" si="73"/>
        <v>2</v>
      </c>
      <c r="V905" s="96" t="e">
        <f t="shared" ca="1" si="72"/>
        <v>#N/A</v>
      </c>
      <c r="AC905" s="148" t="str">
        <f t="shared" si="76"/>
        <v>ค.บ./เทคโนโลยีทางการศึกษา</v>
      </c>
    </row>
    <row r="906" spans="1:29" s="136" customFormat="1" ht="27" customHeight="1">
      <c r="B906" s="147" t="s">
        <v>335</v>
      </c>
      <c r="C906" s="147" t="s">
        <v>2096</v>
      </c>
      <c r="D906" s="147" t="s">
        <v>2175</v>
      </c>
      <c r="E906" s="147" t="s">
        <v>2175</v>
      </c>
      <c r="F906" s="137"/>
      <c r="G906" s="137" t="s">
        <v>32</v>
      </c>
      <c r="H906" s="137" t="s">
        <v>32</v>
      </c>
      <c r="I906" s="142" t="s">
        <v>2174</v>
      </c>
      <c r="J906" s="142" t="s">
        <v>2174</v>
      </c>
      <c r="K906" s="142" t="b">
        <f t="shared" si="74"/>
        <v>1</v>
      </c>
      <c r="L906" s="137" t="s">
        <v>781</v>
      </c>
      <c r="M906" s="138">
        <v>41580</v>
      </c>
      <c r="N906" s="137" t="s">
        <v>2173</v>
      </c>
      <c r="O906" s="137" t="s">
        <v>2173</v>
      </c>
      <c r="P906" s="137" t="s">
        <v>774</v>
      </c>
      <c r="Q906" s="137" t="s">
        <v>61</v>
      </c>
      <c r="R906" s="137" t="s">
        <v>44</v>
      </c>
      <c r="S906" s="147" t="s">
        <v>44</v>
      </c>
      <c r="T906" s="136" t="str">
        <f t="shared" si="75"/>
        <v>ปตรี4คศ.3</v>
      </c>
      <c r="U906" s="95" t="e">
        <f t="shared" si="73"/>
        <v>#N/A</v>
      </c>
      <c r="V906" s="96" t="e">
        <f t="shared" ca="1" si="72"/>
        <v>#N/A</v>
      </c>
      <c r="AC906" s="148" t="str">
        <f t="shared" si="76"/>
        <v>กศ.บ./ภาษาไทย</v>
      </c>
    </row>
    <row r="907" spans="1:29" s="136" customFormat="1" ht="27" customHeight="1">
      <c r="B907" s="183" t="s">
        <v>335</v>
      </c>
      <c r="C907" s="183" t="s">
        <v>2096</v>
      </c>
      <c r="D907" s="183" t="s">
        <v>2172</v>
      </c>
      <c r="E907" s="147" t="s">
        <v>2172</v>
      </c>
      <c r="F907" s="137"/>
      <c r="G907" s="184" t="s">
        <v>32</v>
      </c>
      <c r="H907" s="137" t="s">
        <v>32</v>
      </c>
      <c r="I907" s="142" t="s">
        <v>2171</v>
      </c>
      <c r="J907" s="185" t="s">
        <v>2171</v>
      </c>
      <c r="K907" s="142" t="b">
        <f t="shared" si="74"/>
        <v>1</v>
      </c>
      <c r="L907" s="184" t="s">
        <v>48</v>
      </c>
      <c r="M907" s="186">
        <v>37830</v>
      </c>
      <c r="N907" s="137" t="s">
        <v>2170</v>
      </c>
      <c r="O907" s="137" t="s">
        <v>2170</v>
      </c>
      <c r="P907" s="184" t="s">
        <v>774</v>
      </c>
      <c r="Q907" s="184" t="s">
        <v>61</v>
      </c>
      <c r="R907" s="184" t="s">
        <v>62</v>
      </c>
      <c r="S907" s="147" t="s">
        <v>62</v>
      </c>
      <c r="T907" s="136" t="str">
        <f t="shared" si="75"/>
        <v>ปตรี4คศ.2</v>
      </c>
      <c r="U907" s="95">
        <f t="shared" si="73"/>
        <v>2</v>
      </c>
      <c r="V907" s="96" t="e">
        <f t="shared" ca="1" si="72"/>
        <v>#N/A</v>
      </c>
      <c r="AC907" s="148" t="str">
        <f t="shared" si="76"/>
        <v>กศ.บ./การประถมศึกษา</v>
      </c>
    </row>
    <row r="908" spans="1:29" ht="27" customHeight="1">
      <c r="A908" s="148">
        <v>1</v>
      </c>
      <c r="B908" s="206" t="s">
        <v>335</v>
      </c>
      <c r="C908" s="207" t="s">
        <v>2096</v>
      </c>
      <c r="D908" s="208" t="s">
        <v>342</v>
      </c>
      <c r="E908" s="177" t="s">
        <v>342</v>
      </c>
      <c r="F908" s="172"/>
      <c r="G908" s="209" t="s">
        <v>32</v>
      </c>
      <c r="H908" s="178" t="s">
        <v>32</v>
      </c>
      <c r="I908" s="173" t="s">
        <v>343</v>
      </c>
      <c r="J908" s="210" t="s">
        <v>343</v>
      </c>
      <c r="K908" s="179" t="b">
        <f t="shared" si="74"/>
        <v>1</v>
      </c>
      <c r="L908" s="206" t="s">
        <v>36</v>
      </c>
      <c r="M908" s="211">
        <v>17070</v>
      </c>
      <c r="N908" s="178" t="s">
        <v>2169</v>
      </c>
      <c r="O908" s="172" t="s">
        <v>2169</v>
      </c>
      <c r="P908" s="206" t="s">
        <v>90</v>
      </c>
      <c r="Q908" s="207" t="s">
        <v>76</v>
      </c>
      <c r="R908" s="208" t="s">
        <v>164</v>
      </c>
      <c r="S908" s="177" t="s">
        <v>37</v>
      </c>
      <c r="T908" s="136" t="str">
        <f t="shared" si="75"/>
        <v>ปโทคศ.1</v>
      </c>
      <c r="U908" s="95">
        <f t="shared" si="73"/>
        <v>11</v>
      </c>
      <c r="V908" s="174">
        <f t="shared" ca="1" si="72"/>
        <v>18270</v>
      </c>
      <c r="W908" s="212"/>
      <c r="AC908" s="148" t="str">
        <f t="shared" si="76"/>
        <v>ศษ.ม./ภาษาอังกฤษ</v>
      </c>
    </row>
    <row r="909" spans="1:29" s="136" customFormat="1" ht="27" customHeight="1">
      <c r="B909" s="195" t="s">
        <v>335</v>
      </c>
      <c r="C909" s="195" t="s">
        <v>2096</v>
      </c>
      <c r="D909" s="195" t="s">
        <v>2168</v>
      </c>
      <c r="E909" s="147" t="s">
        <v>2168</v>
      </c>
      <c r="F909" s="137"/>
      <c r="G909" s="196" t="s">
        <v>32</v>
      </c>
      <c r="H909" s="137" t="s">
        <v>32</v>
      </c>
      <c r="I909" s="142" t="s">
        <v>2167</v>
      </c>
      <c r="J909" s="197" t="s">
        <v>2167</v>
      </c>
      <c r="K909" s="142" t="b">
        <f t="shared" si="74"/>
        <v>1</v>
      </c>
      <c r="L909" s="196" t="s">
        <v>48</v>
      </c>
      <c r="M909" s="198">
        <v>35050</v>
      </c>
      <c r="N909" s="137" t="s">
        <v>2166</v>
      </c>
      <c r="O909" s="137" t="s">
        <v>2166</v>
      </c>
      <c r="P909" s="196" t="s">
        <v>774</v>
      </c>
      <c r="Q909" s="196" t="s">
        <v>50</v>
      </c>
      <c r="R909" s="196" t="s">
        <v>863</v>
      </c>
      <c r="S909" s="147" t="s">
        <v>56</v>
      </c>
      <c r="T909" s="136" t="str">
        <f t="shared" si="75"/>
        <v>ปตรี4คศ.2</v>
      </c>
      <c r="U909" s="95">
        <f t="shared" si="73"/>
        <v>2</v>
      </c>
      <c r="V909" s="96" t="e">
        <f t="shared" ca="1" si="72"/>
        <v>#N/A</v>
      </c>
      <c r="AC909" s="148" t="str">
        <f t="shared" si="76"/>
        <v>ค.บ./การอนุบาล</v>
      </c>
    </row>
    <row r="910" spans="1:29" s="136" customFormat="1" ht="27" customHeight="1">
      <c r="B910" s="147" t="s">
        <v>335</v>
      </c>
      <c r="C910" s="147" t="s">
        <v>2096</v>
      </c>
      <c r="D910" s="147" t="s">
        <v>2165</v>
      </c>
      <c r="E910" s="147" t="s">
        <v>2165</v>
      </c>
      <c r="F910" s="137"/>
      <c r="G910" s="137" t="s">
        <v>32</v>
      </c>
      <c r="H910" s="137" t="s">
        <v>32</v>
      </c>
      <c r="I910" s="142" t="s">
        <v>2164</v>
      </c>
      <c r="J910" s="142" t="s">
        <v>2164</v>
      </c>
      <c r="K910" s="142" t="b">
        <f t="shared" si="74"/>
        <v>1</v>
      </c>
      <c r="L910" s="137" t="s">
        <v>781</v>
      </c>
      <c r="M910" s="138">
        <v>42330</v>
      </c>
      <c r="N910" s="137" t="s">
        <v>2163</v>
      </c>
      <c r="O910" s="137" t="s">
        <v>2163</v>
      </c>
      <c r="P910" s="137" t="s">
        <v>90</v>
      </c>
      <c r="Q910" s="137" t="s">
        <v>94</v>
      </c>
      <c r="R910" s="137" t="s">
        <v>299</v>
      </c>
      <c r="S910" s="147" t="s">
        <v>299</v>
      </c>
      <c r="T910" s="136" t="str">
        <f t="shared" si="75"/>
        <v>ปโทคศ.3</v>
      </c>
      <c r="U910" s="95">
        <f t="shared" si="73"/>
        <v>16</v>
      </c>
      <c r="V910" s="96" t="e">
        <f t="shared" ca="1" si="72"/>
        <v>#N/A</v>
      </c>
      <c r="AC910" s="148" t="str">
        <f t="shared" si="76"/>
        <v>กศ.ม./หลักสูตรและการสอน</v>
      </c>
    </row>
    <row r="911" spans="1:29" s="136" customFormat="1" ht="27" customHeight="1">
      <c r="B911" s="147" t="s">
        <v>335</v>
      </c>
      <c r="C911" s="147" t="s">
        <v>2096</v>
      </c>
      <c r="D911" s="147" t="s">
        <v>2162</v>
      </c>
      <c r="E911" s="147" t="s">
        <v>2162</v>
      </c>
      <c r="F911" s="137"/>
      <c r="G911" s="137" t="s">
        <v>32</v>
      </c>
      <c r="H911" s="137" t="s">
        <v>32</v>
      </c>
      <c r="I911" s="142" t="s">
        <v>2161</v>
      </c>
      <c r="J911" s="142" t="s">
        <v>2161</v>
      </c>
      <c r="K911" s="142" t="b">
        <f t="shared" si="74"/>
        <v>1</v>
      </c>
      <c r="L911" s="137" t="s">
        <v>781</v>
      </c>
      <c r="M911" s="138">
        <v>48540</v>
      </c>
      <c r="N911" s="137" t="s">
        <v>2160</v>
      </c>
      <c r="O911" s="137" t="s">
        <v>2160</v>
      </c>
      <c r="P911" s="137" t="s">
        <v>774</v>
      </c>
      <c r="Q911" s="137" t="s">
        <v>61</v>
      </c>
      <c r="R911" s="137" t="s">
        <v>1000</v>
      </c>
      <c r="S911" s="147" t="s">
        <v>492</v>
      </c>
      <c r="T911" s="136" t="str">
        <f t="shared" si="75"/>
        <v>ปตรี4คศ.3</v>
      </c>
      <c r="U911" s="95" t="e">
        <f t="shared" si="73"/>
        <v>#N/A</v>
      </c>
      <c r="V911" s="96" t="e">
        <f t="shared" ca="1" si="72"/>
        <v>#N/A</v>
      </c>
      <c r="AC911" s="148" t="str">
        <f t="shared" si="76"/>
        <v>กศ.บ./วิทยาศาสตร์</v>
      </c>
    </row>
    <row r="912" spans="1:29" s="136" customFormat="1" ht="27" customHeight="1">
      <c r="B912" s="147" t="s">
        <v>335</v>
      </c>
      <c r="C912" s="147" t="s">
        <v>2096</v>
      </c>
      <c r="D912" s="147" t="s">
        <v>2159</v>
      </c>
      <c r="E912" s="147" t="s">
        <v>2159</v>
      </c>
      <c r="F912" s="137"/>
      <c r="G912" s="137" t="s">
        <v>32</v>
      </c>
      <c r="H912" s="137" t="s">
        <v>32</v>
      </c>
      <c r="I912" s="142" t="s">
        <v>2158</v>
      </c>
      <c r="J912" s="142" t="s">
        <v>2158</v>
      </c>
      <c r="K912" s="142" t="b">
        <f t="shared" si="74"/>
        <v>1</v>
      </c>
      <c r="L912" s="137" t="s">
        <v>781</v>
      </c>
      <c r="M912" s="138">
        <v>42330</v>
      </c>
      <c r="N912" s="137" t="s">
        <v>2157</v>
      </c>
      <c r="O912" s="137" t="s">
        <v>2157</v>
      </c>
      <c r="P912" s="137" t="s">
        <v>90</v>
      </c>
      <c r="Q912" s="137" t="s">
        <v>94</v>
      </c>
      <c r="R912" s="137" t="s">
        <v>299</v>
      </c>
      <c r="S912" s="147" t="s">
        <v>37</v>
      </c>
      <c r="T912" s="136" t="str">
        <f t="shared" si="75"/>
        <v>ปโทคศ.3</v>
      </c>
      <c r="U912" s="95">
        <f t="shared" si="73"/>
        <v>16</v>
      </c>
      <c r="V912" s="96" t="e">
        <f t="shared" ca="1" si="72"/>
        <v>#N/A</v>
      </c>
      <c r="AC912" s="148" t="str">
        <f t="shared" si="76"/>
        <v>กศ.ม./หลักสูตรและการสอน</v>
      </c>
    </row>
    <row r="913" spans="1:29" s="136" customFormat="1" ht="27" customHeight="1">
      <c r="B913" s="147" t="s">
        <v>335</v>
      </c>
      <c r="C913" s="147" t="s">
        <v>2096</v>
      </c>
      <c r="D913" s="147" t="s">
        <v>2156</v>
      </c>
      <c r="E913" s="147" t="s">
        <v>2156</v>
      </c>
      <c r="F913" s="137"/>
      <c r="G913" s="137" t="s">
        <v>32</v>
      </c>
      <c r="H913" s="137" t="s">
        <v>32</v>
      </c>
      <c r="I913" s="142" t="s">
        <v>2155</v>
      </c>
      <c r="J913" s="142" t="s">
        <v>2155</v>
      </c>
      <c r="K913" s="142" t="b">
        <f t="shared" si="74"/>
        <v>1</v>
      </c>
      <c r="L913" s="137" t="s">
        <v>48</v>
      </c>
      <c r="M913" s="138">
        <v>37830</v>
      </c>
      <c r="N913" s="137" t="s">
        <v>2154</v>
      </c>
      <c r="O913" s="137" t="s">
        <v>2154</v>
      </c>
      <c r="P913" s="137" t="s">
        <v>774</v>
      </c>
      <c r="Q913" s="137" t="s">
        <v>61</v>
      </c>
      <c r="R913" s="137" t="s">
        <v>158</v>
      </c>
      <c r="S913" s="147" t="s">
        <v>158</v>
      </c>
      <c r="T913" s="136" t="str">
        <f t="shared" si="75"/>
        <v>ปตรี4คศ.2</v>
      </c>
      <c r="U913" s="95">
        <f t="shared" si="73"/>
        <v>2</v>
      </c>
      <c r="V913" s="96" t="e">
        <f t="shared" ca="1" si="72"/>
        <v>#N/A</v>
      </c>
      <c r="AC913" s="148" t="str">
        <f t="shared" si="76"/>
        <v>กศ.บ./สังคมศึกษา</v>
      </c>
    </row>
    <row r="914" spans="1:29" s="136" customFormat="1" ht="27" customHeight="1">
      <c r="B914" s="147" t="s">
        <v>335</v>
      </c>
      <c r="C914" s="147" t="s">
        <v>2096</v>
      </c>
      <c r="D914" s="147" t="s">
        <v>2153</v>
      </c>
      <c r="E914" s="147" t="s">
        <v>2153</v>
      </c>
      <c r="F914" s="137"/>
      <c r="G914" s="137" t="s">
        <v>32</v>
      </c>
      <c r="H914" s="137" t="s">
        <v>32</v>
      </c>
      <c r="I914" s="142" t="s">
        <v>2152</v>
      </c>
      <c r="J914" s="142" t="s">
        <v>2152</v>
      </c>
      <c r="K914" s="142" t="b">
        <f t="shared" si="74"/>
        <v>1</v>
      </c>
      <c r="L914" s="137" t="s">
        <v>48</v>
      </c>
      <c r="M914" s="138">
        <v>37830</v>
      </c>
      <c r="N914" s="137" t="s">
        <v>2151</v>
      </c>
      <c r="O914" s="137" t="s">
        <v>2151</v>
      </c>
      <c r="P914" s="137" t="s">
        <v>774</v>
      </c>
      <c r="Q914" s="137" t="s">
        <v>50</v>
      </c>
      <c r="R914" s="137" t="s">
        <v>44</v>
      </c>
      <c r="S914" s="147" t="s">
        <v>37</v>
      </c>
      <c r="T914" s="136" t="str">
        <f t="shared" si="75"/>
        <v>ปตรี4คศ.2</v>
      </c>
      <c r="U914" s="95">
        <f t="shared" si="73"/>
        <v>2</v>
      </c>
      <c r="V914" s="96" t="e">
        <f t="shared" ca="1" si="72"/>
        <v>#N/A</v>
      </c>
      <c r="AC914" s="148" t="str">
        <f t="shared" si="76"/>
        <v>ค.บ./ภาษาไทย</v>
      </c>
    </row>
    <row r="915" spans="1:29" s="136" customFormat="1" ht="27" customHeight="1">
      <c r="B915" s="147" t="s">
        <v>335</v>
      </c>
      <c r="C915" s="147" t="s">
        <v>2096</v>
      </c>
      <c r="D915" s="147" t="s">
        <v>2150</v>
      </c>
      <c r="E915" s="147" t="s">
        <v>2150</v>
      </c>
      <c r="F915" s="137"/>
      <c r="G915" s="137" t="s">
        <v>32</v>
      </c>
      <c r="H915" s="137" t="s">
        <v>32</v>
      </c>
      <c r="I915" s="142" t="s">
        <v>2149</v>
      </c>
      <c r="J915" s="142" t="s">
        <v>2149</v>
      </c>
      <c r="K915" s="142" t="b">
        <f t="shared" si="74"/>
        <v>1</v>
      </c>
      <c r="L915" s="137" t="s">
        <v>781</v>
      </c>
      <c r="M915" s="138">
        <v>28810</v>
      </c>
      <c r="N915" s="137" t="s">
        <v>2148</v>
      </c>
      <c r="O915" s="137" t="s">
        <v>2148</v>
      </c>
      <c r="P915" s="137" t="s">
        <v>774</v>
      </c>
      <c r="Q915" s="137" t="s">
        <v>61</v>
      </c>
      <c r="R915" s="137" t="s">
        <v>62</v>
      </c>
      <c r="S915" s="147" t="s">
        <v>62</v>
      </c>
      <c r="T915" s="136" t="str">
        <f t="shared" si="75"/>
        <v>ปตรี4คศ.3</v>
      </c>
      <c r="U915" s="95" t="e">
        <f t="shared" si="73"/>
        <v>#N/A</v>
      </c>
      <c r="V915" s="96" t="e">
        <f t="shared" ca="1" si="72"/>
        <v>#N/A</v>
      </c>
      <c r="AC915" s="148" t="str">
        <f t="shared" si="76"/>
        <v>กศ.บ./การประถมศึกษา</v>
      </c>
    </row>
    <row r="916" spans="1:29" s="136" customFormat="1" ht="27" customHeight="1">
      <c r="B916" s="147" t="s">
        <v>335</v>
      </c>
      <c r="C916" s="147" t="s">
        <v>2096</v>
      </c>
      <c r="D916" s="147" t="s">
        <v>2147</v>
      </c>
      <c r="E916" s="147" t="s">
        <v>2147</v>
      </c>
      <c r="F916" s="137"/>
      <c r="G916" s="137" t="s">
        <v>32</v>
      </c>
      <c r="H916" s="137" t="s">
        <v>32</v>
      </c>
      <c r="I916" s="142" t="s">
        <v>2146</v>
      </c>
      <c r="J916" s="142" t="s">
        <v>2146</v>
      </c>
      <c r="K916" s="142" t="b">
        <f t="shared" si="74"/>
        <v>1</v>
      </c>
      <c r="L916" s="137" t="s">
        <v>48</v>
      </c>
      <c r="M916" s="138">
        <v>37830</v>
      </c>
      <c r="N916" s="137" t="s">
        <v>2145</v>
      </c>
      <c r="O916" s="137" t="s">
        <v>2145</v>
      </c>
      <c r="P916" s="137" t="s">
        <v>774</v>
      </c>
      <c r="Q916" s="137" t="s">
        <v>43</v>
      </c>
      <c r="R916" s="137" t="s">
        <v>62</v>
      </c>
      <c r="S916" s="147" t="s">
        <v>62</v>
      </c>
      <c r="T916" s="136" t="str">
        <f t="shared" si="75"/>
        <v>ปตรี4คศ.2</v>
      </c>
      <c r="U916" s="95">
        <f t="shared" si="73"/>
        <v>2</v>
      </c>
      <c r="V916" s="96" t="e">
        <f t="shared" ca="1" si="72"/>
        <v>#N/A</v>
      </c>
      <c r="AC916" s="148" t="str">
        <f t="shared" si="76"/>
        <v>ศษ.บ./การประถมศึกษา</v>
      </c>
    </row>
    <row r="917" spans="1:29" s="136" customFormat="1" ht="27" customHeight="1">
      <c r="B917" s="183" t="s">
        <v>335</v>
      </c>
      <c r="C917" s="183" t="s">
        <v>2096</v>
      </c>
      <c r="D917" s="183" t="s">
        <v>2144</v>
      </c>
      <c r="E917" s="147" t="s">
        <v>2144</v>
      </c>
      <c r="F917" s="137"/>
      <c r="G917" s="184" t="s">
        <v>32</v>
      </c>
      <c r="H917" s="137" t="s">
        <v>32</v>
      </c>
      <c r="I917" s="142" t="s">
        <v>2143</v>
      </c>
      <c r="J917" s="185" t="s">
        <v>2143</v>
      </c>
      <c r="K917" s="142" t="b">
        <f t="shared" si="74"/>
        <v>1</v>
      </c>
      <c r="L917" s="184" t="s">
        <v>48</v>
      </c>
      <c r="M917" s="186">
        <v>37830</v>
      </c>
      <c r="N917" s="137" t="s">
        <v>2142</v>
      </c>
      <c r="O917" s="137" t="s">
        <v>2142</v>
      </c>
      <c r="P917" s="184" t="s">
        <v>774</v>
      </c>
      <c r="Q917" s="184" t="s">
        <v>43</v>
      </c>
      <c r="R917" s="184" t="s">
        <v>44</v>
      </c>
      <c r="S917" s="147" t="s">
        <v>44</v>
      </c>
      <c r="T917" s="136" t="str">
        <f t="shared" si="75"/>
        <v>ปตรี4คศ.2</v>
      </c>
      <c r="U917" s="95">
        <f t="shared" si="73"/>
        <v>2</v>
      </c>
      <c r="V917" s="96" t="e">
        <f t="shared" ca="1" si="72"/>
        <v>#N/A</v>
      </c>
      <c r="AC917" s="148" t="str">
        <f t="shared" si="76"/>
        <v>ศษ.บ./ภาษาไทย</v>
      </c>
    </row>
    <row r="918" spans="1:29" ht="27" customHeight="1">
      <c r="A918" s="148">
        <v>1</v>
      </c>
      <c r="B918" s="206" t="s">
        <v>335</v>
      </c>
      <c r="C918" s="207" t="s">
        <v>2096</v>
      </c>
      <c r="D918" s="208" t="s">
        <v>346</v>
      </c>
      <c r="E918" s="177" t="s">
        <v>346</v>
      </c>
      <c r="F918" s="172"/>
      <c r="G918" s="209" t="s">
        <v>32</v>
      </c>
      <c r="H918" s="178" t="s">
        <v>32</v>
      </c>
      <c r="I918" s="173" t="s">
        <v>347</v>
      </c>
      <c r="J918" s="210" t="s">
        <v>347</v>
      </c>
      <c r="K918" s="179" t="b">
        <f t="shared" si="74"/>
        <v>1</v>
      </c>
      <c r="L918" s="206" t="s">
        <v>48</v>
      </c>
      <c r="M918" s="211">
        <v>25930</v>
      </c>
      <c r="N918" s="178" t="s">
        <v>2141</v>
      </c>
      <c r="O918" s="172" t="s">
        <v>2141</v>
      </c>
      <c r="P918" s="206" t="s">
        <v>90</v>
      </c>
      <c r="Q918" s="207" t="s">
        <v>94</v>
      </c>
      <c r="R918" s="208" t="s">
        <v>299</v>
      </c>
      <c r="S918" s="177" t="s">
        <v>299</v>
      </c>
      <c r="T918" s="136" t="str">
        <f t="shared" si="75"/>
        <v>ปโทคศ.2</v>
      </c>
      <c r="U918" s="95">
        <f t="shared" si="73"/>
        <v>12</v>
      </c>
      <c r="V918" s="174">
        <f t="shared" ref="V918:V981" ca="1" si="77">VLOOKUP(M918,INDIRECT("_k"&amp;U918),2,FALSE)</f>
        <v>26450</v>
      </c>
      <c r="W918" s="212"/>
      <c r="AC918" s="148" t="str">
        <f t="shared" si="76"/>
        <v>กศ.ม./หลักสูตรและการสอน</v>
      </c>
    </row>
    <row r="919" spans="1:29" s="136" customFormat="1" ht="27" customHeight="1">
      <c r="B919" s="195" t="s">
        <v>335</v>
      </c>
      <c r="C919" s="195" t="s">
        <v>2096</v>
      </c>
      <c r="D919" s="195" t="s">
        <v>2140</v>
      </c>
      <c r="E919" s="147" t="s">
        <v>2140</v>
      </c>
      <c r="F919" s="137"/>
      <c r="G919" s="196" t="s">
        <v>32</v>
      </c>
      <c r="H919" s="137" t="s">
        <v>32</v>
      </c>
      <c r="I919" s="142" t="s">
        <v>2139</v>
      </c>
      <c r="J919" s="197" t="s">
        <v>2139</v>
      </c>
      <c r="K919" s="142" t="b">
        <f t="shared" si="74"/>
        <v>1</v>
      </c>
      <c r="L919" s="196" t="s">
        <v>48</v>
      </c>
      <c r="M919" s="198">
        <v>37830</v>
      </c>
      <c r="N919" s="137" t="s">
        <v>2138</v>
      </c>
      <c r="O919" s="137" t="s">
        <v>2138</v>
      </c>
      <c r="P919" s="196" t="s">
        <v>774</v>
      </c>
      <c r="Q919" s="196" t="s">
        <v>67</v>
      </c>
      <c r="R919" s="196" t="s">
        <v>1988</v>
      </c>
      <c r="S919" s="147" t="s">
        <v>1988</v>
      </c>
      <c r="T919" s="136" t="str">
        <f t="shared" si="75"/>
        <v>ปตรี4คศ.2</v>
      </c>
      <c r="U919" s="95">
        <f t="shared" si="73"/>
        <v>2</v>
      </c>
      <c r="V919" s="96" t="e">
        <f t="shared" ca="1" si="77"/>
        <v>#N/A</v>
      </c>
      <c r="AC919" s="148" t="str">
        <f t="shared" si="76"/>
        <v>ศศ.บ./พัฒนาชุมชน</v>
      </c>
    </row>
    <row r="920" spans="1:29" s="136" customFormat="1" ht="27" customHeight="1">
      <c r="B920" s="147" t="s">
        <v>335</v>
      </c>
      <c r="C920" s="147" t="s">
        <v>2096</v>
      </c>
      <c r="D920" s="147" t="s">
        <v>2137</v>
      </c>
      <c r="E920" s="147" t="s">
        <v>2137</v>
      </c>
      <c r="F920" s="137"/>
      <c r="G920" s="137" t="s">
        <v>32</v>
      </c>
      <c r="H920" s="137" t="s">
        <v>32</v>
      </c>
      <c r="I920" s="142" t="s">
        <v>2136</v>
      </c>
      <c r="J920" s="142" t="s">
        <v>2136</v>
      </c>
      <c r="K920" s="142" t="b">
        <f t="shared" si="74"/>
        <v>1</v>
      </c>
      <c r="L920" s="137" t="s">
        <v>48</v>
      </c>
      <c r="M920" s="138">
        <v>37830</v>
      </c>
      <c r="N920" s="137" t="s">
        <v>2135</v>
      </c>
      <c r="O920" s="137" t="s">
        <v>2135</v>
      </c>
      <c r="P920" s="137" t="s">
        <v>774</v>
      </c>
      <c r="Q920" s="137" t="s">
        <v>67</v>
      </c>
      <c r="R920" s="137" t="s">
        <v>657</v>
      </c>
      <c r="S920" s="147" t="s">
        <v>657</v>
      </c>
      <c r="T920" s="136" t="str">
        <f t="shared" si="75"/>
        <v>ปตรี4คศ.2</v>
      </c>
      <c r="U920" s="95">
        <f t="shared" si="73"/>
        <v>2</v>
      </c>
      <c r="V920" s="96" t="e">
        <f t="shared" ca="1" si="77"/>
        <v>#N/A</v>
      </c>
      <c r="AC920" s="148" t="str">
        <f t="shared" si="76"/>
        <v>ศศ.บ./พลศึกษา</v>
      </c>
    </row>
    <row r="921" spans="1:29" s="136" customFormat="1" ht="27" customHeight="1">
      <c r="B921" s="147" t="s">
        <v>335</v>
      </c>
      <c r="C921" s="147" t="s">
        <v>2096</v>
      </c>
      <c r="D921" s="147" t="s">
        <v>2134</v>
      </c>
      <c r="E921" s="147" t="s">
        <v>2134</v>
      </c>
      <c r="F921" s="137"/>
      <c r="G921" s="137" t="s">
        <v>32</v>
      </c>
      <c r="H921" s="137" t="s">
        <v>32</v>
      </c>
      <c r="I921" s="142" t="s">
        <v>2133</v>
      </c>
      <c r="J921" s="142" t="s">
        <v>2133</v>
      </c>
      <c r="K921" s="142" t="b">
        <f t="shared" si="74"/>
        <v>1</v>
      </c>
      <c r="L921" s="137" t="s">
        <v>781</v>
      </c>
      <c r="M921" s="138">
        <v>40860</v>
      </c>
      <c r="N921" s="137" t="s">
        <v>2132</v>
      </c>
      <c r="O921" s="137" t="s">
        <v>2132</v>
      </c>
      <c r="P921" s="137" t="s">
        <v>774</v>
      </c>
      <c r="Q921" s="137" t="s">
        <v>67</v>
      </c>
      <c r="R921" s="137" t="s">
        <v>44</v>
      </c>
      <c r="S921" s="147" t="s">
        <v>1892</v>
      </c>
      <c r="T921" s="136" t="str">
        <f t="shared" si="75"/>
        <v>ปตรี4คศ.3</v>
      </c>
      <c r="U921" s="95" t="e">
        <f t="shared" si="73"/>
        <v>#N/A</v>
      </c>
      <c r="V921" s="96" t="e">
        <f t="shared" ca="1" si="77"/>
        <v>#N/A</v>
      </c>
      <c r="AC921" s="148" t="str">
        <f t="shared" si="76"/>
        <v>ศศ.บ./ภาษาไทย</v>
      </c>
    </row>
    <row r="922" spans="1:29" s="136" customFormat="1" ht="27" customHeight="1">
      <c r="B922" s="147" t="s">
        <v>335</v>
      </c>
      <c r="C922" s="147" t="s">
        <v>2096</v>
      </c>
      <c r="D922" s="147" t="s">
        <v>2131</v>
      </c>
      <c r="E922" s="147" t="s">
        <v>2131</v>
      </c>
      <c r="F922" s="137"/>
      <c r="G922" s="137" t="s">
        <v>32</v>
      </c>
      <c r="H922" s="137" t="s">
        <v>32</v>
      </c>
      <c r="I922" s="142" t="s">
        <v>2130</v>
      </c>
      <c r="J922" s="142" t="s">
        <v>2130</v>
      </c>
      <c r="K922" s="142" t="b">
        <f t="shared" si="74"/>
        <v>1</v>
      </c>
      <c r="L922" s="137" t="s">
        <v>781</v>
      </c>
      <c r="M922" s="138">
        <v>46040</v>
      </c>
      <c r="N922" s="137" t="s">
        <v>2129</v>
      </c>
      <c r="O922" s="137" t="s">
        <v>2129</v>
      </c>
      <c r="P922" s="137" t="s">
        <v>90</v>
      </c>
      <c r="Q922" s="137" t="s">
        <v>94</v>
      </c>
      <c r="R922" s="137" t="s">
        <v>299</v>
      </c>
      <c r="S922" s="147" t="s">
        <v>299</v>
      </c>
      <c r="T922" s="136" t="str">
        <f t="shared" si="75"/>
        <v>ปโทคศ.3</v>
      </c>
      <c r="U922" s="95">
        <f t="shared" si="73"/>
        <v>16</v>
      </c>
      <c r="V922" s="96" t="e">
        <f t="shared" ca="1" si="77"/>
        <v>#N/A</v>
      </c>
      <c r="AC922" s="148" t="str">
        <f t="shared" si="76"/>
        <v>กศ.ม./หลักสูตรและการสอน</v>
      </c>
    </row>
    <row r="923" spans="1:29" s="136" customFormat="1" ht="27" customHeight="1">
      <c r="B923" s="147" t="s">
        <v>335</v>
      </c>
      <c r="C923" s="147" t="s">
        <v>2096</v>
      </c>
      <c r="D923" s="147" t="s">
        <v>2128</v>
      </c>
      <c r="E923" s="147" t="s">
        <v>2128</v>
      </c>
      <c r="F923" s="137"/>
      <c r="G923" s="137" t="s">
        <v>32</v>
      </c>
      <c r="H923" s="137" t="s">
        <v>32</v>
      </c>
      <c r="I923" s="142" t="s">
        <v>2127</v>
      </c>
      <c r="J923" s="142" t="s">
        <v>2127</v>
      </c>
      <c r="K923" s="142" t="b">
        <f t="shared" si="74"/>
        <v>1</v>
      </c>
      <c r="L923" s="137" t="s">
        <v>781</v>
      </c>
      <c r="M923" s="138">
        <v>42330</v>
      </c>
      <c r="N923" s="137" t="s">
        <v>2126</v>
      </c>
      <c r="O923" s="137" t="s">
        <v>2126</v>
      </c>
      <c r="P923" s="137" t="s">
        <v>774</v>
      </c>
      <c r="Q923" s="137" t="s">
        <v>61</v>
      </c>
      <c r="R923" s="137" t="s">
        <v>1000</v>
      </c>
      <c r="S923" s="147" t="s">
        <v>492</v>
      </c>
      <c r="T923" s="136" t="str">
        <f t="shared" si="75"/>
        <v>ปตรี4คศ.3</v>
      </c>
      <c r="U923" s="95" t="e">
        <f t="shared" si="73"/>
        <v>#N/A</v>
      </c>
      <c r="V923" s="96" t="e">
        <f t="shared" ca="1" si="77"/>
        <v>#N/A</v>
      </c>
      <c r="AC923" s="148" t="str">
        <f t="shared" si="76"/>
        <v>กศ.บ./วิทยาศาสตร์</v>
      </c>
    </row>
    <row r="924" spans="1:29" s="136" customFormat="1" ht="27" customHeight="1">
      <c r="B924" s="147" t="s">
        <v>335</v>
      </c>
      <c r="C924" s="147" t="s">
        <v>2096</v>
      </c>
      <c r="D924" s="147" t="s">
        <v>2125</v>
      </c>
      <c r="E924" s="147" t="s">
        <v>2125</v>
      </c>
      <c r="F924" s="137"/>
      <c r="G924" s="137" t="s">
        <v>32</v>
      </c>
      <c r="H924" s="137" t="s">
        <v>32</v>
      </c>
      <c r="I924" s="142" t="s">
        <v>2124</v>
      </c>
      <c r="J924" s="142" t="s">
        <v>2124</v>
      </c>
      <c r="K924" s="142" t="b">
        <f t="shared" si="74"/>
        <v>1</v>
      </c>
      <c r="L924" s="137" t="s">
        <v>781</v>
      </c>
      <c r="M924" s="138">
        <v>47660</v>
      </c>
      <c r="N924" s="137" t="s">
        <v>2123</v>
      </c>
      <c r="O924" s="137" t="s">
        <v>2123</v>
      </c>
      <c r="P924" s="137" t="s">
        <v>774</v>
      </c>
      <c r="Q924" s="137" t="s">
        <v>50</v>
      </c>
      <c r="R924" s="137" t="s">
        <v>62</v>
      </c>
      <c r="S924" s="147" t="s">
        <v>62</v>
      </c>
      <c r="T924" s="136" t="str">
        <f t="shared" si="75"/>
        <v>ปตรี4คศ.3</v>
      </c>
      <c r="U924" s="95" t="e">
        <f t="shared" si="73"/>
        <v>#N/A</v>
      </c>
      <c r="V924" s="96" t="e">
        <f t="shared" ca="1" si="77"/>
        <v>#N/A</v>
      </c>
      <c r="AC924" s="148" t="str">
        <f t="shared" si="76"/>
        <v>ค.บ./การประถมศึกษา</v>
      </c>
    </row>
    <row r="925" spans="1:29" s="136" customFormat="1" ht="27" customHeight="1">
      <c r="B925" s="147" t="s">
        <v>335</v>
      </c>
      <c r="C925" s="147" t="s">
        <v>2096</v>
      </c>
      <c r="D925" s="147" t="s">
        <v>2122</v>
      </c>
      <c r="E925" s="147" t="s">
        <v>2122</v>
      </c>
      <c r="F925" s="137"/>
      <c r="G925" s="137" t="s">
        <v>32</v>
      </c>
      <c r="H925" s="137" t="s">
        <v>32</v>
      </c>
      <c r="I925" s="142" t="s">
        <v>2121</v>
      </c>
      <c r="J925" s="142" t="s">
        <v>2121</v>
      </c>
      <c r="K925" s="142" t="b">
        <f t="shared" si="74"/>
        <v>1</v>
      </c>
      <c r="L925" s="137" t="s">
        <v>781</v>
      </c>
      <c r="M925" s="138">
        <v>44560</v>
      </c>
      <c r="N925" s="137" t="s">
        <v>2120</v>
      </c>
      <c r="O925" s="137" t="s">
        <v>2120</v>
      </c>
      <c r="P925" s="137" t="s">
        <v>90</v>
      </c>
      <c r="Q925" s="137" t="s">
        <v>94</v>
      </c>
      <c r="R925" s="137" t="s">
        <v>299</v>
      </c>
      <c r="S925" s="147" t="s">
        <v>37</v>
      </c>
      <c r="T925" s="136" t="str">
        <f t="shared" si="75"/>
        <v>ปโทคศ.3</v>
      </c>
      <c r="U925" s="95">
        <f t="shared" si="73"/>
        <v>16</v>
      </c>
      <c r="V925" s="96" t="e">
        <f t="shared" ca="1" si="77"/>
        <v>#N/A</v>
      </c>
      <c r="AC925" s="148" t="str">
        <f t="shared" si="76"/>
        <v>กศ.ม./หลักสูตรและการสอน</v>
      </c>
    </row>
    <row r="926" spans="1:29" s="136" customFormat="1" ht="27" customHeight="1">
      <c r="B926" s="147" t="s">
        <v>335</v>
      </c>
      <c r="C926" s="147" t="s">
        <v>2096</v>
      </c>
      <c r="D926" s="147" t="s">
        <v>2119</v>
      </c>
      <c r="E926" s="147" t="s">
        <v>2119</v>
      </c>
      <c r="F926" s="137"/>
      <c r="G926" s="137" t="s">
        <v>32</v>
      </c>
      <c r="H926" s="137" t="s">
        <v>32</v>
      </c>
      <c r="I926" s="142" t="s">
        <v>2118</v>
      </c>
      <c r="J926" s="142" t="s">
        <v>2118</v>
      </c>
      <c r="K926" s="142" t="b">
        <f t="shared" si="74"/>
        <v>1</v>
      </c>
      <c r="L926" s="137" t="s">
        <v>781</v>
      </c>
      <c r="M926" s="138">
        <v>44560</v>
      </c>
      <c r="N926" s="137" t="s">
        <v>2117</v>
      </c>
      <c r="O926" s="137" t="s">
        <v>2117</v>
      </c>
      <c r="P926" s="137" t="s">
        <v>774</v>
      </c>
      <c r="Q926" s="137" t="s">
        <v>1152</v>
      </c>
      <c r="R926" s="137" t="s">
        <v>468</v>
      </c>
      <c r="S926" s="147" t="s">
        <v>37</v>
      </c>
      <c r="T926" s="136" t="str">
        <f t="shared" si="75"/>
        <v>ปตรี4คศ.3</v>
      </c>
      <c r="U926" s="95" t="e">
        <f t="shared" si="73"/>
        <v>#N/A</v>
      </c>
      <c r="V926" s="96" t="e">
        <f t="shared" ca="1" si="77"/>
        <v>#N/A</v>
      </c>
      <c r="AC926" s="148" t="str">
        <f t="shared" si="76"/>
        <v>คศ.บ./คหกรรมศาสตร์</v>
      </c>
    </row>
    <row r="927" spans="1:29" s="136" customFormat="1" ht="27" customHeight="1">
      <c r="B927" s="147" t="s">
        <v>335</v>
      </c>
      <c r="C927" s="147" t="s">
        <v>2096</v>
      </c>
      <c r="D927" s="147" t="s">
        <v>2116</v>
      </c>
      <c r="E927" s="147" t="s">
        <v>2116</v>
      </c>
      <c r="F927" s="137"/>
      <c r="G927" s="137" t="s">
        <v>32</v>
      </c>
      <c r="H927" s="137" t="s">
        <v>32</v>
      </c>
      <c r="I927" s="142" t="s">
        <v>2115</v>
      </c>
      <c r="J927" s="142" t="s">
        <v>2115</v>
      </c>
      <c r="K927" s="142" t="b">
        <f t="shared" si="74"/>
        <v>1</v>
      </c>
      <c r="L927" s="137" t="s">
        <v>781</v>
      </c>
      <c r="M927" s="138">
        <v>47660</v>
      </c>
      <c r="N927" s="137" t="s">
        <v>2114</v>
      </c>
      <c r="O927" s="137" t="s">
        <v>2114</v>
      </c>
      <c r="P927" s="137" t="s">
        <v>90</v>
      </c>
      <c r="Q927" s="137" t="s">
        <v>94</v>
      </c>
      <c r="R927" s="137" t="s">
        <v>299</v>
      </c>
      <c r="S927" s="147" t="s">
        <v>299</v>
      </c>
      <c r="T927" s="136" t="str">
        <f t="shared" si="75"/>
        <v>ปโทคศ.3</v>
      </c>
      <c r="U927" s="95">
        <f t="shared" si="73"/>
        <v>16</v>
      </c>
      <c r="V927" s="96" t="e">
        <f t="shared" ca="1" si="77"/>
        <v>#N/A</v>
      </c>
      <c r="AC927" s="148" t="str">
        <f t="shared" si="76"/>
        <v>กศ.ม./หลักสูตรและการสอน</v>
      </c>
    </row>
    <row r="928" spans="1:29" s="136" customFormat="1" ht="27" customHeight="1">
      <c r="B928" s="147" t="s">
        <v>335</v>
      </c>
      <c r="C928" s="147" t="s">
        <v>2096</v>
      </c>
      <c r="D928" s="147" t="s">
        <v>2113</v>
      </c>
      <c r="E928" s="147" t="s">
        <v>2113</v>
      </c>
      <c r="F928" s="137"/>
      <c r="G928" s="137" t="s">
        <v>32</v>
      </c>
      <c r="H928" s="137" t="s">
        <v>32</v>
      </c>
      <c r="I928" s="142" t="s">
        <v>2112</v>
      </c>
      <c r="J928" s="142" t="s">
        <v>2112</v>
      </c>
      <c r="K928" s="142" t="b">
        <f t="shared" si="74"/>
        <v>1</v>
      </c>
      <c r="L928" s="137" t="s">
        <v>48</v>
      </c>
      <c r="M928" s="138">
        <v>37830</v>
      </c>
      <c r="N928" s="137" t="s">
        <v>2111</v>
      </c>
      <c r="O928" s="137" t="s">
        <v>2111</v>
      </c>
      <c r="P928" s="137" t="s">
        <v>774</v>
      </c>
      <c r="Q928" s="137" t="s">
        <v>50</v>
      </c>
      <c r="R928" s="137" t="s">
        <v>943</v>
      </c>
      <c r="S928" s="147" t="s">
        <v>943</v>
      </c>
      <c r="T928" s="136" t="str">
        <f t="shared" si="75"/>
        <v>ปตรี4คศ.2</v>
      </c>
      <c r="U928" s="95">
        <f t="shared" si="73"/>
        <v>2</v>
      </c>
      <c r="V928" s="96" t="e">
        <f t="shared" ca="1" si="77"/>
        <v>#N/A</v>
      </c>
      <c r="AC928" s="148" t="str">
        <f t="shared" si="76"/>
        <v>ค.บ./บรรณารักษ์ศาสตร์</v>
      </c>
    </row>
    <row r="929" spans="1:29" s="136" customFormat="1" ht="27" customHeight="1">
      <c r="B929" s="147" t="s">
        <v>335</v>
      </c>
      <c r="C929" s="147" t="s">
        <v>2096</v>
      </c>
      <c r="D929" s="147" t="s">
        <v>2110</v>
      </c>
      <c r="E929" s="147" t="s">
        <v>2110</v>
      </c>
      <c r="F929" s="137"/>
      <c r="G929" s="137" t="s">
        <v>32</v>
      </c>
      <c r="H929" s="137" t="s">
        <v>32</v>
      </c>
      <c r="I929" s="142" t="s">
        <v>2109</v>
      </c>
      <c r="J929" s="142" t="s">
        <v>2109</v>
      </c>
      <c r="K929" s="142" t="b">
        <f t="shared" si="74"/>
        <v>1</v>
      </c>
      <c r="L929" s="137" t="s">
        <v>781</v>
      </c>
      <c r="M929" s="138">
        <v>31870</v>
      </c>
      <c r="N929" s="137" t="s">
        <v>2108</v>
      </c>
      <c r="O929" s="137" t="s">
        <v>2108</v>
      </c>
      <c r="P929" s="137" t="s">
        <v>774</v>
      </c>
      <c r="Q929" s="137" t="s">
        <v>50</v>
      </c>
      <c r="R929" s="137" t="s">
        <v>935</v>
      </c>
      <c r="S929" s="147" t="s">
        <v>935</v>
      </c>
      <c r="T929" s="136" t="str">
        <f t="shared" si="75"/>
        <v>ปตรี4คศ.3</v>
      </c>
      <c r="U929" s="95" t="e">
        <f t="shared" si="73"/>
        <v>#N/A</v>
      </c>
      <c r="V929" s="96" t="e">
        <f t="shared" ca="1" si="77"/>
        <v>#N/A</v>
      </c>
      <c r="AC929" s="148" t="str">
        <f t="shared" si="76"/>
        <v>ค.บ./เกษตรศาสตร์</v>
      </c>
    </row>
    <row r="930" spans="1:29" s="136" customFormat="1" ht="27" customHeight="1">
      <c r="B930" s="183" t="s">
        <v>335</v>
      </c>
      <c r="C930" s="183" t="s">
        <v>2096</v>
      </c>
      <c r="D930" s="183" t="s">
        <v>2107</v>
      </c>
      <c r="E930" s="147" t="s">
        <v>2107</v>
      </c>
      <c r="F930" s="137"/>
      <c r="G930" s="184" t="s">
        <v>32</v>
      </c>
      <c r="H930" s="137" t="s">
        <v>32</v>
      </c>
      <c r="I930" s="142" t="s">
        <v>2106</v>
      </c>
      <c r="J930" s="185" t="s">
        <v>2106</v>
      </c>
      <c r="K930" s="142" t="b">
        <f t="shared" si="74"/>
        <v>1</v>
      </c>
      <c r="L930" s="184" t="s">
        <v>48</v>
      </c>
      <c r="M930" s="186">
        <v>37830</v>
      </c>
      <c r="N930" s="137" t="s">
        <v>2105</v>
      </c>
      <c r="O930" s="137" t="s">
        <v>2105</v>
      </c>
      <c r="P930" s="184" t="s">
        <v>774</v>
      </c>
      <c r="Q930" s="184" t="s">
        <v>50</v>
      </c>
      <c r="R930" s="184" t="s">
        <v>62</v>
      </c>
      <c r="S930" s="147" t="s">
        <v>37</v>
      </c>
      <c r="T930" s="136" t="str">
        <f t="shared" si="75"/>
        <v>ปตรี4คศ.2</v>
      </c>
      <c r="U930" s="95">
        <f t="shared" si="73"/>
        <v>2</v>
      </c>
      <c r="V930" s="96" t="e">
        <f t="shared" ca="1" si="77"/>
        <v>#N/A</v>
      </c>
      <c r="AC930" s="148" t="str">
        <f t="shared" si="76"/>
        <v>ค.บ./การประถมศึกษา</v>
      </c>
    </row>
    <row r="931" spans="1:29" ht="27" customHeight="1">
      <c r="A931" s="148">
        <v>1</v>
      </c>
      <c r="B931" s="206" t="s">
        <v>335</v>
      </c>
      <c r="C931" s="207" t="s">
        <v>2096</v>
      </c>
      <c r="D931" s="208" t="s">
        <v>348</v>
      </c>
      <c r="E931" s="177" t="s">
        <v>348</v>
      </c>
      <c r="F931" s="172"/>
      <c r="G931" s="209" t="s">
        <v>32</v>
      </c>
      <c r="H931" s="178" t="s">
        <v>32</v>
      </c>
      <c r="I931" s="173" t="s">
        <v>349</v>
      </c>
      <c r="J931" s="210" t="s">
        <v>349</v>
      </c>
      <c r="K931" s="179" t="b">
        <f t="shared" si="74"/>
        <v>1</v>
      </c>
      <c r="L931" s="206" t="s">
        <v>48</v>
      </c>
      <c r="M931" s="211">
        <v>19460</v>
      </c>
      <c r="N931" s="178" t="s">
        <v>2104</v>
      </c>
      <c r="O931" s="172" t="s">
        <v>2104</v>
      </c>
      <c r="P931" s="206" t="s">
        <v>90</v>
      </c>
      <c r="Q931" s="207" t="s">
        <v>94</v>
      </c>
      <c r="R931" s="208" t="s">
        <v>2103</v>
      </c>
      <c r="S931" s="177" t="s">
        <v>352</v>
      </c>
      <c r="T931" s="136" t="str">
        <f t="shared" si="75"/>
        <v>ปโทคศ.2</v>
      </c>
      <c r="U931" s="95">
        <f t="shared" si="73"/>
        <v>12</v>
      </c>
      <c r="V931" s="174">
        <f t="shared" ca="1" si="77"/>
        <v>20470</v>
      </c>
      <c r="W931" s="212"/>
      <c r="AC931" s="148" t="str">
        <f t="shared" si="76"/>
        <v>กศ.ม./วิจัย</v>
      </c>
    </row>
    <row r="932" spans="1:29" s="136" customFormat="1" ht="27" customHeight="1">
      <c r="B932" s="195" t="s">
        <v>335</v>
      </c>
      <c r="C932" s="195" t="s">
        <v>2096</v>
      </c>
      <c r="D932" s="195" t="s">
        <v>2102</v>
      </c>
      <c r="E932" s="147" t="s">
        <v>2102</v>
      </c>
      <c r="F932" s="137"/>
      <c r="G932" s="196" t="s">
        <v>32</v>
      </c>
      <c r="H932" s="137" t="s">
        <v>32</v>
      </c>
      <c r="I932" s="142" t="s">
        <v>2101</v>
      </c>
      <c r="J932" s="197" t="s">
        <v>2101</v>
      </c>
      <c r="K932" s="142" t="b">
        <f t="shared" si="74"/>
        <v>1</v>
      </c>
      <c r="L932" s="196" t="s">
        <v>48</v>
      </c>
      <c r="M932" s="198">
        <v>29690</v>
      </c>
      <c r="N932" s="137" t="s">
        <v>2100</v>
      </c>
      <c r="O932" s="137" t="s">
        <v>2100</v>
      </c>
      <c r="P932" s="196" t="s">
        <v>774</v>
      </c>
      <c r="Q932" s="196" t="s">
        <v>50</v>
      </c>
      <c r="R932" s="196" t="s">
        <v>62</v>
      </c>
      <c r="S932" s="147" t="s">
        <v>37</v>
      </c>
      <c r="T932" s="136" t="str">
        <f t="shared" si="75"/>
        <v>ปตรี4คศ.2</v>
      </c>
      <c r="U932" s="95">
        <f t="shared" si="73"/>
        <v>2</v>
      </c>
      <c r="V932" s="96" t="e">
        <f t="shared" ca="1" si="77"/>
        <v>#N/A</v>
      </c>
      <c r="AC932" s="148" t="str">
        <f t="shared" si="76"/>
        <v>ค.บ./การประถมศึกษา</v>
      </c>
    </row>
    <row r="933" spans="1:29" s="136" customFormat="1" ht="27" customHeight="1">
      <c r="B933" s="147" t="s">
        <v>335</v>
      </c>
      <c r="C933" s="147" t="s">
        <v>2096</v>
      </c>
      <c r="D933" s="147" t="s">
        <v>2099</v>
      </c>
      <c r="E933" s="147" t="s">
        <v>2099</v>
      </c>
      <c r="F933" s="137"/>
      <c r="G933" s="137" t="s">
        <v>32</v>
      </c>
      <c r="H933" s="137" t="s">
        <v>32</v>
      </c>
      <c r="I933" s="142" t="s">
        <v>2098</v>
      </c>
      <c r="J933" s="142" t="s">
        <v>2098</v>
      </c>
      <c r="K933" s="142" t="b">
        <f t="shared" si="74"/>
        <v>1</v>
      </c>
      <c r="L933" s="137" t="s">
        <v>48</v>
      </c>
      <c r="M933" s="138">
        <v>37830</v>
      </c>
      <c r="N933" s="137" t="s">
        <v>2097</v>
      </c>
      <c r="O933" s="137" t="s">
        <v>2097</v>
      </c>
      <c r="P933" s="137" t="s">
        <v>774</v>
      </c>
      <c r="Q933" s="137" t="s">
        <v>50</v>
      </c>
      <c r="R933" s="137" t="s">
        <v>158</v>
      </c>
      <c r="S933" s="147" t="s">
        <v>912</v>
      </c>
      <c r="T933" s="136" t="str">
        <f t="shared" si="75"/>
        <v>ปตรี4คศ.2</v>
      </c>
      <c r="U933" s="95">
        <f t="shared" si="73"/>
        <v>2</v>
      </c>
      <c r="V933" s="96" t="e">
        <f t="shared" ca="1" si="77"/>
        <v>#N/A</v>
      </c>
      <c r="AC933" s="148" t="str">
        <f t="shared" si="76"/>
        <v>ค.บ./สังคมศึกษา</v>
      </c>
    </row>
    <row r="934" spans="1:29" s="136" customFormat="1" ht="27" customHeight="1">
      <c r="B934" s="147" t="s">
        <v>335</v>
      </c>
      <c r="C934" s="147" t="s">
        <v>2096</v>
      </c>
      <c r="D934" s="147" t="s">
        <v>2095</v>
      </c>
      <c r="E934" s="147" t="s">
        <v>2095</v>
      </c>
      <c r="F934" s="137"/>
      <c r="G934" s="137" t="s">
        <v>32</v>
      </c>
      <c r="H934" s="137" t="s">
        <v>32</v>
      </c>
      <c r="I934" s="142" t="s">
        <v>2094</v>
      </c>
      <c r="J934" s="142" t="s">
        <v>2094</v>
      </c>
      <c r="K934" s="142" t="b">
        <f t="shared" si="74"/>
        <v>1</v>
      </c>
      <c r="L934" s="137" t="s">
        <v>48</v>
      </c>
      <c r="M934" s="138">
        <v>36840</v>
      </c>
      <c r="N934" s="137" t="s">
        <v>2093</v>
      </c>
      <c r="O934" s="137" t="s">
        <v>2093</v>
      </c>
      <c r="P934" s="137" t="s">
        <v>774</v>
      </c>
      <c r="Q934" s="137" t="s">
        <v>61</v>
      </c>
      <c r="R934" s="137" t="s">
        <v>62</v>
      </c>
      <c r="S934" s="147" t="s">
        <v>37</v>
      </c>
      <c r="T934" s="136" t="str">
        <f t="shared" si="75"/>
        <v>ปตรี4คศ.2</v>
      </c>
      <c r="U934" s="95">
        <f t="shared" si="73"/>
        <v>2</v>
      </c>
      <c r="V934" s="96" t="e">
        <f t="shared" ca="1" si="77"/>
        <v>#N/A</v>
      </c>
      <c r="AC934" s="148" t="str">
        <f t="shared" si="76"/>
        <v>กศ.บ./การประถมศึกษา</v>
      </c>
    </row>
    <row r="935" spans="1:29" s="136" customFormat="1" ht="27" customHeight="1">
      <c r="B935" s="183" t="s">
        <v>2083</v>
      </c>
      <c r="C935" s="183" t="s">
        <v>2082</v>
      </c>
      <c r="D935" s="183" t="s">
        <v>2092</v>
      </c>
      <c r="E935" s="147" t="s">
        <v>2092</v>
      </c>
      <c r="F935" s="137"/>
      <c r="G935" s="184" t="s">
        <v>146</v>
      </c>
      <c r="H935" s="137" t="s">
        <v>861</v>
      </c>
      <c r="I935" s="142" t="s">
        <v>2091</v>
      </c>
      <c r="J935" s="185" t="s">
        <v>2091</v>
      </c>
      <c r="K935" s="142" t="b">
        <f t="shared" si="74"/>
        <v>1</v>
      </c>
      <c r="L935" s="184" t="s">
        <v>781</v>
      </c>
      <c r="M935" s="186">
        <v>53080</v>
      </c>
      <c r="N935" s="137" t="s">
        <v>2090</v>
      </c>
      <c r="O935" s="137" t="s">
        <v>2090</v>
      </c>
      <c r="P935" s="184" t="s">
        <v>774</v>
      </c>
      <c r="Q935" s="184" t="s">
        <v>61</v>
      </c>
      <c r="R935" s="184" t="s">
        <v>1000</v>
      </c>
      <c r="S935" s="147" t="s">
        <v>172</v>
      </c>
      <c r="T935" s="136" t="str">
        <f t="shared" si="75"/>
        <v>ปตรี4คศ.3</v>
      </c>
      <c r="U935" s="95" t="e">
        <f t="shared" si="73"/>
        <v>#N/A</v>
      </c>
      <c r="V935" s="96" t="e">
        <f t="shared" ca="1" si="77"/>
        <v>#N/A</v>
      </c>
      <c r="AC935" s="148" t="str">
        <f t="shared" si="76"/>
        <v>กศ.บ./วิทยาศาสตร์</v>
      </c>
    </row>
    <row r="936" spans="1:29" ht="27" customHeight="1">
      <c r="A936" s="148">
        <v>1</v>
      </c>
      <c r="B936" s="206"/>
      <c r="C936" s="207"/>
      <c r="D936" s="228" t="s">
        <v>4856</v>
      </c>
      <c r="E936" s="177"/>
      <c r="F936" s="172"/>
      <c r="G936" s="209"/>
      <c r="H936" s="178"/>
      <c r="I936" s="173"/>
      <c r="J936" s="210">
        <v>3681</v>
      </c>
      <c r="K936" s="179" t="b">
        <f t="shared" si="74"/>
        <v>0</v>
      </c>
      <c r="L936" s="206" t="s">
        <v>36</v>
      </c>
      <c r="M936" s="211">
        <v>16670</v>
      </c>
      <c r="N936" s="140" t="s">
        <v>4857</v>
      </c>
      <c r="O936" s="172"/>
      <c r="P936" s="206" t="s">
        <v>774</v>
      </c>
      <c r="Q936" s="227" t="s">
        <v>50</v>
      </c>
      <c r="R936" s="228" t="s">
        <v>1000</v>
      </c>
      <c r="S936" s="177"/>
      <c r="T936" s="136" t="str">
        <f t="shared" si="75"/>
        <v>ปตรี4คศ.1</v>
      </c>
      <c r="U936" s="95">
        <f t="shared" si="73"/>
        <v>1</v>
      </c>
      <c r="V936" s="174">
        <f t="shared" ca="1" si="77"/>
        <v>17910</v>
      </c>
      <c r="W936" s="212" t="s">
        <v>4858</v>
      </c>
      <c r="AC936" s="148" t="str">
        <f t="shared" si="76"/>
        <v>ค.บ./วิทยาศาสตร์</v>
      </c>
    </row>
    <row r="937" spans="1:29" s="136" customFormat="1" ht="27" customHeight="1">
      <c r="B937" s="195" t="s">
        <v>2083</v>
      </c>
      <c r="C937" s="195" t="s">
        <v>2082</v>
      </c>
      <c r="D937" s="195" t="s">
        <v>2089</v>
      </c>
      <c r="E937" s="147" t="s">
        <v>2089</v>
      </c>
      <c r="F937" s="137"/>
      <c r="G937" s="196" t="s">
        <v>32</v>
      </c>
      <c r="H937" s="137" t="s">
        <v>32</v>
      </c>
      <c r="I937" s="142" t="s">
        <v>2088</v>
      </c>
      <c r="J937" s="197" t="s">
        <v>2088</v>
      </c>
      <c r="K937" s="142" t="b">
        <f t="shared" si="74"/>
        <v>1</v>
      </c>
      <c r="L937" s="196" t="s">
        <v>48</v>
      </c>
      <c r="M937" s="198">
        <v>37830</v>
      </c>
      <c r="N937" s="137" t="s">
        <v>2087</v>
      </c>
      <c r="O937" s="137" t="s">
        <v>2087</v>
      </c>
      <c r="P937" s="196" t="s">
        <v>774</v>
      </c>
      <c r="Q937" s="196" t="s">
        <v>50</v>
      </c>
      <c r="R937" s="196" t="s">
        <v>158</v>
      </c>
      <c r="S937" s="147" t="s">
        <v>158</v>
      </c>
      <c r="T937" s="136" t="str">
        <f t="shared" si="75"/>
        <v>ปตรี4คศ.2</v>
      </c>
      <c r="U937" s="95">
        <f t="shared" si="73"/>
        <v>2</v>
      </c>
      <c r="V937" s="96" t="e">
        <f t="shared" ca="1" si="77"/>
        <v>#N/A</v>
      </c>
      <c r="AC937" s="148" t="str">
        <f t="shared" si="76"/>
        <v>ค.บ./สังคมศึกษา</v>
      </c>
    </row>
    <row r="938" spans="1:29" s="136" customFormat="1" ht="27" customHeight="1">
      <c r="B938" s="147" t="s">
        <v>2083</v>
      </c>
      <c r="C938" s="147" t="s">
        <v>2082</v>
      </c>
      <c r="D938" s="147" t="s">
        <v>2086</v>
      </c>
      <c r="E938" s="147" t="s">
        <v>2086</v>
      </c>
      <c r="F938" s="137"/>
      <c r="G938" s="137" t="s">
        <v>32</v>
      </c>
      <c r="H938" s="137" t="s">
        <v>32</v>
      </c>
      <c r="I938" s="142" t="s">
        <v>2085</v>
      </c>
      <c r="J938" s="142" t="s">
        <v>2085</v>
      </c>
      <c r="K938" s="142" t="b">
        <f t="shared" si="74"/>
        <v>1</v>
      </c>
      <c r="L938" s="137" t="s">
        <v>48</v>
      </c>
      <c r="M938" s="138">
        <v>37830</v>
      </c>
      <c r="N938" s="137" t="s">
        <v>2084</v>
      </c>
      <c r="O938" s="137" t="s">
        <v>2084</v>
      </c>
      <c r="P938" s="137" t="s">
        <v>774</v>
      </c>
      <c r="Q938" s="137" t="s">
        <v>61</v>
      </c>
      <c r="R938" s="137" t="s">
        <v>693</v>
      </c>
      <c r="S938" s="147" t="s">
        <v>693</v>
      </c>
      <c r="T938" s="136" t="str">
        <f t="shared" si="75"/>
        <v>ปตรี4คศ.2</v>
      </c>
      <c r="U938" s="95">
        <f t="shared" si="73"/>
        <v>2</v>
      </c>
      <c r="V938" s="96" t="e">
        <f t="shared" ca="1" si="77"/>
        <v>#N/A</v>
      </c>
      <c r="AC938" s="148" t="str">
        <f t="shared" si="76"/>
        <v>กศ.บ./เทคโนโลยีทางการศึกษา</v>
      </c>
    </row>
    <row r="939" spans="1:29" s="136" customFormat="1" ht="27" customHeight="1">
      <c r="B939" s="147" t="s">
        <v>2083</v>
      </c>
      <c r="C939" s="147" t="s">
        <v>2082</v>
      </c>
      <c r="D939" s="147" t="s">
        <v>2081</v>
      </c>
      <c r="E939" s="147" t="s">
        <v>2081</v>
      </c>
      <c r="F939" s="137"/>
      <c r="G939" s="137" t="s">
        <v>32</v>
      </c>
      <c r="H939" s="137" t="s">
        <v>32</v>
      </c>
      <c r="I939" s="142" t="s">
        <v>2080</v>
      </c>
      <c r="J939" s="142" t="s">
        <v>2080</v>
      </c>
      <c r="K939" s="142" t="b">
        <f t="shared" si="74"/>
        <v>1</v>
      </c>
      <c r="L939" s="137" t="s">
        <v>48</v>
      </c>
      <c r="M939" s="138">
        <v>37830</v>
      </c>
      <c r="N939" s="137" t="s">
        <v>2079</v>
      </c>
      <c r="O939" s="137" t="s">
        <v>2079</v>
      </c>
      <c r="P939" s="137" t="s">
        <v>774</v>
      </c>
      <c r="Q939" s="137" t="s">
        <v>50</v>
      </c>
      <c r="R939" s="137" t="s">
        <v>62</v>
      </c>
      <c r="S939" s="147" t="s">
        <v>62</v>
      </c>
      <c r="T939" s="136" t="str">
        <f t="shared" si="75"/>
        <v>ปตรี4คศ.2</v>
      </c>
      <c r="U939" s="95">
        <f t="shared" si="73"/>
        <v>2</v>
      </c>
      <c r="V939" s="96" t="e">
        <f t="shared" ca="1" si="77"/>
        <v>#N/A</v>
      </c>
      <c r="AC939" s="148" t="str">
        <f t="shared" si="76"/>
        <v>ค.บ./การประถมศึกษา</v>
      </c>
    </row>
    <row r="940" spans="1:29" s="136" customFormat="1" ht="27" customHeight="1">
      <c r="B940" s="147" t="s">
        <v>356</v>
      </c>
      <c r="C940" s="147" t="s">
        <v>2029</v>
      </c>
      <c r="D940" s="147" t="s">
        <v>2078</v>
      </c>
      <c r="E940" s="147" t="s">
        <v>2078</v>
      </c>
      <c r="F940" s="137"/>
      <c r="G940" s="137" t="s">
        <v>146</v>
      </c>
      <c r="H940" s="137" t="s">
        <v>861</v>
      </c>
      <c r="I940" s="142" t="s">
        <v>2077</v>
      </c>
      <c r="J940" s="142" t="s">
        <v>2077</v>
      </c>
      <c r="K940" s="142" t="b">
        <f t="shared" si="74"/>
        <v>1</v>
      </c>
      <c r="L940" s="137" t="s">
        <v>781</v>
      </c>
      <c r="M940" s="138">
        <v>47660</v>
      </c>
      <c r="N940" s="137" t="s">
        <v>2076</v>
      </c>
      <c r="O940" s="137" t="s">
        <v>2076</v>
      </c>
      <c r="P940" s="137" t="s">
        <v>90</v>
      </c>
      <c r="Q940" s="137" t="s">
        <v>76</v>
      </c>
      <c r="R940" s="137" t="s">
        <v>855</v>
      </c>
      <c r="S940" s="147" t="s">
        <v>95</v>
      </c>
      <c r="T940" s="136" t="str">
        <f t="shared" si="75"/>
        <v>ปโทคศ.3</v>
      </c>
      <c r="U940" s="95">
        <f t="shared" si="73"/>
        <v>16</v>
      </c>
      <c r="V940" s="96" t="e">
        <f t="shared" ca="1" si="77"/>
        <v>#N/A</v>
      </c>
      <c r="AC940" s="148" t="str">
        <f t="shared" si="76"/>
        <v>ศษ.ม./บริหารการศึกษา</v>
      </c>
    </row>
    <row r="941" spans="1:29" s="136" customFormat="1" ht="27" customHeight="1">
      <c r="B941" s="147" t="s">
        <v>356</v>
      </c>
      <c r="C941" s="147" t="s">
        <v>2029</v>
      </c>
      <c r="D941" s="147" t="s">
        <v>2075</v>
      </c>
      <c r="E941" s="147" t="s">
        <v>2075</v>
      </c>
      <c r="F941" s="137"/>
      <c r="G941" s="137" t="s">
        <v>32</v>
      </c>
      <c r="H941" s="137" t="s">
        <v>32</v>
      </c>
      <c r="I941" s="142" t="s">
        <v>2074</v>
      </c>
      <c r="J941" s="142" t="s">
        <v>2074</v>
      </c>
      <c r="K941" s="142" t="b">
        <f t="shared" si="74"/>
        <v>1</v>
      </c>
      <c r="L941" s="137" t="s">
        <v>48</v>
      </c>
      <c r="M941" s="138">
        <v>37830</v>
      </c>
      <c r="N941" s="137" t="s">
        <v>2073</v>
      </c>
      <c r="O941" s="137" t="s">
        <v>2073</v>
      </c>
      <c r="P941" s="137" t="s">
        <v>774</v>
      </c>
      <c r="Q941" s="137" t="s">
        <v>61</v>
      </c>
      <c r="R941" s="137" t="s">
        <v>62</v>
      </c>
      <c r="S941" s="147" t="s">
        <v>62</v>
      </c>
      <c r="T941" s="136" t="str">
        <f t="shared" si="75"/>
        <v>ปตรี4คศ.2</v>
      </c>
      <c r="U941" s="95">
        <f t="shared" si="73"/>
        <v>2</v>
      </c>
      <c r="V941" s="96" t="e">
        <f t="shared" ca="1" si="77"/>
        <v>#N/A</v>
      </c>
      <c r="AC941" s="148" t="str">
        <f t="shared" si="76"/>
        <v>กศ.บ./การประถมศึกษา</v>
      </c>
    </row>
    <row r="942" spans="1:29" s="136" customFormat="1" ht="27" customHeight="1">
      <c r="B942" s="147" t="s">
        <v>356</v>
      </c>
      <c r="C942" s="147" t="s">
        <v>2029</v>
      </c>
      <c r="D942" s="147" t="s">
        <v>2072</v>
      </c>
      <c r="E942" s="147" t="s">
        <v>2072</v>
      </c>
      <c r="F942" s="137"/>
      <c r="G942" s="137" t="s">
        <v>32</v>
      </c>
      <c r="H942" s="137" t="s">
        <v>32</v>
      </c>
      <c r="I942" s="142" t="s">
        <v>2071</v>
      </c>
      <c r="J942" s="142" t="s">
        <v>2071</v>
      </c>
      <c r="K942" s="142" t="b">
        <f t="shared" si="74"/>
        <v>1</v>
      </c>
      <c r="L942" s="137" t="s">
        <v>48</v>
      </c>
      <c r="M942" s="138">
        <v>29690</v>
      </c>
      <c r="N942" s="137" t="s">
        <v>2070</v>
      </c>
      <c r="O942" s="137" t="s">
        <v>2070</v>
      </c>
      <c r="P942" s="137" t="s">
        <v>774</v>
      </c>
      <c r="Q942" s="137" t="s">
        <v>43</v>
      </c>
      <c r="R942" s="137" t="s">
        <v>693</v>
      </c>
      <c r="S942" s="147" t="s">
        <v>693</v>
      </c>
      <c r="T942" s="136" t="str">
        <f t="shared" si="75"/>
        <v>ปตรี4คศ.2</v>
      </c>
      <c r="U942" s="95">
        <f t="shared" si="73"/>
        <v>2</v>
      </c>
      <c r="V942" s="96" t="e">
        <f t="shared" ca="1" si="77"/>
        <v>#N/A</v>
      </c>
      <c r="AC942" s="148" t="str">
        <f t="shared" si="76"/>
        <v>ศษ.บ./เทคโนโลยีทางการศึกษา</v>
      </c>
    </row>
    <row r="943" spans="1:29" s="136" customFormat="1" ht="27" customHeight="1">
      <c r="B943" s="147" t="s">
        <v>356</v>
      </c>
      <c r="C943" s="147" t="s">
        <v>2029</v>
      </c>
      <c r="D943" s="147" t="s">
        <v>2069</v>
      </c>
      <c r="E943" s="147" t="s">
        <v>2069</v>
      </c>
      <c r="F943" s="137"/>
      <c r="G943" s="137" t="s">
        <v>32</v>
      </c>
      <c r="H943" s="137" t="s">
        <v>32</v>
      </c>
      <c r="I943" s="142" t="s">
        <v>2068</v>
      </c>
      <c r="J943" s="142" t="s">
        <v>2068</v>
      </c>
      <c r="K943" s="142" t="b">
        <f t="shared" si="74"/>
        <v>1</v>
      </c>
      <c r="L943" s="137" t="s">
        <v>48</v>
      </c>
      <c r="M943" s="138">
        <v>37830</v>
      </c>
      <c r="N943" s="137" t="s">
        <v>2067</v>
      </c>
      <c r="O943" s="137" t="s">
        <v>2067</v>
      </c>
      <c r="P943" s="137" t="s">
        <v>774</v>
      </c>
      <c r="Q943" s="137" t="s">
        <v>61</v>
      </c>
      <c r="R943" s="137" t="s">
        <v>62</v>
      </c>
      <c r="S943" s="147" t="s">
        <v>62</v>
      </c>
      <c r="T943" s="136" t="str">
        <f t="shared" si="75"/>
        <v>ปตรี4คศ.2</v>
      </c>
      <c r="U943" s="95">
        <f t="shared" si="73"/>
        <v>2</v>
      </c>
      <c r="V943" s="96" t="e">
        <f t="shared" ca="1" si="77"/>
        <v>#N/A</v>
      </c>
      <c r="AC943" s="148" t="str">
        <f t="shared" si="76"/>
        <v>กศ.บ./การประถมศึกษา</v>
      </c>
    </row>
    <row r="944" spans="1:29" s="136" customFormat="1" ht="27" customHeight="1">
      <c r="B944" s="147" t="s">
        <v>356</v>
      </c>
      <c r="C944" s="147" t="s">
        <v>2029</v>
      </c>
      <c r="D944" s="147" t="s">
        <v>2066</v>
      </c>
      <c r="E944" s="147" t="s">
        <v>2066</v>
      </c>
      <c r="F944" s="137"/>
      <c r="G944" s="137" t="s">
        <v>32</v>
      </c>
      <c r="H944" s="137" t="s">
        <v>32</v>
      </c>
      <c r="I944" s="142" t="s">
        <v>2065</v>
      </c>
      <c r="J944" s="142" t="s">
        <v>2065</v>
      </c>
      <c r="K944" s="142" t="b">
        <f t="shared" si="74"/>
        <v>1</v>
      </c>
      <c r="L944" s="137" t="s">
        <v>781</v>
      </c>
      <c r="M944" s="138">
        <v>53080</v>
      </c>
      <c r="N944" s="137" t="s">
        <v>2064</v>
      </c>
      <c r="O944" s="137" t="s">
        <v>2064</v>
      </c>
      <c r="P944" s="137" t="s">
        <v>774</v>
      </c>
      <c r="Q944" s="137" t="s">
        <v>61</v>
      </c>
      <c r="R944" s="137" t="s">
        <v>158</v>
      </c>
      <c r="S944" s="147" t="s">
        <v>158</v>
      </c>
      <c r="T944" s="136" t="str">
        <f t="shared" si="75"/>
        <v>ปตรี4คศ.3</v>
      </c>
      <c r="U944" s="95" t="e">
        <f t="shared" si="73"/>
        <v>#N/A</v>
      </c>
      <c r="V944" s="96" t="e">
        <f t="shared" ca="1" si="77"/>
        <v>#N/A</v>
      </c>
      <c r="AC944" s="148" t="str">
        <f t="shared" si="76"/>
        <v>กศ.บ./สังคมศึกษา</v>
      </c>
    </row>
    <row r="945" spans="1:29" s="136" customFormat="1" ht="27" customHeight="1">
      <c r="B945" s="147" t="s">
        <v>356</v>
      </c>
      <c r="C945" s="147" t="s">
        <v>2029</v>
      </c>
      <c r="D945" s="147" t="s">
        <v>2063</v>
      </c>
      <c r="E945" s="147" t="s">
        <v>2063</v>
      </c>
      <c r="F945" s="137"/>
      <c r="G945" s="137" t="s">
        <v>32</v>
      </c>
      <c r="H945" s="137" t="s">
        <v>32</v>
      </c>
      <c r="I945" s="142" t="s">
        <v>2062</v>
      </c>
      <c r="J945" s="142" t="s">
        <v>2062</v>
      </c>
      <c r="K945" s="142" t="b">
        <f t="shared" si="74"/>
        <v>1</v>
      </c>
      <c r="L945" s="137" t="s">
        <v>48</v>
      </c>
      <c r="M945" s="138">
        <v>37830</v>
      </c>
      <c r="N945" s="137" t="s">
        <v>2061</v>
      </c>
      <c r="O945" s="137" t="s">
        <v>2061</v>
      </c>
      <c r="P945" s="137" t="s">
        <v>774</v>
      </c>
      <c r="Q945" s="137" t="s">
        <v>50</v>
      </c>
      <c r="R945" s="137" t="s">
        <v>943</v>
      </c>
      <c r="S945" s="147" t="s">
        <v>943</v>
      </c>
      <c r="T945" s="136" t="str">
        <f t="shared" si="75"/>
        <v>ปตรี4คศ.2</v>
      </c>
      <c r="U945" s="95">
        <f t="shared" si="73"/>
        <v>2</v>
      </c>
      <c r="V945" s="96" t="e">
        <f t="shared" ca="1" si="77"/>
        <v>#N/A</v>
      </c>
      <c r="AC945" s="148" t="str">
        <f t="shared" si="76"/>
        <v>ค.บ./บรรณารักษ์ศาสตร์</v>
      </c>
    </row>
    <row r="946" spans="1:29" s="136" customFormat="1" ht="27" customHeight="1">
      <c r="B946" s="147" t="s">
        <v>356</v>
      </c>
      <c r="C946" s="147" t="s">
        <v>2029</v>
      </c>
      <c r="D946" s="147" t="s">
        <v>2060</v>
      </c>
      <c r="E946" s="147" t="s">
        <v>2060</v>
      </c>
      <c r="F946" s="137"/>
      <c r="G946" s="137" t="s">
        <v>32</v>
      </c>
      <c r="H946" s="137" t="s">
        <v>32</v>
      </c>
      <c r="I946" s="142" t="s">
        <v>2059</v>
      </c>
      <c r="J946" s="142" t="s">
        <v>2059</v>
      </c>
      <c r="K946" s="142" t="b">
        <f t="shared" si="74"/>
        <v>1</v>
      </c>
      <c r="L946" s="137" t="s">
        <v>781</v>
      </c>
      <c r="M946" s="138">
        <v>41580</v>
      </c>
      <c r="N946" s="137" t="s">
        <v>2058</v>
      </c>
      <c r="O946" s="137" t="s">
        <v>2058</v>
      </c>
      <c r="P946" s="137" t="s">
        <v>774</v>
      </c>
      <c r="Q946" s="137" t="s">
        <v>38</v>
      </c>
      <c r="R946" s="137" t="s">
        <v>1000</v>
      </c>
      <c r="S946" s="147" t="s">
        <v>492</v>
      </c>
      <c r="T946" s="136" t="str">
        <f t="shared" si="75"/>
        <v>ปตรี4คศ.3</v>
      </c>
      <c r="U946" s="95" t="e">
        <f t="shared" si="73"/>
        <v>#N/A</v>
      </c>
      <c r="V946" s="96" t="e">
        <f t="shared" ca="1" si="77"/>
        <v>#N/A</v>
      </c>
      <c r="AC946" s="148" t="str">
        <f t="shared" si="76"/>
        <v>วท.บ./วิทยาศาสตร์</v>
      </c>
    </row>
    <row r="947" spans="1:29" s="136" customFormat="1" ht="27" customHeight="1">
      <c r="B947" s="147" t="s">
        <v>356</v>
      </c>
      <c r="C947" s="147" t="s">
        <v>2029</v>
      </c>
      <c r="D947" s="147" t="s">
        <v>2057</v>
      </c>
      <c r="E947" s="147" t="s">
        <v>2057</v>
      </c>
      <c r="F947" s="137"/>
      <c r="G947" s="137" t="s">
        <v>32</v>
      </c>
      <c r="H947" s="137" t="s">
        <v>32</v>
      </c>
      <c r="I947" s="142" t="s">
        <v>2056</v>
      </c>
      <c r="J947" s="142" t="s">
        <v>2056</v>
      </c>
      <c r="K947" s="142" t="b">
        <f t="shared" si="74"/>
        <v>1</v>
      </c>
      <c r="L947" s="137" t="s">
        <v>48</v>
      </c>
      <c r="M947" s="138">
        <v>37830</v>
      </c>
      <c r="N947" s="137" t="s">
        <v>2055</v>
      </c>
      <c r="O947" s="137" t="s">
        <v>2055</v>
      </c>
      <c r="P947" s="137" t="s">
        <v>774</v>
      </c>
      <c r="Q947" s="137" t="s">
        <v>43</v>
      </c>
      <c r="R947" s="137" t="s">
        <v>62</v>
      </c>
      <c r="S947" s="147" t="s">
        <v>62</v>
      </c>
      <c r="T947" s="136" t="str">
        <f t="shared" si="75"/>
        <v>ปตรี4คศ.2</v>
      </c>
      <c r="U947" s="95">
        <f t="shared" si="73"/>
        <v>2</v>
      </c>
      <c r="V947" s="96" t="e">
        <f t="shared" ca="1" si="77"/>
        <v>#N/A</v>
      </c>
      <c r="AC947" s="148" t="str">
        <f t="shared" si="76"/>
        <v>ศษ.บ./การประถมศึกษา</v>
      </c>
    </row>
    <row r="948" spans="1:29" s="136" customFormat="1" ht="27" customHeight="1">
      <c r="B948" s="147" t="s">
        <v>356</v>
      </c>
      <c r="C948" s="147" t="s">
        <v>2029</v>
      </c>
      <c r="D948" s="147" t="s">
        <v>2054</v>
      </c>
      <c r="E948" s="147" t="s">
        <v>2054</v>
      </c>
      <c r="F948" s="137"/>
      <c r="G948" s="137" t="s">
        <v>32</v>
      </c>
      <c r="H948" s="137" t="s">
        <v>32</v>
      </c>
      <c r="I948" s="142" t="s">
        <v>2053</v>
      </c>
      <c r="J948" s="142" t="s">
        <v>2053</v>
      </c>
      <c r="K948" s="142" t="b">
        <f t="shared" si="74"/>
        <v>1</v>
      </c>
      <c r="L948" s="137" t="s">
        <v>48</v>
      </c>
      <c r="M948" s="138">
        <v>37830</v>
      </c>
      <c r="N948" s="137" t="s">
        <v>2052</v>
      </c>
      <c r="O948" s="137" t="s">
        <v>2052</v>
      </c>
      <c r="P948" s="137" t="s">
        <v>774</v>
      </c>
      <c r="Q948" s="137" t="s">
        <v>61</v>
      </c>
      <c r="R948" s="137" t="s">
        <v>158</v>
      </c>
      <c r="S948" s="147" t="s">
        <v>158</v>
      </c>
      <c r="T948" s="136" t="str">
        <f t="shared" si="75"/>
        <v>ปตรี4คศ.2</v>
      </c>
      <c r="U948" s="95">
        <f t="shared" si="73"/>
        <v>2</v>
      </c>
      <c r="V948" s="96" t="e">
        <f t="shared" ca="1" si="77"/>
        <v>#N/A</v>
      </c>
      <c r="AC948" s="148" t="str">
        <f t="shared" si="76"/>
        <v>กศ.บ./สังคมศึกษา</v>
      </c>
    </row>
    <row r="949" spans="1:29" s="136" customFormat="1" ht="27" customHeight="1">
      <c r="B949" s="147" t="s">
        <v>356</v>
      </c>
      <c r="C949" s="147" t="s">
        <v>2029</v>
      </c>
      <c r="D949" s="147" t="s">
        <v>2051</v>
      </c>
      <c r="E949" s="147" t="s">
        <v>2051</v>
      </c>
      <c r="F949" s="137"/>
      <c r="G949" s="137" t="s">
        <v>32</v>
      </c>
      <c r="H949" s="137" t="s">
        <v>32</v>
      </c>
      <c r="I949" s="142" t="s">
        <v>2050</v>
      </c>
      <c r="J949" s="142" t="s">
        <v>2050</v>
      </c>
      <c r="K949" s="142" t="b">
        <f t="shared" si="74"/>
        <v>1</v>
      </c>
      <c r="L949" s="137" t="s">
        <v>781</v>
      </c>
      <c r="M949" s="138">
        <v>43080</v>
      </c>
      <c r="N949" s="137" t="s">
        <v>2049</v>
      </c>
      <c r="O949" s="137" t="s">
        <v>2049</v>
      </c>
      <c r="P949" s="137" t="s">
        <v>774</v>
      </c>
      <c r="Q949" s="137" t="s">
        <v>43</v>
      </c>
      <c r="R949" s="137" t="s">
        <v>855</v>
      </c>
      <c r="S949" s="147" t="s">
        <v>855</v>
      </c>
      <c r="T949" s="136" t="str">
        <f t="shared" si="75"/>
        <v>ปตรี4คศ.3</v>
      </c>
      <c r="U949" s="95" t="e">
        <f t="shared" si="73"/>
        <v>#N/A</v>
      </c>
      <c r="V949" s="96" t="e">
        <f t="shared" ca="1" si="77"/>
        <v>#N/A</v>
      </c>
      <c r="AC949" s="148" t="str">
        <f t="shared" si="76"/>
        <v>ศษ.บ./บริหารการศึกษา</v>
      </c>
    </row>
    <row r="950" spans="1:29" s="136" customFormat="1" ht="27" customHeight="1">
      <c r="B950" s="147" t="s">
        <v>356</v>
      </c>
      <c r="C950" s="147" t="s">
        <v>2029</v>
      </c>
      <c r="D950" s="147" t="s">
        <v>2048</v>
      </c>
      <c r="E950" s="147" t="s">
        <v>2048</v>
      </c>
      <c r="F950" s="137"/>
      <c r="G950" s="137" t="s">
        <v>32</v>
      </c>
      <c r="H950" s="137" t="s">
        <v>32</v>
      </c>
      <c r="I950" s="142" t="s">
        <v>2047</v>
      </c>
      <c r="J950" s="142" t="s">
        <v>2047</v>
      </c>
      <c r="K950" s="142" t="b">
        <f t="shared" si="74"/>
        <v>1</v>
      </c>
      <c r="L950" s="137" t="s">
        <v>48</v>
      </c>
      <c r="M950" s="138">
        <v>37830</v>
      </c>
      <c r="N950" s="137" t="s">
        <v>2046</v>
      </c>
      <c r="O950" s="137" t="s">
        <v>2046</v>
      </c>
      <c r="P950" s="137" t="s">
        <v>774</v>
      </c>
      <c r="Q950" s="137" t="s">
        <v>43</v>
      </c>
      <c r="R950" s="137" t="s">
        <v>62</v>
      </c>
      <c r="S950" s="147" t="s">
        <v>62</v>
      </c>
      <c r="T950" s="136" t="str">
        <f t="shared" si="75"/>
        <v>ปตรี4คศ.2</v>
      </c>
      <c r="U950" s="95">
        <f t="shared" si="73"/>
        <v>2</v>
      </c>
      <c r="V950" s="96" t="e">
        <f t="shared" ca="1" si="77"/>
        <v>#N/A</v>
      </c>
      <c r="AC950" s="148" t="str">
        <f t="shared" si="76"/>
        <v>ศษ.บ./การประถมศึกษา</v>
      </c>
    </row>
    <row r="951" spans="1:29" s="136" customFormat="1" ht="27" customHeight="1">
      <c r="B951" s="147" t="s">
        <v>356</v>
      </c>
      <c r="C951" s="147" t="s">
        <v>2029</v>
      </c>
      <c r="D951" s="147" t="s">
        <v>2045</v>
      </c>
      <c r="E951" s="147" t="s">
        <v>2045</v>
      </c>
      <c r="F951" s="137"/>
      <c r="G951" s="137" t="s">
        <v>32</v>
      </c>
      <c r="H951" s="137" t="s">
        <v>32</v>
      </c>
      <c r="I951" s="142" t="s">
        <v>2044</v>
      </c>
      <c r="J951" s="142" t="s">
        <v>2044</v>
      </c>
      <c r="K951" s="142" t="b">
        <f t="shared" si="74"/>
        <v>1</v>
      </c>
      <c r="L951" s="137" t="s">
        <v>781</v>
      </c>
      <c r="M951" s="138">
        <v>36480</v>
      </c>
      <c r="N951" s="137" t="s">
        <v>2043</v>
      </c>
      <c r="O951" s="137" t="s">
        <v>2043</v>
      </c>
      <c r="P951" s="137" t="s">
        <v>774</v>
      </c>
      <c r="Q951" s="137" t="s">
        <v>50</v>
      </c>
      <c r="R951" s="137" t="s">
        <v>158</v>
      </c>
      <c r="S951" s="147" t="s">
        <v>158</v>
      </c>
      <c r="T951" s="136" t="str">
        <f t="shared" si="75"/>
        <v>ปตรี4คศ.3</v>
      </c>
      <c r="U951" s="95" t="e">
        <f t="shared" si="73"/>
        <v>#N/A</v>
      </c>
      <c r="V951" s="96" t="e">
        <f t="shared" ca="1" si="77"/>
        <v>#N/A</v>
      </c>
      <c r="AC951" s="148" t="str">
        <f t="shared" si="76"/>
        <v>ค.บ./สังคมศึกษา</v>
      </c>
    </row>
    <row r="952" spans="1:29" s="136" customFormat="1" ht="27" customHeight="1">
      <c r="B952" s="147" t="s">
        <v>356</v>
      </c>
      <c r="C952" s="147" t="s">
        <v>2029</v>
      </c>
      <c r="D952" s="147" t="s">
        <v>2042</v>
      </c>
      <c r="E952" s="147" t="s">
        <v>2042</v>
      </c>
      <c r="F952" s="137"/>
      <c r="G952" s="137" t="s">
        <v>32</v>
      </c>
      <c r="H952" s="137" t="s">
        <v>32</v>
      </c>
      <c r="I952" s="142" t="s">
        <v>2041</v>
      </c>
      <c r="J952" s="142" t="s">
        <v>2041</v>
      </c>
      <c r="K952" s="142" t="b">
        <f t="shared" si="74"/>
        <v>1</v>
      </c>
      <c r="L952" s="137" t="s">
        <v>48</v>
      </c>
      <c r="M952" s="138">
        <v>37830</v>
      </c>
      <c r="N952" s="137" t="s">
        <v>2040</v>
      </c>
      <c r="O952" s="137" t="s">
        <v>2040</v>
      </c>
      <c r="P952" s="137" t="s">
        <v>774</v>
      </c>
      <c r="Q952" s="137" t="s">
        <v>50</v>
      </c>
      <c r="R952" s="137" t="s">
        <v>657</v>
      </c>
      <c r="S952" s="147" t="s">
        <v>657</v>
      </c>
      <c r="T952" s="136" t="str">
        <f t="shared" si="75"/>
        <v>ปตรี4คศ.2</v>
      </c>
      <c r="U952" s="95">
        <f t="shared" si="73"/>
        <v>2</v>
      </c>
      <c r="V952" s="96" t="e">
        <f t="shared" ca="1" si="77"/>
        <v>#N/A</v>
      </c>
      <c r="AC952" s="148" t="str">
        <f t="shared" si="76"/>
        <v>ค.บ./พลศึกษา</v>
      </c>
    </row>
    <row r="953" spans="1:29" s="136" customFormat="1" ht="27" customHeight="1">
      <c r="B953" s="147" t="s">
        <v>356</v>
      </c>
      <c r="C953" s="147" t="s">
        <v>2029</v>
      </c>
      <c r="D953" s="147" t="s">
        <v>2039</v>
      </c>
      <c r="E953" s="147" t="s">
        <v>2039</v>
      </c>
      <c r="F953" s="137"/>
      <c r="G953" s="137" t="s">
        <v>32</v>
      </c>
      <c r="H953" s="137" t="s">
        <v>32</v>
      </c>
      <c r="I953" s="142" t="s">
        <v>2038</v>
      </c>
      <c r="J953" s="142" t="s">
        <v>2038</v>
      </c>
      <c r="K953" s="142" t="b">
        <f t="shared" si="74"/>
        <v>1</v>
      </c>
      <c r="L953" s="137" t="s">
        <v>48</v>
      </c>
      <c r="M953" s="138">
        <v>37830</v>
      </c>
      <c r="N953" s="137" t="s">
        <v>2037</v>
      </c>
      <c r="O953" s="137" t="s">
        <v>2037</v>
      </c>
      <c r="P953" s="137" t="s">
        <v>774</v>
      </c>
      <c r="Q953" s="137" t="s">
        <v>43</v>
      </c>
      <c r="R953" s="137" t="s">
        <v>855</v>
      </c>
      <c r="S953" s="147" t="s">
        <v>855</v>
      </c>
      <c r="T953" s="136" t="str">
        <f t="shared" si="75"/>
        <v>ปตรี4คศ.2</v>
      </c>
      <c r="U953" s="95">
        <f t="shared" si="73"/>
        <v>2</v>
      </c>
      <c r="V953" s="96" t="e">
        <f t="shared" ca="1" si="77"/>
        <v>#N/A</v>
      </c>
      <c r="AC953" s="148" t="str">
        <f t="shared" si="76"/>
        <v>ศษ.บ./บริหารการศึกษา</v>
      </c>
    </row>
    <row r="954" spans="1:29" s="136" customFormat="1" ht="27" customHeight="1">
      <c r="B954" s="147" t="s">
        <v>356</v>
      </c>
      <c r="C954" s="147" t="s">
        <v>2029</v>
      </c>
      <c r="D954" s="147" t="s">
        <v>2036</v>
      </c>
      <c r="E954" s="147" t="s">
        <v>2036</v>
      </c>
      <c r="F954" s="137"/>
      <c r="G954" s="137" t="s">
        <v>32</v>
      </c>
      <c r="H954" s="137" t="s">
        <v>32</v>
      </c>
      <c r="I954" s="142" t="s">
        <v>2035</v>
      </c>
      <c r="J954" s="142" t="s">
        <v>2035</v>
      </c>
      <c r="K954" s="142" t="b">
        <f t="shared" si="74"/>
        <v>1</v>
      </c>
      <c r="L954" s="137" t="s">
        <v>781</v>
      </c>
      <c r="M954" s="138">
        <v>31250</v>
      </c>
      <c r="N954" s="137" t="s">
        <v>2034</v>
      </c>
      <c r="O954" s="137" t="s">
        <v>2034</v>
      </c>
      <c r="P954" s="137" t="s">
        <v>774</v>
      </c>
      <c r="Q954" s="137" t="s">
        <v>50</v>
      </c>
      <c r="R954" s="137" t="s">
        <v>62</v>
      </c>
      <c r="S954" s="147" t="s">
        <v>62</v>
      </c>
      <c r="T954" s="136" t="str">
        <f t="shared" si="75"/>
        <v>ปตรี4คศ.3</v>
      </c>
      <c r="U954" s="95" t="e">
        <f t="shared" si="73"/>
        <v>#N/A</v>
      </c>
      <c r="V954" s="96" t="e">
        <f t="shared" ca="1" si="77"/>
        <v>#N/A</v>
      </c>
      <c r="AC954" s="148" t="str">
        <f t="shared" si="76"/>
        <v>ค.บ./การประถมศึกษา</v>
      </c>
    </row>
    <row r="955" spans="1:29" s="136" customFormat="1" ht="27" customHeight="1">
      <c r="B955" s="183" t="s">
        <v>356</v>
      </c>
      <c r="C955" s="183" t="s">
        <v>2029</v>
      </c>
      <c r="D955" s="183" t="s">
        <v>2033</v>
      </c>
      <c r="E955" s="147" t="s">
        <v>2033</v>
      </c>
      <c r="F955" s="137"/>
      <c r="G955" s="184" t="s">
        <v>32</v>
      </c>
      <c r="H955" s="137" t="s">
        <v>32</v>
      </c>
      <c r="I955" s="142" t="s">
        <v>2032</v>
      </c>
      <c r="J955" s="185" t="s">
        <v>2032</v>
      </c>
      <c r="K955" s="142" t="b">
        <f t="shared" si="74"/>
        <v>1</v>
      </c>
      <c r="L955" s="184" t="s">
        <v>781</v>
      </c>
      <c r="M955" s="186">
        <v>48540</v>
      </c>
      <c r="N955" s="137" t="s">
        <v>2031</v>
      </c>
      <c r="O955" s="137" t="s">
        <v>2031</v>
      </c>
      <c r="P955" s="184" t="s">
        <v>774</v>
      </c>
      <c r="Q955" s="184" t="s">
        <v>61</v>
      </c>
      <c r="R955" s="184" t="s">
        <v>44</v>
      </c>
      <c r="S955" s="147" t="s">
        <v>44</v>
      </c>
      <c r="T955" s="136" t="str">
        <f t="shared" si="75"/>
        <v>ปตรี4คศ.3</v>
      </c>
      <c r="U955" s="95" t="e">
        <f t="shared" si="73"/>
        <v>#N/A</v>
      </c>
      <c r="V955" s="96" t="e">
        <f t="shared" ca="1" si="77"/>
        <v>#N/A</v>
      </c>
      <c r="AC955" s="148" t="str">
        <f t="shared" si="76"/>
        <v>กศ.บ./ภาษาไทย</v>
      </c>
    </row>
    <row r="956" spans="1:29" ht="27" customHeight="1">
      <c r="A956" s="148">
        <v>1</v>
      </c>
      <c r="B956" s="206" t="s">
        <v>356</v>
      </c>
      <c r="C956" s="207" t="s">
        <v>2029</v>
      </c>
      <c r="D956" s="208" t="s">
        <v>355</v>
      </c>
      <c r="E956" s="177" t="s">
        <v>355</v>
      </c>
      <c r="F956" s="172"/>
      <c r="G956" s="209" t="s">
        <v>32</v>
      </c>
      <c r="H956" s="178" t="s">
        <v>32</v>
      </c>
      <c r="I956" s="173" t="s">
        <v>357</v>
      </c>
      <c r="J956" s="210" t="s">
        <v>357</v>
      </c>
      <c r="K956" s="179" t="b">
        <f t="shared" si="74"/>
        <v>1</v>
      </c>
      <c r="L956" s="206" t="s">
        <v>36</v>
      </c>
      <c r="M956" s="211">
        <v>17070</v>
      </c>
      <c r="N956" s="178" t="s">
        <v>2030</v>
      </c>
      <c r="O956" s="172" t="s">
        <v>2030</v>
      </c>
      <c r="P956" s="206" t="s">
        <v>774</v>
      </c>
      <c r="Q956" s="207" t="s">
        <v>67</v>
      </c>
      <c r="R956" s="208" t="s">
        <v>164</v>
      </c>
      <c r="S956" s="177" t="s">
        <v>37</v>
      </c>
      <c r="T956" s="136" t="str">
        <f t="shared" si="75"/>
        <v>ปตรี4คศ.1</v>
      </c>
      <c r="U956" s="95">
        <f t="shared" si="73"/>
        <v>1</v>
      </c>
      <c r="V956" s="174">
        <f t="shared" ca="1" si="77"/>
        <v>18270</v>
      </c>
      <c r="W956" s="212" t="s">
        <v>4859</v>
      </c>
      <c r="AC956" s="148" t="str">
        <f t="shared" si="76"/>
        <v>ศศ.บ./ภาษาอังกฤษ</v>
      </c>
    </row>
    <row r="957" spans="1:29" s="136" customFormat="1" ht="27" customHeight="1">
      <c r="B957" s="195" t="s">
        <v>356</v>
      </c>
      <c r="C957" s="195" t="s">
        <v>2029</v>
      </c>
      <c r="D957" s="195" t="s">
        <v>2028</v>
      </c>
      <c r="E957" s="147" t="s">
        <v>2028</v>
      </c>
      <c r="F957" s="137"/>
      <c r="G957" s="196" t="s">
        <v>32</v>
      </c>
      <c r="H957" s="137" t="s">
        <v>32</v>
      </c>
      <c r="I957" s="142" t="s">
        <v>2027</v>
      </c>
      <c r="J957" s="197" t="s">
        <v>2027</v>
      </c>
      <c r="K957" s="142" t="b">
        <f t="shared" si="74"/>
        <v>1</v>
      </c>
      <c r="L957" s="196" t="s">
        <v>48</v>
      </c>
      <c r="M957" s="198">
        <v>23940</v>
      </c>
      <c r="N957" s="137" t="s">
        <v>2026</v>
      </c>
      <c r="O957" s="137" t="s">
        <v>2026</v>
      </c>
      <c r="P957" s="196" t="s">
        <v>774</v>
      </c>
      <c r="Q957" s="196" t="s">
        <v>50</v>
      </c>
      <c r="R957" s="195" t="s">
        <v>62</v>
      </c>
      <c r="S957" s="147" t="s">
        <v>62</v>
      </c>
      <c r="T957" s="136" t="str">
        <f t="shared" si="75"/>
        <v>ปตรี4คศ.2</v>
      </c>
      <c r="U957" s="95">
        <f t="shared" si="73"/>
        <v>2</v>
      </c>
      <c r="V957" s="96">
        <f t="shared" ca="1" si="77"/>
        <v>24440</v>
      </c>
      <c r="AC957" s="148" t="str">
        <f t="shared" si="76"/>
        <v>ค.บ./การประถมศึกษา</v>
      </c>
    </row>
    <row r="958" spans="1:29" s="136" customFormat="1" ht="27" customHeight="1">
      <c r="B958" s="147" t="s">
        <v>361</v>
      </c>
      <c r="C958" s="147" t="s">
        <v>1984</v>
      </c>
      <c r="D958" s="147" t="s">
        <v>2025</v>
      </c>
      <c r="E958" s="147" t="s">
        <v>2025</v>
      </c>
      <c r="F958" s="137"/>
      <c r="G958" s="137" t="s">
        <v>146</v>
      </c>
      <c r="H958" s="137" t="s">
        <v>861</v>
      </c>
      <c r="I958" s="142" t="s">
        <v>2024</v>
      </c>
      <c r="J958" s="142" t="s">
        <v>2024</v>
      </c>
      <c r="K958" s="142" t="b">
        <f t="shared" si="74"/>
        <v>1</v>
      </c>
      <c r="L958" s="137" t="s">
        <v>781</v>
      </c>
      <c r="M958" s="138">
        <v>44560</v>
      </c>
      <c r="N958" s="137" t="s">
        <v>2023</v>
      </c>
      <c r="O958" s="137" t="s">
        <v>2023</v>
      </c>
      <c r="P958" s="137" t="s">
        <v>774</v>
      </c>
      <c r="Q958" s="137" t="s">
        <v>1062</v>
      </c>
      <c r="R958" s="137" t="s">
        <v>62</v>
      </c>
      <c r="S958" s="147" t="s">
        <v>62</v>
      </c>
      <c r="T958" s="136" t="str">
        <f t="shared" si="75"/>
        <v>ปตรี4คศ.3</v>
      </c>
      <c r="U958" s="95" t="e">
        <f t="shared" si="73"/>
        <v>#N/A</v>
      </c>
      <c r="V958" s="96" t="e">
        <f t="shared" ca="1" si="77"/>
        <v>#N/A</v>
      </c>
      <c r="AC958" s="148" t="str">
        <f t="shared" si="76"/>
        <v>กษ.บ./การประถมศึกษา</v>
      </c>
    </row>
    <row r="959" spans="1:29" s="136" customFormat="1" ht="27" customHeight="1">
      <c r="B959" s="147" t="s">
        <v>361</v>
      </c>
      <c r="C959" s="147" t="s">
        <v>1984</v>
      </c>
      <c r="D959" s="147" t="s">
        <v>2022</v>
      </c>
      <c r="E959" s="147" t="s">
        <v>2022</v>
      </c>
      <c r="F959" s="137"/>
      <c r="G959" s="137" t="s">
        <v>32</v>
      </c>
      <c r="H959" s="137" t="s">
        <v>32</v>
      </c>
      <c r="I959" s="142" t="s">
        <v>2021</v>
      </c>
      <c r="J959" s="142" t="s">
        <v>2021</v>
      </c>
      <c r="K959" s="142" t="b">
        <f t="shared" si="74"/>
        <v>1</v>
      </c>
      <c r="L959" s="137" t="s">
        <v>48</v>
      </c>
      <c r="M959" s="138">
        <v>23940</v>
      </c>
      <c r="N959" s="137" t="s">
        <v>2020</v>
      </c>
      <c r="O959" s="137" t="s">
        <v>2020</v>
      </c>
      <c r="P959" s="137" t="s">
        <v>774</v>
      </c>
      <c r="Q959" s="137" t="s">
        <v>50</v>
      </c>
      <c r="R959" s="147" t="s">
        <v>62</v>
      </c>
      <c r="S959" s="147" t="s">
        <v>62</v>
      </c>
      <c r="T959" s="136" t="str">
        <f t="shared" si="75"/>
        <v>ปตรี4คศ.2</v>
      </c>
      <c r="U959" s="95">
        <f t="shared" si="73"/>
        <v>2</v>
      </c>
      <c r="V959" s="96">
        <f t="shared" ca="1" si="77"/>
        <v>24440</v>
      </c>
      <c r="AC959" s="148" t="str">
        <f t="shared" si="76"/>
        <v>ค.บ./การประถมศึกษา</v>
      </c>
    </row>
    <row r="960" spans="1:29" s="136" customFormat="1" ht="27" customHeight="1">
      <c r="B960" s="147" t="s">
        <v>361</v>
      </c>
      <c r="C960" s="147" t="s">
        <v>1984</v>
      </c>
      <c r="D960" s="147" t="s">
        <v>2019</v>
      </c>
      <c r="E960" s="147" t="s">
        <v>2019</v>
      </c>
      <c r="F960" s="137"/>
      <c r="G960" s="137" t="s">
        <v>32</v>
      </c>
      <c r="H960" s="137" t="s">
        <v>32</v>
      </c>
      <c r="I960" s="142" t="s">
        <v>2018</v>
      </c>
      <c r="J960" s="142" t="s">
        <v>2018</v>
      </c>
      <c r="K960" s="142" t="b">
        <f t="shared" si="74"/>
        <v>1</v>
      </c>
      <c r="L960" s="137" t="s">
        <v>48</v>
      </c>
      <c r="M960" s="138">
        <v>37830</v>
      </c>
      <c r="N960" s="137" t="s">
        <v>2017</v>
      </c>
      <c r="O960" s="137" t="s">
        <v>2017</v>
      </c>
      <c r="P960" s="137" t="s">
        <v>774</v>
      </c>
      <c r="Q960" s="137" t="s">
        <v>50</v>
      </c>
      <c r="R960" s="137" t="s">
        <v>74</v>
      </c>
      <c r="S960" s="147" t="s">
        <v>74</v>
      </c>
      <c r="T960" s="136" t="str">
        <f t="shared" si="75"/>
        <v>ปตรี4คศ.2</v>
      </c>
      <c r="U960" s="95">
        <f t="shared" si="73"/>
        <v>2</v>
      </c>
      <c r="V960" s="96" t="e">
        <f t="shared" ca="1" si="77"/>
        <v>#N/A</v>
      </c>
      <c r="AC960" s="148" t="str">
        <f t="shared" si="76"/>
        <v>ค.บ./การแนะแนว</v>
      </c>
    </row>
    <row r="961" spans="1:29" s="136" customFormat="1" ht="27" customHeight="1">
      <c r="B961" s="147" t="s">
        <v>361</v>
      </c>
      <c r="C961" s="147" t="s">
        <v>1984</v>
      </c>
      <c r="D961" s="147" t="s">
        <v>2016</v>
      </c>
      <c r="E961" s="147" t="s">
        <v>2016</v>
      </c>
      <c r="F961" s="137"/>
      <c r="G961" s="137" t="s">
        <v>32</v>
      </c>
      <c r="H961" s="137" t="s">
        <v>32</v>
      </c>
      <c r="I961" s="142" t="s">
        <v>2015</v>
      </c>
      <c r="J961" s="142" t="s">
        <v>2015</v>
      </c>
      <c r="K961" s="142" t="b">
        <f t="shared" si="74"/>
        <v>1</v>
      </c>
      <c r="L961" s="137" t="s">
        <v>48</v>
      </c>
      <c r="M961" s="138">
        <v>37830</v>
      </c>
      <c r="N961" s="137" t="s">
        <v>2014</v>
      </c>
      <c r="O961" s="137" t="s">
        <v>2014</v>
      </c>
      <c r="P961" s="137" t="s">
        <v>774</v>
      </c>
      <c r="Q961" s="137" t="s">
        <v>43</v>
      </c>
      <c r="R961" s="137" t="s">
        <v>855</v>
      </c>
      <c r="S961" s="147" t="s">
        <v>855</v>
      </c>
      <c r="T961" s="136" t="str">
        <f t="shared" si="75"/>
        <v>ปตรี4คศ.2</v>
      </c>
      <c r="U961" s="95">
        <f t="shared" si="73"/>
        <v>2</v>
      </c>
      <c r="V961" s="96" t="e">
        <f t="shared" ca="1" si="77"/>
        <v>#N/A</v>
      </c>
      <c r="AC961" s="148" t="str">
        <f t="shared" si="76"/>
        <v>ศษ.บ./บริหารการศึกษา</v>
      </c>
    </row>
    <row r="962" spans="1:29" s="136" customFormat="1" ht="27" customHeight="1">
      <c r="B962" s="147" t="s">
        <v>361</v>
      </c>
      <c r="C962" s="147" t="s">
        <v>1984</v>
      </c>
      <c r="D962" s="147" t="s">
        <v>2013</v>
      </c>
      <c r="E962" s="147" t="s">
        <v>2013</v>
      </c>
      <c r="F962" s="137"/>
      <c r="G962" s="137" t="s">
        <v>32</v>
      </c>
      <c r="H962" s="137" t="s">
        <v>32</v>
      </c>
      <c r="I962" s="142" t="s">
        <v>2012</v>
      </c>
      <c r="J962" s="142" t="s">
        <v>2012</v>
      </c>
      <c r="K962" s="142" t="b">
        <f t="shared" si="74"/>
        <v>1</v>
      </c>
      <c r="L962" s="137" t="s">
        <v>48</v>
      </c>
      <c r="M962" s="138">
        <v>37830</v>
      </c>
      <c r="N962" s="137" t="s">
        <v>2011</v>
      </c>
      <c r="O962" s="137" t="s">
        <v>2011</v>
      </c>
      <c r="P962" s="137" t="s">
        <v>774</v>
      </c>
      <c r="Q962" s="137" t="s">
        <v>61</v>
      </c>
      <c r="R962" s="137" t="s">
        <v>44</v>
      </c>
      <c r="S962" s="147" t="s">
        <v>44</v>
      </c>
      <c r="T962" s="136" t="str">
        <f t="shared" si="75"/>
        <v>ปตรี4คศ.2</v>
      </c>
      <c r="U962" s="95">
        <f t="shared" si="73"/>
        <v>2</v>
      </c>
      <c r="V962" s="96" t="e">
        <f t="shared" ca="1" si="77"/>
        <v>#N/A</v>
      </c>
      <c r="AC962" s="148" t="str">
        <f t="shared" si="76"/>
        <v>กศ.บ./ภาษาไทย</v>
      </c>
    </row>
    <row r="963" spans="1:29" s="136" customFormat="1" ht="27" customHeight="1">
      <c r="B963" s="147" t="s">
        <v>361</v>
      </c>
      <c r="C963" s="147" t="s">
        <v>1984</v>
      </c>
      <c r="D963" s="147" t="s">
        <v>2010</v>
      </c>
      <c r="E963" s="147" t="s">
        <v>2010</v>
      </c>
      <c r="F963" s="137"/>
      <c r="G963" s="137" t="s">
        <v>32</v>
      </c>
      <c r="H963" s="137" t="s">
        <v>32</v>
      </c>
      <c r="I963" s="142" t="s">
        <v>2009</v>
      </c>
      <c r="J963" s="142" t="s">
        <v>2009</v>
      </c>
      <c r="K963" s="142" t="b">
        <f t="shared" si="74"/>
        <v>1</v>
      </c>
      <c r="L963" s="137" t="s">
        <v>781</v>
      </c>
      <c r="M963" s="138">
        <v>31250</v>
      </c>
      <c r="N963" s="137" t="s">
        <v>2008</v>
      </c>
      <c r="O963" s="137" t="s">
        <v>2008</v>
      </c>
      <c r="P963" s="137" t="s">
        <v>774</v>
      </c>
      <c r="Q963" s="137" t="s">
        <v>61</v>
      </c>
      <c r="R963" s="137" t="s">
        <v>158</v>
      </c>
      <c r="S963" s="147" t="s">
        <v>158</v>
      </c>
      <c r="T963" s="136" t="str">
        <f t="shared" si="75"/>
        <v>ปตรี4คศ.3</v>
      </c>
      <c r="U963" s="95" t="e">
        <f t="shared" si="73"/>
        <v>#N/A</v>
      </c>
      <c r="V963" s="96" t="e">
        <f t="shared" ca="1" si="77"/>
        <v>#N/A</v>
      </c>
      <c r="AC963" s="148" t="str">
        <f t="shared" si="76"/>
        <v>กศ.บ./สังคมศึกษา</v>
      </c>
    </row>
    <row r="964" spans="1:29" s="136" customFormat="1" ht="27" customHeight="1">
      <c r="B964" s="147" t="s">
        <v>361</v>
      </c>
      <c r="C964" s="147" t="s">
        <v>2007</v>
      </c>
      <c r="D964" s="147" t="s">
        <v>2006</v>
      </c>
      <c r="E964" s="147" t="s">
        <v>2006</v>
      </c>
      <c r="F964" s="137"/>
      <c r="G964" s="137" t="s">
        <v>32</v>
      </c>
      <c r="H964" s="137" t="s">
        <v>32</v>
      </c>
      <c r="I964" s="142" t="s">
        <v>2005</v>
      </c>
      <c r="J964" s="142" t="s">
        <v>2004</v>
      </c>
      <c r="K964" s="142" t="b">
        <f t="shared" si="74"/>
        <v>0</v>
      </c>
      <c r="L964" s="137" t="s">
        <v>48</v>
      </c>
      <c r="M964" s="138">
        <v>36250</v>
      </c>
      <c r="N964" s="137" t="s">
        <v>2003</v>
      </c>
      <c r="O964" s="137" t="s">
        <v>2003</v>
      </c>
      <c r="P964" s="137" t="s">
        <v>919</v>
      </c>
      <c r="Q964" s="137" t="s">
        <v>918</v>
      </c>
      <c r="R964" s="137" t="s">
        <v>164</v>
      </c>
      <c r="S964" s="147" t="s">
        <v>164</v>
      </c>
      <c r="T964" s="136" t="str">
        <f t="shared" si="75"/>
        <v>ต่ำคศ.2</v>
      </c>
      <c r="U964" s="95" t="e">
        <f t="shared" ref="U964:U1029" si="78">VLOOKUP(T964,$X$2:$Y$17,2,FALSE)</f>
        <v>#N/A</v>
      </c>
      <c r="V964" s="96" t="e">
        <f t="shared" ca="1" si="77"/>
        <v>#N/A</v>
      </c>
      <c r="AC964" s="148" t="str">
        <f t="shared" si="76"/>
        <v>ป.กศ.สูง/ภาษาอังกฤษ</v>
      </c>
    </row>
    <row r="965" spans="1:29" s="136" customFormat="1" ht="27" customHeight="1">
      <c r="B965" s="147" t="s">
        <v>361</v>
      </c>
      <c r="C965" s="147" t="s">
        <v>1984</v>
      </c>
      <c r="D965" s="147" t="s">
        <v>2002</v>
      </c>
      <c r="E965" s="147" t="s">
        <v>2002</v>
      </c>
      <c r="F965" s="137"/>
      <c r="G965" s="137" t="s">
        <v>32</v>
      </c>
      <c r="H965" s="137" t="s">
        <v>32</v>
      </c>
      <c r="I965" s="142" t="s">
        <v>2001</v>
      </c>
      <c r="J965" s="142" t="s">
        <v>2001</v>
      </c>
      <c r="K965" s="142" t="b">
        <f t="shared" si="74"/>
        <v>1</v>
      </c>
      <c r="L965" s="137" t="s">
        <v>48</v>
      </c>
      <c r="M965" s="138">
        <v>36840</v>
      </c>
      <c r="N965" s="137" t="s">
        <v>2000</v>
      </c>
      <c r="O965" s="137" t="s">
        <v>2000</v>
      </c>
      <c r="P965" s="137" t="s">
        <v>774</v>
      </c>
      <c r="Q965" s="137" t="s">
        <v>67</v>
      </c>
      <c r="R965" s="137" t="s">
        <v>912</v>
      </c>
      <c r="S965" s="147" t="s">
        <v>912</v>
      </c>
      <c r="T965" s="136" t="str">
        <f t="shared" si="75"/>
        <v>ปตรี4คศ.2</v>
      </c>
      <c r="U965" s="95">
        <f t="shared" si="78"/>
        <v>2</v>
      </c>
      <c r="V965" s="96" t="e">
        <f t="shared" ca="1" si="77"/>
        <v>#N/A</v>
      </c>
      <c r="AC965" s="148" t="str">
        <f t="shared" si="76"/>
        <v>ศศ.บ./ประวัติศาสตร์</v>
      </c>
    </row>
    <row r="966" spans="1:29" s="136" customFormat="1" ht="27" customHeight="1">
      <c r="B966" s="147" t="s">
        <v>361</v>
      </c>
      <c r="C966" s="147" t="s">
        <v>1984</v>
      </c>
      <c r="D966" s="147" t="s">
        <v>1999</v>
      </c>
      <c r="E966" s="147" t="s">
        <v>1999</v>
      </c>
      <c r="F966" s="137"/>
      <c r="G966" s="137" t="s">
        <v>32</v>
      </c>
      <c r="H966" s="137" t="s">
        <v>32</v>
      </c>
      <c r="I966" s="142" t="s">
        <v>1998</v>
      </c>
      <c r="J966" s="142" t="s">
        <v>1998</v>
      </c>
      <c r="K966" s="142" t="b">
        <f t="shared" si="74"/>
        <v>1</v>
      </c>
      <c r="L966" s="137" t="s">
        <v>781</v>
      </c>
      <c r="M966" s="138">
        <v>30620</v>
      </c>
      <c r="N966" s="137" t="s">
        <v>1997</v>
      </c>
      <c r="O966" s="137" t="s">
        <v>1997</v>
      </c>
      <c r="P966" s="137" t="s">
        <v>774</v>
      </c>
      <c r="Q966" s="137" t="s">
        <v>50</v>
      </c>
      <c r="R966" s="137" t="s">
        <v>1000</v>
      </c>
      <c r="S966" s="147" t="s">
        <v>39</v>
      </c>
      <c r="T966" s="136" t="str">
        <f t="shared" si="75"/>
        <v>ปตรี4คศ.3</v>
      </c>
      <c r="U966" s="95" t="e">
        <f t="shared" si="78"/>
        <v>#N/A</v>
      </c>
      <c r="V966" s="96" t="e">
        <f t="shared" ca="1" si="77"/>
        <v>#N/A</v>
      </c>
      <c r="AC966" s="148" t="str">
        <f t="shared" si="76"/>
        <v>ค.บ./วิทยาศาสตร์</v>
      </c>
    </row>
    <row r="967" spans="1:29" s="136" customFormat="1" ht="27" customHeight="1">
      <c r="B967" s="183"/>
      <c r="C967" s="147" t="s">
        <v>1984</v>
      </c>
      <c r="D967" s="145" t="s">
        <v>4860</v>
      </c>
      <c r="E967" s="147"/>
      <c r="F967" s="137"/>
      <c r="G967" s="184"/>
      <c r="H967" s="137"/>
      <c r="I967" s="142"/>
      <c r="J967" s="185">
        <v>3723</v>
      </c>
      <c r="K967" s="142" t="b">
        <f t="shared" ref="K967:K1034" si="79">EXACT(I967,J967)</f>
        <v>0</v>
      </c>
      <c r="L967" s="184" t="s">
        <v>48</v>
      </c>
      <c r="M967" s="186">
        <v>29140</v>
      </c>
      <c r="N967" s="140" t="s">
        <v>4861</v>
      </c>
      <c r="O967" s="137"/>
      <c r="P967" s="184" t="s">
        <v>774</v>
      </c>
      <c r="Q967" s="140" t="s">
        <v>50</v>
      </c>
      <c r="R967" s="140" t="s">
        <v>395</v>
      </c>
      <c r="S967" s="147"/>
      <c r="T967" s="136" t="str">
        <f t="shared" ref="T967:T1034" si="80">CONCATENATE(P967,L967)</f>
        <v>ปตรี4คศ.2</v>
      </c>
      <c r="U967" s="95">
        <f t="shared" si="78"/>
        <v>2</v>
      </c>
      <c r="V967" s="96" t="e">
        <f t="shared" ca="1" si="77"/>
        <v>#N/A</v>
      </c>
      <c r="W967" s="136" t="s">
        <v>4862</v>
      </c>
      <c r="AC967" s="148" t="str">
        <f t="shared" ref="AC967:AC1030" si="81">CONCATENATE(Q967,"/",R967)</f>
        <v>ค.บ./สุขศึกษา</v>
      </c>
    </row>
    <row r="968" spans="1:29" ht="27" customHeight="1">
      <c r="A968" s="148">
        <v>1</v>
      </c>
      <c r="B968" s="206" t="s">
        <v>361</v>
      </c>
      <c r="C968" s="207" t="s">
        <v>1984</v>
      </c>
      <c r="D968" s="208" t="s">
        <v>366</v>
      </c>
      <c r="E968" s="177" t="s">
        <v>366</v>
      </c>
      <c r="F968" s="172"/>
      <c r="G968" s="209" t="s">
        <v>32</v>
      </c>
      <c r="H968" s="178" t="s">
        <v>32</v>
      </c>
      <c r="I968" s="173" t="s">
        <v>367</v>
      </c>
      <c r="J968" s="210" t="s">
        <v>367</v>
      </c>
      <c r="K968" s="179" t="b">
        <f t="shared" si="79"/>
        <v>1</v>
      </c>
      <c r="L968" s="206" t="s">
        <v>48</v>
      </c>
      <c r="M968" s="211">
        <v>16190</v>
      </c>
      <c r="N968" s="178" t="s">
        <v>1996</v>
      </c>
      <c r="O968" s="172" t="s">
        <v>1996</v>
      </c>
      <c r="P968" s="206" t="s">
        <v>90</v>
      </c>
      <c r="Q968" s="207" t="s">
        <v>1792</v>
      </c>
      <c r="R968" s="208" t="s">
        <v>1089</v>
      </c>
      <c r="S968" s="177" t="s">
        <v>1995</v>
      </c>
      <c r="T968" s="136" t="str">
        <f t="shared" si="80"/>
        <v>ปโทคศ.2</v>
      </c>
      <c r="U968" s="95">
        <f t="shared" si="78"/>
        <v>12</v>
      </c>
      <c r="V968" s="174" t="e">
        <f t="shared" ca="1" si="77"/>
        <v>#N/A</v>
      </c>
      <c r="W968" s="212"/>
      <c r="X968" s="148" t="str">
        <f>CONCATENATE(Q968,"/",S968)</f>
        <v>กษ.ม./การวิจัยและประเมินผล</v>
      </c>
      <c r="AC968" s="148" t="str">
        <f t="shared" si="81"/>
        <v>กษ.ม./วุฒิครูอื่น ๆ</v>
      </c>
    </row>
    <row r="969" spans="1:29" s="136" customFormat="1" ht="27" customHeight="1">
      <c r="B969" s="195" t="s">
        <v>361</v>
      </c>
      <c r="C969" s="195" t="s">
        <v>1984</v>
      </c>
      <c r="D969" s="195" t="s">
        <v>1994</v>
      </c>
      <c r="E969" s="147" t="s">
        <v>1994</v>
      </c>
      <c r="F969" s="137"/>
      <c r="G969" s="196" t="s">
        <v>32</v>
      </c>
      <c r="H969" s="137" t="s">
        <v>32</v>
      </c>
      <c r="I969" s="142" t="s">
        <v>1993</v>
      </c>
      <c r="J969" s="197" t="s">
        <v>1993</v>
      </c>
      <c r="K969" s="142" t="b">
        <f t="shared" si="79"/>
        <v>1</v>
      </c>
      <c r="L969" s="196" t="s">
        <v>48</v>
      </c>
      <c r="M969" s="198">
        <v>29140</v>
      </c>
      <c r="N969" s="137" t="s">
        <v>1992</v>
      </c>
      <c r="O969" s="137" t="s">
        <v>1992</v>
      </c>
      <c r="P969" s="196" t="s">
        <v>774</v>
      </c>
      <c r="Q969" s="196" t="s">
        <v>50</v>
      </c>
      <c r="R969" s="196" t="s">
        <v>62</v>
      </c>
      <c r="S969" s="147" t="s">
        <v>62</v>
      </c>
      <c r="T969" s="136" t="str">
        <f t="shared" si="80"/>
        <v>ปตรี4คศ.2</v>
      </c>
      <c r="U969" s="95">
        <f t="shared" si="78"/>
        <v>2</v>
      </c>
      <c r="V969" s="96" t="e">
        <f t="shared" ca="1" si="77"/>
        <v>#N/A</v>
      </c>
      <c r="AC969" s="148" t="str">
        <f t="shared" si="81"/>
        <v>ค.บ./การประถมศึกษา</v>
      </c>
    </row>
    <row r="970" spans="1:29" s="136" customFormat="1" ht="27" customHeight="1">
      <c r="B970" s="183" t="s">
        <v>361</v>
      </c>
      <c r="C970" s="183" t="s">
        <v>1984</v>
      </c>
      <c r="D970" s="183" t="s">
        <v>1991</v>
      </c>
      <c r="E970" s="147" t="s">
        <v>1991</v>
      </c>
      <c r="F970" s="137"/>
      <c r="G970" s="184" t="s">
        <v>32</v>
      </c>
      <c r="H970" s="137" t="s">
        <v>32</v>
      </c>
      <c r="I970" s="142" t="s">
        <v>1990</v>
      </c>
      <c r="J970" s="185" t="s">
        <v>1990</v>
      </c>
      <c r="K970" s="142" t="b">
        <f t="shared" si="79"/>
        <v>1</v>
      </c>
      <c r="L970" s="184" t="s">
        <v>48</v>
      </c>
      <c r="M970" s="186">
        <v>26980</v>
      </c>
      <c r="N970" s="137" t="s">
        <v>1989</v>
      </c>
      <c r="O970" s="137" t="s">
        <v>1989</v>
      </c>
      <c r="P970" s="184" t="s">
        <v>774</v>
      </c>
      <c r="Q970" s="184" t="s">
        <v>67</v>
      </c>
      <c r="R970" s="183" t="s">
        <v>1988</v>
      </c>
      <c r="S970" s="147" t="s">
        <v>1988</v>
      </c>
      <c r="T970" s="136" t="str">
        <f t="shared" si="80"/>
        <v>ปตรี4คศ.2</v>
      </c>
      <c r="U970" s="95">
        <f t="shared" si="78"/>
        <v>2</v>
      </c>
      <c r="V970" s="96" t="e">
        <f t="shared" ca="1" si="77"/>
        <v>#N/A</v>
      </c>
      <c r="AC970" s="148" t="str">
        <f t="shared" si="81"/>
        <v>ศศ.บ./พัฒนาชุมชน</v>
      </c>
    </row>
    <row r="971" spans="1:29" ht="27" customHeight="1">
      <c r="A971" s="148">
        <v>1</v>
      </c>
      <c r="B971" s="213" t="s">
        <v>361</v>
      </c>
      <c r="C971" s="214" t="s">
        <v>1984</v>
      </c>
      <c r="D971" s="215" t="s">
        <v>1987</v>
      </c>
      <c r="E971" s="177" t="s">
        <v>1987</v>
      </c>
      <c r="F971" s="172"/>
      <c r="G971" s="219" t="s">
        <v>32</v>
      </c>
      <c r="H971" s="178" t="s">
        <v>32</v>
      </c>
      <c r="I971" s="173" t="s">
        <v>1986</v>
      </c>
      <c r="J971" s="221" t="s">
        <v>1986</v>
      </c>
      <c r="K971" s="179" t="b">
        <f t="shared" si="79"/>
        <v>1</v>
      </c>
      <c r="L971" s="213" t="s">
        <v>48</v>
      </c>
      <c r="M971" s="223">
        <v>23940</v>
      </c>
      <c r="N971" s="178" t="s">
        <v>1985</v>
      </c>
      <c r="O971" s="172" t="s">
        <v>1985</v>
      </c>
      <c r="P971" s="184" t="s">
        <v>774</v>
      </c>
      <c r="Q971" s="137" t="s">
        <v>50</v>
      </c>
      <c r="R971" s="215" t="s">
        <v>83</v>
      </c>
      <c r="S971" s="177"/>
      <c r="T971" s="136" t="str">
        <f t="shared" si="80"/>
        <v>ปตรี4คศ.2</v>
      </c>
      <c r="U971" s="95">
        <f t="shared" si="78"/>
        <v>2</v>
      </c>
      <c r="V971" s="174">
        <f t="shared" ca="1" si="77"/>
        <v>24440</v>
      </c>
      <c r="W971" s="225" t="s">
        <v>5047</v>
      </c>
      <c r="AC971" s="148" t="str">
        <f t="shared" si="81"/>
        <v>ค.บ./คณิตศาสตร์</v>
      </c>
    </row>
    <row r="972" spans="1:29" ht="27" customHeight="1">
      <c r="A972" s="148">
        <v>1</v>
      </c>
      <c r="B972" s="216" t="s">
        <v>361</v>
      </c>
      <c r="C972" s="217" t="s">
        <v>1984</v>
      </c>
      <c r="D972" s="218" t="s">
        <v>368</v>
      </c>
      <c r="E972" s="177" t="s">
        <v>368</v>
      </c>
      <c r="F972" s="172"/>
      <c r="G972" s="220" t="s">
        <v>32</v>
      </c>
      <c r="H972" s="178" t="s">
        <v>32</v>
      </c>
      <c r="I972" s="173" t="s">
        <v>369</v>
      </c>
      <c r="J972" s="222" t="s">
        <v>369</v>
      </c>
      <c r="K972" s="179" t="b">
        <f t="shared" si="79"/>
        <v>1</v>
      </c>
      <c r="L972" s="216" t="s">
        <v>48</v>
      </c>
      <c r="M972" s="224">
        <v>21950</v>
      </c>
      <c r="N972" s="178" t="s">
        <v>1983</v>
      </c>
      <c r="O972" s="172" t="s">
        <v>1983</v>
      </c>
      <c r="P972" s="216" t="s">
        <v>774</v>
      </c>
      <c r="Q972" s="217" t="s">
        <v>50</v>
      </c>
      <c r="R972" s="218" t="s">
        <v>164</v>
      </c>
      <c r="S972" s="177" t="s">
        <v>164</v>
      </c>
      <c r="T972" s="136" t="str">
        <f t="shared" si="80"/>
        <v>ปตรี4คศ.2</v>
      </c>
      <c r="U972" s="95">
        <f t="shared" si="78"/>
        <v>2</v>
      </c>
      <c r="V972" s="174">
        <f t="shared" ca="1" si="77"/>
        <v>22460</v>
      </c>
      <c r="W972" s="226"/>
      <c r="AC972" s="148" t="str">
        <f t="shared" si="81"/>
        <v>ค.บ./ภาษาอังกฤษ</v>
      </c>
    </row>
    <row r="973" spans="1:29" s="136" customFormat="1" ht="27" customHeight="1">
      <c r="B973" s="195" t="s">
        <v>372</v>
      </c>
      <c r="C973" s="195" t="s">
        <v>1957</v>
      </c>
      <c r="D973" s="195" t="s">
        <v>1982</v>
      </c>
      <c r="E973" s="147" t="s">
        <v>1982</v>
      </c>
      <c r="F973" s="137"/>
      <c r="G973" s="196" t="s">
        <v>146</v>
      </c>
      <c r="H973" s="137" t="s">
        <v>861</v>
      </c>
      <c r="I973" s="142" t="s">
        <v>1981</v>
      </c>
      <c r="J973" s="197" t="s">
        <v>1981</v>
      </c>
      <c r="K973" s="142" t="b">
        <f t="shared" si="79"/>
        <v>1</v>
      </c>
      <c r="L973" s="196" t="s">
        <v>781</v>
      </c>
      <c r="M973" s="198">
        <v>53080</v>
      </c>
      <c r="N973" s="137" t="s">
        <v>1980</v>
      </c>
      <c r="O973" s="137" t="s">
        <v>1980</v>
      </c>
      <c r="P973" s="196" t="s">
        <v>90</v>
      </c>
      <c r="Q973" s="196" t="s">
        <v>193</v>
      </c>
      <c r="R973" s="196" t="s">
        <v>855</v>
      </c>
      <c r="S973" s="147" t="s">
        <v>95</v>
      </c>
      <c r="T973" s="136" t="str">
        <f t="shared" si="80"/>
        <v>ปโทคศ.3</v>
      </c>
      <c r="U973" s="95">
        <f t="shared" si="78"/>
        <v>16</v>
      </c>
      <c r="V973" s="96" t="e">
        <f t="shared" ca="1" si="77"/>
        <v>#N/A</v>
      </c>
      <c r="AC973" s="148" t="str">
        <f t="shared" si="81"/>
        <v>ค.ม./บริหารการศึกษา</v>
      </c>
    </row>
    <row r="974" spans="1:29" s="136" customFormat="1" ht="27" customHeight="1">
      <c r="B974" s="147" t="s">
        <v>372</v>
      </c>
      <c r="C974" s="147" t="s">
        <v>1957</v>
      </c>
      <c r="D974" s="147" t="s">
        <v>1979</v>
      </c>
      <c r="E974" s="147" t="s">
        <v>1979</v>
      </c>
      <c r="F974" s="137"/>
      <c r="G974" s="137" t="s">
        <v>32</v>
      </c>
      <c r="H974" s="137" t="s">
        <v>32</v>
      </c>
      <c r="I974" s="142" t="s">
        <v>1978</v>
      </c>
      <c r="J974" s="142" t="s">
        <v>1978</v>
      </c>
      <c r="K974" s="142" t="b">
        <f t="shared" si="79"/>
        <v>1</v>
      </c>
      <c r="L974" s="137" t="s">
        <v>48</v>
      </c>
      <c r="M974" s="138">
        <v>37830</v>
      </c>
      <c r="N974" s="137" t="s">
        <v>1977</v>
      </c>
      <c r="O974" s="137" t="s">
        <v>1977</v>
      </c>
      <c r="P974" s="137" t="s">
        <v>774</v>
      </c>
      <c r="Q974" s="137" t="s">
        <v>50</v>
      </c>
      <c r="R974" s="137" t="s">
        <v>158</v>
      </c>
      <c r="S974" s="147" t="s">
        <v>158</v>
      </c>
      <c r="T974" s="136" t="str">
        <f t="shared" si="80"/>
        <v>ปตรี4คศ.2</v>
      </c>
      <c r="U974" s="95">
        <f t="shared" si="78"/>
        <v>2</v>
      </c>
      <c r="V974" s="96" t="e">
        <f t="shared" ca="1" si="77"/>
        <v>#N/A</v>
      </c>
      <c r="AC974" s="148" t="str">
        <f t="shared" si="81"/>
        <v>ค.บ./สังคมศึกษา</v>
      </c>
    </row>
    <row r="975" spans="1:29" s="136" customFormat="1" ht="27" customHeight="1">
      <c r="B975" s="147" t="s">
        <v>372</v>
      </c>
      <c r="C975" s="147" t="s">
        <v>1957</v>
      </c>
      <c r="D975" s="147" t="s">
        <v>1976</v>
      </c>
      <c r="E975" s="147" t="s">
        <v>1976</v>
      </c>
      <c r="F975" s="137"/>
      <c r="G975" s="137" t="s">
        <v>32</v>
      </c>
      <c r="H975" s="137" t="s">
        <v>32</v>
      </c>
      <c r="I975" s="142" t="s">
        <v>1975</v>
      </c>
      <c r="J975" s="142" t="s">
        <v>1975</v>
      </c>
      <c r="K975" s="142" t="b">
        <f t="shared" si="79"/>
        <v>1</v>
      </c>
      <c r="L975" s="137" t="s">
        <v>781</v>
      </c>
      <c r="M975" s="138">
        <v>41580</v>
      </c>
      <c r="N975" s="137" t="s">
        <v>1974</v>
      </c>
      <c r="O975" s="137" t="s">
        <v>1974</v>
      </c>
      <c r="P975" s="137" t="s">
        <v>774</v>
      </c>
      <c r="Q975" s="137" t="s">
        <v>61</v>
      </c>
      <c r="R975" s="137" t="s">
        <v>912</v>
      </c>
      <c r="S975" s="147" t="s">
        <v>912</v>
      </c>
      <c r="T975" s="136" t="str">
        <f t="shared" si="80"/>
        <v>ปตรี4คศ.3</v>
      </c>
      <c r="U975" s="95" t="e">
        <f t="shared" si="78"/>
        <v>#N/A</v>
      </c>
      <c r="V975" s="96" t="e">
        <f t="shared" ca="1" si="77"/>
        <v>#N/A</v>
      </c>
      <c r="AC975" s="148" t="str">
        <f t="shared" si="81"/>
        <v>กศ.บ./ประวัติศาสตร์</v>
      </c>
    </row>
    <row r="976" spans="1:29" s="136" customFormat="1" ht="27" customHeight="1">
      <c r="B976" s="147" t="s">
        <v>372</v>
      </c>
      <c r="C976" s="147" t="s">
        <v>1957</v>
      </c>
      <c r="D976" s="147" t="s">
        <v>1973</v>
      </c>
      <c r="E976" s="147" t="s">
        <v>1973</v>
      </c>
      <c r="F976" s="137"/>
      <c r="G976" s="137" t="s">
        <v>32</v>
      </c>
      <c r="H976" s="137" t="s">
        <v>32</v>
      </c>
      <c r="I976" s="142" t="s">
        <v>1972</v>
      </c>
      <c r="J976" s="142" t="s">
        <v>1972</v>
      </c>
      <c r="K976" s="142" t="b">
        <f t="shared" si="79"/>
        <v>1</v>
      </c>
      <c r="L976" s="137" t="s">
        <v>48</v>
      </c>
      <c r="M976" s="138">
        <v>37830</v>
      </c>
      <c r="N976" s="137" t="s">
        <v>1971</v>
      </c>
      <c r="O976" s="137" t="s">
        <v>1971</v>
      </c>
      <c r="P976" s="137" t="s">
        <v>774</v>
      </c>
      <c r="Q976" s="137" t="s">
        <v>1970</v>
      </c>
      <c r="R976" s="137" t="s">
        <v>647</v>
      </c>
      <c r="S976" s="147" t="s">
        <v>647</v>
      </c>
      <c r="T976" s="136" t="str">
        <f t="shared" si="80"/>
        <v>ปตรี4คศ.2</v>
      </c>
      <c r="U976" s="95">
        <f t="shared" si="78"/>
        <v>2</v>
      </c>
      <c r="V976" s="96" t="e">
        <f t="shared" ca="1" si="77"/>
        <v>#N/A</v>
      </c>
      <c r="AC976" s="148" t="str">
        <f t="shared" si="81"/>
        <v>บธ.บ./การจัดการทั่วไป</v>
      </c>
    </row>
    <row r="977" spans="1:29" s="136" customFormat="1" ht="27" customHeight="1">
      <c r="B977" s="147" t="s">
        <v>372</v>
      </c>
      <c r="C977" s="147" t="s">
        <v>1957</v>
      </c>
      <c r="D977" s="147" t="s">
        <v>1969</v>
      </c>
      <c r="E977" s="147" t="s">
        <v>1969</v>
      </c>
      <c r="F977" s="137"/>
      <c r="G977" s="137" t="s">
        <v>32</v>
      </c>
      <c r="H977" s="137" t="s">
        <v>32</v>
      </c>
      <c r="I977" s="142" t="s">
        <v>1968</v>
      </c>
      <c r="J977" s="142" t="s">
        <v>1968</v>
      </c>
      <c r="K977" s="142" t="b">
        <f t="shared" si="79"/>
        <v>1</v>
      </c>
      <c r="L977" s="137" t="s">
        <v>48</v>
      </c>
      <c r="M977" s="138">
        <v>37830</v>
      </c>
      <c r="N977" s="137" t="s">
        <v>1967</v>
      </c>
      <c r="O977" s="137" t="s">
        <v>1967</v>
      </c>
      <c r="P977" s="137" t="s">
        <v>774</v>
      </c>
      <c r="Q977" s="137" t="s">
        <v>50</v>
      </c>
      <c r="R977" s="137" t="s">
        <v>62</v>
      </c>
      <c r="S977" s="147" t="s">
        <v>62</v>
      </c>
      <c r="T977" s="136" t="str">
        <f t="shared" si="80"/>
        <v>ปตรี4คศ.2</v>
      </c>
      <c r="U977" s="95">
        <f t="shared" si="78"/>
        <v>2</v>
      </c>
      <c r="V977" s="96" t="e">
        <f t="shared" ca="1" si="77"/>
        <v>#N/A</v>
      </c>
      <c r="AC977" s="148" t="str">
        <f t="shared" si="81"/>
        <v>ค.บ./การประถมศึกษา</v>
      </c>
    </row>
    <row r="978" spans="1:29" s="136" customFormat="1" ht="27" customHeight="1">
      <c r="B978" s="147" t="s">
        <v>372</v>
      </c>
      <c r="C978" s="147" t="s">
        <v>1957</v>
      </c>
      <c r="D978" s="147" t="s">
        <v>1966</v>
      </c>
      <c r="E978" s="147" t="s">
        <v>1966</v>
      </c>
      <c r="F978" s="137"/>
      <c r="G978" s="137" t="s">
        <v>32</v>
      </c>
      <c r="H978" s="137" t="s">
        <v>32</v>
      </c>
      <c r="I978" s="142" t="s">
        <v>1965</v>
      </c>
      <c r="J978" s="142" t="s">
        <v>1965</v>
      </c>
      <c r="K978" s="142" t="b">
        <f t="shared" si="79"/>
        <v>1</v>
      </c>
      <c r="L978" s="137" t="s">
        <v>48</v>
      </c>
      <c r="M978" s="138">
        <v>37830</v>
      </c>
      <c r="N978" s="137" t="s">
        <v>1964</v>
      </c>
      <c r="O978" s="137" t="s">
        <v>1964</v>
      </c>
      <c r="P978" s="137" t="s">
        <v>774</v>
      </c>
      <c r="Q978" s="137" t="s">
        <v>50</v>
      </c>
      <c r="R978" s="137" t="s">
        <v>1168</v>
      </c>
      <c r="S978" s="147" t="s">
        <v>1963</v>
      </c>
      <c r="T978" s="136" t="str">
        <f t="shared" si="80"/>
        <v>ปตรี4คศ.2</v>
      </c>
      <c r="U978" s="95">
        <f t="shared" si="78"/>
        <v>2</v>
      </c>
      <c r="V978" s="96" t="e">
        <f t="shared" ca="1" si="77"/>
        <v>#N/A</v>
      </c>
      <c r="AC978" s="148" t="str">
        <f t="shared" si="81"/>
        <v>ค.บ./ศิลปะ</v>
      </c>
    </row>
    <row r="979" spans="1:29" s="136" customFormat="1" ht="27" customHeight="1">
      <c r="B979" s="183" t="s">
        <v>372</v>
      </c>
      <c r="C979" s="183" t="s">
        <v>1957</v>
      </c>
      <c r="D979" s="183" t="s">
        <v>1962</v>
      </c>
      <c r="E979" s="147" t="s">
        <v>1962</v>
      </c>
      <c r="F979" s="137"/>
      <c r="G979" s="184" t="s">
        <v>32</v>
      </c>
      <c r="H979" s="137" t="s">
        <v>32</v>
      </c>
      <c r="I979" s="142" t="s">
        <v>1961</v>
      </c>
      <c r="J979" s="185" t="s">
        <v>1961</v>
      </c>
      <c r="K979" s="142" t="b">
        <f t="shared" si="79"/>
        <v>1</v>
      </c>
      <c r="L979" s="184" t="s">
        <v>48</v>
      </c>
      <c r="M979" s="186">
        <v>34430</v>
      </c>
      <c r="N979" s="137" t="s">
        <v>1960</v>
      </c>
      <c r="O979" s="137" t="s">
        <v>1960</v>
      </c>
      <c r="P979" s="184" t="s">
        <v>774</v>
      </c>
      <c r="Q979" s="184" t="s">
        <v>61</v>
      </c>
      <c r="R979" s="184" t="s">
        <v>62</v>
      </c>
      <c r="S979" s="147" t="s">
        <v>62</v>
      </c>
      <c r="T979" s="136" t="str">
        <f t="shared" si="80"/>
        <v>ปตรี4คศ.2</v>
      </c>
      <c r="U979" s="95">
        <f t="shared" si="78"/>
        <v>2</v>
      </c>
      <c r="V979" s="96" t="e">
        <f t="shared" ca="1" si="77"/>
        <v>#N/A</v>
      </c>
      <c r="AC979" s="148" t="str">
        <f t="shared" si="81"/>
        <v>กศ.บ./การประถมศึกษา</v>
      </c>
    </row>
    <row r="980" spans="1:29" ht="27" customHeight="1">
      <c r="A980" s="148">
        <v>1</v>
      </c>
      <c r="B980" s="213" t="s">
        <v>372</v>
      </c>
      <c r="C980" s="214" t="s">
        <v>1957</v>
      </c>
      <c r="D980" s="215" t="s">
        <v>371</v>
      </c>
      <c r="E980" s="177" t="s">
        <v>371</v>
      </c>
      <c r="F980" s="172"/>
      <c r="G980" s="219" t="s">
        <v>32</v>
      </c>
      <c r="H980" s="178" t="s">
        <v>32</v>
      </c>
      <c r="I980" s="173" t="s">
        <v>373</v>
      </c>
      <c r="J980" s="221" t="s">
        <v>373</v>
      </c>
      <c r="K980" s="179" t="b">
        <f t="shared" si="79"/>
        <v>1</v>
      </c>
      <c r="L980" s="213" t="s">
        <v>48</v>
      </c>
      <c r="M980" s="223">
        <v>20470</v>
      </c>
      <c r="N980" s="178" t="s">
        <v>1959</v>
      </c>
      <c r="O980" s="172" t="s">
        <v>1959</v>
      </c>
      <c r="P980" s="213" t="s">
        <v>774</v>
      </c>
      <c r="Q980" s="214" t="s">
        <v>50</v>
      </c>
      <c r="R980" s="177" t="s">
        <v>56</v>
      </c>
      <c r="S980" s="177" t="s">
        <v>56</v>
      </c>
      <c r="T980" s="136" t="str">
        <f t="shared" si="80"/>
        <v>ปตรี4คศ.2</v>
      </c>
      <c r="U980" s="95">
        <f t="shared" si="78"/>
        <v>2</v>
      </c>
      <c r="V980" s="174">
        <f t="shared" ca="1" si="77"/>
        <v>20960</v>
      </c>
      <c r="W980" s="225"/>
      <c r="AC980" s="148" t="str">
        <f t="shared" si="81"/>
        <v>ค.บ./การศึกษาปฐมวัย</v>
      </c>
    </row>
    <row r="981" spans="1:29" ht="27" customHeight="1">
      <c r="A981" s="148">
        <v>1</v>
      </c>
      <c r="B981" s="216" t="s">
        <v>372</v>
      </c>
      <c r="C981" s="217" t="s">
        <v>1957</v>
      </c>
      <c r="D981" s="218" t="s">
        <v>374</v>
      </c>
      <c r="E981" s="177" t="s">
        <v>374</v>
      </c>
      <c r="F981" s="172"/>
      <c r="G981" s="220" t="s">
        <v>32</v>
      </c>
      <c r="H981" s="178" t="s">
        <v>32</v>
      </c>
      <c r="I981" s="173" t="s">
        <v>375</v>
      </c>
      <c r="J981" s="222" t="s">
        <v>375</v>
      </c>
      <c r="K981" s="179" t="b">
        <f t="shared" si="79"/>
        <v>1</v>
      </c>
      <c r="L981" s="216" t="s">
        <v>36</v>
      </c>
      <c r="M981" s="224">
        <v>17070</v>
      </c>
      <c r="N981" s="178" t="s">
        <v>1958</v>
      </c>
      <c r="O981" s="172" t="s">
        <v>1958</v>
      </c>
      <c r="P981" s="216" t="s">
        <v>775</v>
      </c>
      <c r="Q981" s="217" t="s">
        <v>50</v>
      </c>
      <c r="R981" s="218" t="s">
        <v>164</v>
      </c>
      <c r="S981" s="177" t="s">
        <v>164</v>
      </c>
      <c r="T981" s="136" t="str">
        <f t="shared" si="80"/>
        <v>ปตรี5คศ.1</v>
      </c>
      <c r="U981" s="95">
        <f t="shared" si="78"/>
        <v>5</v>
      </c>
      <c r="V981" s="174">
        <f t="shared" ca="1" si="77"/>
        <v>18690</v>
      </c>
      <c r="W981" s="226"/>
      <c r="AC981" s="148" t="str">
        <f t="shared" si="81"/>
        <v>ค.บ./ภาษาอังกฤษ</v>
      </c>
    </row>
    <row r="982" spans="1:29" s="136" customFormat="1" ht="27" customHeight="1">
      <c r="B982" s="195" t="s">
        <v>372</v>
      </c>
      <c r="C982" s="195" t="s">
        <v>1957</v>
      </c>
      <c r="D982" s="195" t="s">
        <v>1956</v>
      </c>
      <c r="E982" s="147" t="s">
        <v>1956</v>
      </c>
      <c r="F982" s="137"/>
      <c r="G982" s="196" t="s">
        <v>32</v>
      </c>
      <c r="H982" s="137" t="s">
        <v>32</v>
      </c>
      <c r="I982" s="142" t="s">
        <v>1955</v>
      </c>
      <c r="J982" s="197" t="s">
        <v>1955</v>
      </c>
      <c r="K982" s="142" t="b">
        <f t="shared" si="79"/>
        <v>1</v>
      </c>
      <c r="L982" s="196" t="s">
        <v>48</v>
      </c>
      <c r="M982" s="198">
        <v>36250</v>
      </c>
      <c r="N982" s="137" t="s">
        <v>1954</v>
      </c>
      <c r="O982" s="137" t="s">
        <v>1954</v>
      </c>
      <c r="P982" s="196" t="s">
        <v>774</v>
      </c>
      <c r="Q982" s="196" t="s">
        <v>50</v>
      </c>
      <c r="R982" s="196" t="s">
        <v>158</v>
      </c>
      <c r="S982" s="147" t="s">
        <v>158</v>
      </c>
      <c r="T982" s="136" t="str">
        <f t="shared" si="80"/>
        <v>ปตรี4คศ.2</v>
      </c>
      <c r="U982" s="95">
        <f t="shared" si="78"/>
        <v>2</v>
      </c>
      <c r="V982" s="96" t="e">
        <f t="shared" ref="V982:V1047" ca="1" si="82">VLOOKUP(M982,INDIRECT("_k"&amp;U982),2,FALSE)</f>
        <v>#N/A</v>
      </c>
      <c r="AC982" s="148" t="str">
        <f t="shared" si="81"/>
        <v>ค.บ./สังคมศึกษา</v>
      </c>
    </row>
    <row r="983" spans="1:29" s="136" customFormat="1" ht="27" customHeight="1">
      <c r="B983" s="147" t="s">
        <v>1944</v>
      </c>
      <c r="C983" s="147" t="s">
        <v>1943</v>
      </c>
      <c r="D983" s="147" t="s">
        <v>1953</v>
      </c>
      <c r="E983" s="147" t="s">
        <v>1953</v>
      </c>
      <c r="F983" s="137"/>
      <c r="G983" s="137" t="s">
        <v>32</v>
      </c>
      <c r="H983" s="137" t="s">
        <v>32</v>
      </c>
      <c r="I983" s="142" t="s">
        <v>1952</v>
      </c>
      <c r="J983" s="142" t="s">
        <v>1952</v>
      </c>
      <c r="K983" s="142" t="b">
        <f t="shared" si="79"/>
        <v>1</v>
      </c>
      <c r="L983" s="137" t="s">
        <v>48</v>
      </c>
      <c r="M983" s="138">
        <v>37830</v>
      </c>
      <c r="N983" s="137" t="s">
        <v>1951</v>
      </c>
      <c r="O983" s="137" t="s">
        <v>1951</v>
      </c>
      <c r="P983" s="137" t="s">
        <v>774</v>
      </c>
      <c r="Q983" s="137" t="s">
        <v>50</v>
      </c>
      <c r="R983" s="137" t="s">
        <v>62</v>
      </c>
      <c r="S983" s="147" t="s">
        <v>62</v>
      </c>
      <c r="T983" s="136" t="str">
        <f t="shared" si="80"/>
        <v>ปตรี4คศ.2</v>
      </c>
      <c r="U983" s="95">
        <f t="shared" si="78"/>
        <v>2</v>
      </c>
      <c r="V983" s="96" t="e">
        <f t="shared" ca="1" si="82"/>
        <v>#N/A</v>
      </c>
      <c r="AC983" s="148" t="str">
        <f t="shared" si="81"/>
        <v>ค.บ./การประถมศึกษา</v>
      </c>
    </row>
    <row r="984" spans="1:29" s="136" customFormat="1" ht="27" customHeight="1">
      <c r="B984" s="147" t="s">
        <v>1944</v>
      </c>
      <c r="C984" s="147" t="s">
        <v>1943</v>
      </c>
      <c r="D984" s="147" t="s">
        <v>1950</v>
      </c>
      <c r="E984" s="147" t="s">
        <v>1950</v>
      </c>
      <c r="F984" s="137"/>
      <c r="G984" s="137" t="s">
        <v>32</v>
      </c>
      <c r="H984" s="137" t="s">
        <v>32</v>
      </c>
      <c r="I984" s="142" t="s">
        <v>1949</v>
      </c>
      <c r="J984" s="142" t="s">
        <v>1949</v>
      </c>
      <c r="K984" s="142" t="b">
        <f t="shared" si="79"/>
        <v>1</v>
      </c>
      <c r="L984" s="137" t="s">
        <v>48</v>
      </c>
      <c r="M984" s="138">
        <v>34430</v>
      </c>
      <c r="N984" s="137" t="s">
        <v>1948</v>
      </c>
      <c r="O984" s="137" t="s">
        <v>1948</v>
      </c>
      <c r="P984" s="137" t="s">
        <v>774</v>
      </c>
      <c r="Q984" s="137" t="s">
        <v>50</v>
      </c>
      <c r="R984" s="137" t="s">
        <v>62</v>
      </c>
      <c r="S984" s="147" t="s">
        <v>62</v>
      </c>
      <c r="T984" s="136" t="str">
        <f t="shared" si="80"/>
        <v>ปตรี4คศ.2</v>
      </c>
      <c r="U984" s="95">
        <f t="shared" si="78"/>
        <v>2</v>
      </c>
      <c r="V984" s="96" t="e">
        <f t="shared" ca="1" si="82"/>
        <v>#N/A</v>
      </c>
      <c r="AC984" s="148" t="str">
        <f t="shared" si="81"/>
        <v>ค.บ./การประถมศึกษา</v>
      </c>
    </row>
    <row r="985" spans="1:29" s="136" customFormat="1" ht="27" customHeight="1">
      <c r="B985" s="147" t="s">
        <v>1944</v>
      </c>
      <c r="C985" s="147" t="s">
        <v>1943</v>
      </c>
      <c r="D985" s="147" t="s">
        <v>1947</v>
      </c>
      <c r="E985" s="147" t="s">
        <v>1947</v>
      </c>
      <c r="F985" s="137"/>
      <c r="G985" s="137" t="s">
        <v>32</v>
      </c>
      <c r="H985" s="137" t="s">
        <v>32</v>
      </c>
      <c r="I985" s="142" t="s">
        <v>1946</v>
      </c>
      <c r="J985" s="142" t="s">
        <v>1946</v>
      </c>
      <c r="K985" s="142" t="b">
        <f t="shared" si="79"/>
        <v>1</v>
      </c>
      <c r="L985" s="137" t="s">
        <v>48</v>
      </c>
      <c r="M985" s="138">
        <v>38620</v>
      </c>
      <c r="N985" s="137" t="s">
        <v>1945</v>
      </c>
      <c r="O985" s="137" t="s">
        <v>1945</v>
      </c>
      <c r="P985" s="137" t="s">
        <v>90</v>
      </c>
      <c r="Q985" s="137" t="s">
        <v>76</v>
      </c>
      <c r="R985" s="137" t="s">
        <v>855</v>
      </c>
      <c r="S985" s="147" t="s">
        <v>95</v>
      </c>
      <c r="T985" s="136" t="str">
        <f t="shared" si="80"/>
        <v>ปโทคศ.2</v>
      </c>
      <c r="U985" s="95">
        <f t="shared" si="78"/>
        <v>12</v>
      </c>
      <c r="V985" s="96" t="e">
        <f t="shared" ca="1" si="82"/>
        <v>#N/A</v>
      </c>
      <c r="AC985" s="148" t="str">
        <f t="shared" si="81"/>
        <v>ศษ.ม./บริหารการศึกษา</v>
      </c>
    </row>
    <row r="986" spans="1:29" s="136" customFormat="1" ht="27" customHeight="1">
      <c r="B986" s="183" t="s">
        <v>1944</v>
      </c>
      <c r="C986" s="183" t="s">
        <v>1943</v>
      </c>
      <c r="D986" s="183" t="s">
        <v>1942</v>
      </c>
      <c r="E986" s="147" t="s">
        <v>1941</v>
      </c>
      <c r="F986" s="137"/>
      <c r="G986" s="184" t="s">
        <v>32</v>
      </c>
      <c r="H986" s="137" t="s">
        <v>32</v>
      </c>
      <c r="I986" s="142" t="s">
        <v>1940</v>
      </c>
      <c r="J986" s="185" t="s">
        <v>1940</v>
      </c>
      <c r="K986" s="142" t="b">
        <f t="shared" si="79"/>
        <v>1</v>
      </c>
      <c r="L986" s="184" t="s">
        <v>48</v>
      </c>
      <c r="M986" s="186">
        <v>29690</v>
      </c>
      <c r="N986" s="137" t="s">
        <v>1939</v>
      </c>
      <c r="O986" s="137" t="s">
        <v>1939</v>
      </c>
      <c r="P986" s="184" t="s">
        <v>774</v>
      </c>
      <c r="Q986" s="184" t="s">
        <v>61</v>
      </c>
      <c r="R986" s="184" t="s">
        <v>62</v>
      </c>
      <c r="S986" s="147" t="s">
        <v>62</v>
      </c>
      <c r="T986" s="136" t="str">
        <f t="shared" si="80"/>
        <v>ปตรี4คศ.2</v>
      </c>
      <c r="U986" s="95">
        <f t="shared" si="78"/>
        <v>2</v>
      </c>
      <c r="V986" s="96" t="e">
        <f t="shared" ca="1" si="82"/>
        <v>#N/A</v>
      </c>
      <c r="AC986" s="148" t="str">
        <f t="shared" si="81"/>
        <v>กศ.บ./การประถมศึกษา</v>
      </c>
    </row>
    <row r="987" spans="1:29" ht="27" customHeight="1">
      <c r="A987" s="148">
        <v>1</v>
      </c>
      <c r="B987" s="206" t="s">
        <v>378</v>
      </c>
      <c r="C987" s="207" t="s">
        <v>1288</v>
      </c>
      <c r="D987" s="208" t="s">
        <v>1938</v>
      </c>
      <c r="E987" s="177" t="s">
        <v>1938</v>
      </c>
      <c r="F987" s="172"/>
      <c r="G987" s="209" t="s">
        <v>146</v>
      </c>
      <c r="H987" s="178" t="s">
        <v>861</v>
      </c>
      <c r="I987" s="173" t="s">
        <v>1937</v>
      </c>
      <c r="J987" s="210" t="s">
        <v>1937</v>
      </c>
      <c r="K987" s="179" t="b">
        <f t="shared" si="79"/>
        <v>1</v>
      </c>
      <c r="L987" s="206" t="s">
        <v>48</v>
      </c>
      <c r="M987" s="211">
        <v>25930</v>
      </c>
      <c r="N987" s="178" t="s">
        <v>1936</v>
      </c>
      <c r="O987" s="172" t="s">
        <v>1936</v>
      </c>
      <c r="P987" s="206" t="s">
        <v>90</v>
      </c>
      <c r="Q987" s="207" t="s">
        <v>94</v>
      </c>
      <c r="R987" s="208" t="s">
        <v>95</v>
      </c>
      <c r="S987" s="177" t="s">
        <v>1935</v>
      </c>
      <c r="T987" s="136" t="str">
        <f t="shared" si="80"/>
        <v>ปโทคศ.2</v>
      </c>
      <c r="U987" s="95">
        <f t="shared" si="78"/>
        <v>12</v>
      </c>
      <c r="V987" s="174">
        <f t="shared" ca="1" si="82"/>
        <v>26450</v>
      </c>
      <c r="W987" s="212"/>
      <c r="AC987" s="148" t="str">
        <f t="shared" si="81"/>
        <v>กศ.ม./การบริหารการศึกษา</v>
      </c>
    </row>
    <row r="988" spans="1:29" s="136" customFormat="1" ht="27" customHeight="1">
      <c r="B988" s="195" t="s">
        <v>378</v>
      </c>
      <c r="C988" s="195" t="s">
        <v>1288</v>
      </c>
      <c r="D988" s="195" t="s">
        <v>1934</v>
      </c>
      <c r="E988" s="147" t="s">
        <v>1934</v>
      </c>
      <c r="F988" s="137"/>
      <c r="G988" s="196" t="s">
        <v>32</v>
      </c>
      <c r="H988" s="137" t="s">
        <v>32</v>
      </c>
      <c r="I988" s="142" t="s">
        <v>1933</v>
      </c>
      <c r="J988" s="197" t="s">
        <v>1933</v>
      </c>
      <c r="K988" s="142" t="b">
        <f t="shared" si="79"/>
        <v>1</v>
      </c>
      <c r="L988" s="196" t="s">
        <v>48</v>
      </c>
      <c r="M988" s="198">
        <v>37830</v>
      </c>
      <c r="N988" s="137" t="s">
        <v>1932</v>
      </c>
      <c r="O988" s="137" t="s">
        <v>1932</v>
      </c>
      <c r="P988" s="196" t="s">
        <v>774</v>
      </c>
      <c r="Q988" s="196" t="s">
        <v>50</v>
      </c>
      <c r="R988" s="196" t="s">
        <v>855</v>
      </c>
      <c r="S988" s="147" t="s">
        <v>855</v>
      </c>
      <c r="T988" s="136" t="str">
        <f t="shared" si="80"/>
        <v>ปตรี4คศ.2</v>
      </c>
      <c r="U988" s="95">
        <f t="shared" si="78"/>
        <v>2</v>
      </c>
      <c r="V988" s="96" t="e">
        <f t="shared" ca="1" si="82"/>
        <v>#N/A</v>
      </c>
      <c r="AC988" s="148" t="str">
        <f t="shared" si="81"/>
        <v>ค.บ./บริหารการศึกษา</v>
      </c>
    </row>
    <row r="989" spans="1:29" s="136" customFormat="1" ht="27" customHeight="1">
      <c r="B989" s="147" t="s">
        <v>378</v>
      </c>
      <c r="C989" s="147" t="s">
        <v>1288</v>
      </c>
      <c r="D989" s="147" t="s">
        <v>1931</v>
      </c>
      <c r="E989" s="147" t="s">
        <v>1931</v>
      </c>
      <c r="F989" s="137"/>
      <c r="G989" s="137" t="s">
        <v>32</v>
      </c>
      <c r="H989" s="137" t="s">
        <v>32</v>
      </c>
      <c r="I989" s="142" t="s">
        <v>1930</v>
      </c>
      <c r="J989" s="142" t="s">
        <v>1930</v>
      </c>
      <c r="K989" s="142" t="b">
        <f t="shared" si="79"/>
        <v>1</v>
      </c>
      <c r="L989" s="137" t="s">
        <v>48</v>
      </c>
      <c r="M989" s="138">
        <v>37830</v>
      </c>
      <c r="N989" s="137" t="s">
        <v>1929</v>
      </c>
      <c r="O989" s="137" t="s">
        <v>1929</v>
      </c>
      <c r="P989" s="137" t="s">
        <v>774</v>
      </c>
      <c r="Q989" s="137" t="s">
        <v>43</v>
      </c>
      <c r="R989" s="137" t="s">
        <v>62</v>
      </c>
      <c r="S989" s="147" t="s">
        <v>62</v>
      </c>
      <c r="T989" s="136" t="str">
        <f t="shared" si="80"/>
        <v>ปตรี4คศ.2</v>
      </c>
      <c r="U989" s="95">
        <f t="shared" si="78"/>
        <v>2</v>
      </c>
      <c r="V989" s="96" t="e">
        <f t="shared" ca="1" si="82"/>
        <v>#N/A</v>
      </c>
      <c r="AC989" s="148" t="str">
        <f t="shared" si="81"/>
        <v>ศษ.บ./การประถมศึกษา</v>
      </c>
    </row>
    <row r="990" spans="1:29" s="136" customFormat="1" ht="27" customHeight="1">
      <c r="B990" s="147" t="s">
        <v>378</v>
      </c>
      <c r="C990" s="147" t="s">
        <v>1288</v>
      </c>
      <c r="D990" s="147" t="s">
        <v>1928</v>
      </c>
      <c r="E990" s="147" t="s">
        <v>1928</v>
      </c>
      <c r="F990" s="137"/>
      <c r="G990" s="137" t="s">
        <v>32</v>
      </c>
      <c r="H990" s="137" t="s">
        <v>32</v>
      </c>
      <c r="I990" s="142" t="s">
        <v>1927</v>
      </c>
      <c r="J990" s="142" t="s">
        <v>1927</v>
      </c>
      <c r="K990" s="142" t="b">
        <f t="shared" si="79"/>
        <v>1</v>
      </c>
      <c r="L990" s="137" t="s">
        <v>781</v>
      </c>
      <c r="M990" s="138">
        <v>39370</v>
      </c>
      <c r="N990" s="137" t="s">
        <v>1926</v>
      </c>
      <c r="O990" s="137" t="s">
        <v>1926</v>
      </c>
      <c r="P990" s="137" t="s">
        <v>774</v>
      </c>
      <c r="Q990" s="137" t="s">
        <v>50</v>
      </c>
      <c r="R990" s="137" t="s">
        <v>935</v>
      </c>
      <c r="S990" s="147" t="s">
        <v>37</v>
      </c>
      <c r="T990" s="136" t="str">
        <f t="shared" si="80"/>
        <v>ปตรี4คศ.3</v>
      </c>
      <c r="U990" s="95" t="e">
        <f t="shared" si="78"/>
        <v>#N/A</v>
      </c>
      <c r="V990" s="96" t="e">
        <f t="shared" ca="1" si="82"/>
        <v>#N/A</v>
      </c>
      <c r="AC990" s="148" t="str">
        <f t="shared" si="81"/>
        <v>ค.บ./เกษตรศาสตร์</v>
      </c>
    </row>
    <row r="991" spans="1:29" s="136" customFormat="1" ht="27" customHeight="1">
      <c r="B991" s="147" t="s">
        <v>378</v>
      </c>
      <c r="C991" s="147" t="s">
        <v>1288</v>
      </c>
      <c r="D991" s="147" t="s">
        <v>1925</v>
      </c>
      <c r="E991" s="147" t="s">
        <v>1925</v>
      </c>
      <c r="F991" s="137"/>
      <c r="G991" s="137" t="s">
        <v>32</v>
      </c>
      <c r="H991" s="137" t="s">
        <v>32</v>
      </c>
      <c r="I991" s="142" t="s">
        <v>1924</v>
      </c>
      <c r="J991" s="142" t="s">
        <v>1924</v>
      </c>
      <c r="K991" s="142" t="b">
        <f t="shared" si="79"/>
        <v>1</v>
      </c>
      <c r="L991" s="137" t="s">
        <v>48</v>
      </c>
      <c r="M991" s="138">
        <v>37830</v>
      </c>
      <c r="N991" s="137" t="s">
        <v>1923</v>
      </c>
      <c r="O991" s="137" t="s">
        <v>1923</v>
      </c>
      <c r="P991" s="137" t="s">
        <v>774</v>
      </c>
      <c r="Q991" s="137" t="s">
        <v>50</v>
      </c>
      <c r="R991" s="137" t="s">
        <v>62</v>
      </c>
      <c r="S991" s="147" t="s">
        <v>62</v>
      </c>
      <c r="T991" s="136" t="str">
        <f t="shared" si="80"/>
        <v>ปตรี4คศ.2</v>
      </c>
      <c r="U991" s="95">
        <f t="shared" si="78"/>
        <v>2</v>
      </c>
      <c r="V991" s="96" t="e">
        <f t="shared" ca="1" si="82"/>
        <v>#N/A</v>
      </c>
      <c r="AC991" s="148" t="str">
        <f t="shared" si="81"/>
        <v>ค.บ./การประถมศึกษา</v>
      </c>
    </row>
    <row r="992" spans="1:29" s="136" customFormat="1" ht="27" customHeight="1">
      <c r="B992" s="147" t="s">
        <v>378</v>
      </c>
      <c r="C992" s="147" t="s">
        <v>1288</v>
      </c>
      <c r="D992" s="147" t="s">
        <v>1922</v>
      </c>
      <c r="E992" s="147" t="s">
        <v>1922</v>
      </c>
      <c r="F992" s="137"/>
      <c r="G992" s="137" t="s">
        <v>32</v>
      </c>
      <c r="H992" s="137" t="s">
        <v>32</v>
      </c>
      <c r="I992" s="142" t="s">
        <v>1921</v>
      </c>
      <c r="J992" s="142" t="s">
        <v>1921</v>
      </c>
      <c r="K992" s="142" t="b">
        <f t="shared" si="79"/>
        <v>1</v>
      </c>
      <c r="L992" s="137" t="s">
        <v>781</v>
      </c>
      <c r="M992" s="138">
        <v>46760</v>
      </c>
      <c r="N992" s="137" t="s">
        <v>1920</v>
      </c>
      <c r="O992" s="137" t="s">
        <v>1920</v>
      </c>
      <c r="P992" s="137" t="s">
        <v>774</v>
      </c>
      <c r="Q992" s="137" t="s">
        <v>43</v>
      </c>
      <c r="R992" s="137" t="s">
        <v>62</v>
      </c>
      <c r="S992" s="147" t="s">
        <v>62</v>
      </c>
      <c r="T992" s="136" t="str">
        <f t="shared" si="80"/>
        <v>ปตรี4คศ.3</v>
      </c>
      <c r="U992" s="95" t="e">
        <f t="shared" si="78"/>
        <v>#N/A</v>
      </c>
      <c r="V992" s="96" t="e">
        <f t="shared" ca="1" si="82"/>
        <v>#N/A</v>
      </c>
      <c r="AC992" s="148" t="str">
        <f t="shared" si="81"/>
        <v>ศษ.บ./การประถมศึกษา</v>
      </c>
    </row>
    <row r="993" spans="1:29" s="136" customFormat="1" ht="27" customHeight="1">
      <c r="B993" s="183" t="s">
        <v>378</v>
      </c>
      <c r="C993" s="183" t="s">
        <v>1288</v>
      </c>
      <c r="D993" s="183" t="s">
        <v>1919</v>
      </c>
      <c r="E993" s="147" t="s">
        <v>1919</v>
      </c>
      <c r="F993" s="137"/>
      <c r="G993" s="184" t="s">
        <v>32</v>
      </c>
      <c r="H993" s="137" t="s">
        <v>32</v>
      </c>
      <c r="I993" s="142" t="s">
        <v>1918</v>
      </c>
      <c r="J993" s="185" t="s">
        <v>1918</v>
      </c>
      <c r="K993" s="142" t="b">
        <f t="shared" si="79"/>
        <v>1</v>
      </c>
      <c r="L993" s="184" t="s">
        <v>48</v>
      </c>
      <c r="M993" s="186">
        <v>29140</v>
      </c>
      <c r="N993" s="137" t="s">
        <v>1917</v>
      </c>
      <c r="O993" s="137" t="s">
        <v>1917</v>
      </c>
      <c r="P993" s="184" t="s">
        <v>774</v>
      </c>
      <c r="Q993" s="184" t="s">
        <v>50</v>
      </c>
      <c r="R993" s="184" t="s">
        <v>62</v>
      </c>
      <c r="S993" s="147" t="s">
        <v>62</v>
      </c>
      <c r="T993" s="136" t="str">
        <f t="shared" si="80"/>
        <v>ปตรี4คศ.2</v>
      </c>
      <c r="U993" s="95">
        <f t="shared" si="78"/>
        <v>2</v>
      </c>
      <c r="V993" s="96" t="e">
        <f t="shared" ca="1" si="82"/>
        <v>#N/A</v>
      </c>
      <c r="AC993" s="148" t="str">
        <f t="shared" si="81"/>
        <v>ค.บ./การประถมศึกษา</v>
      </c>
    </row>
    <row r="994" spans="1:29" ht="27" customHeight="1">
      <c r="A994" s="148">
        <v>1</v>
      </c>
      <c r="B994" s="206" t="s">
        <v>378</v>
      </c>
      <c r="C994" s="207" t="s">
        <v>1288</v>
      </c>
      <c r="D994" s="208" t="s">
        <v>382</v>
      </c>
      <c r="E994" s="177" t="s">
        <v>382</v>
      </c>
      <c r="F994" s="172"/>
      <c r="G994" s="209" t="s">
        <v>32</v>
      </c>
      <c r="H994" s="178" t="s">
        <v>32</v>
      </c>
      <c r="I994" s="173" t="s">
        <v>383</v>
      </c>
      <c r="J994" s="210" t="s">
        <v>383</v>
      </c>
      <c r="K994" s="179" t="b">
        <f t="shared" si="79"/>
        <v>1</v>
      </c>
      <c r="L994" s="206" t="s">
        <v>48</v>
      </c>
      <c r="M994" s="211">
        <v>25440</v>
      </c>
      <c r="N994" s="178" t="s">
        <v>1916</v>
      </c>
      <c r="O994" s="172" t="s">
        <v>1916</v>
      </c>
      <c r="P994" s="206" t="s">
        <v>90</v>
      </c>
      <c r="Q994" s="207" t="s">
        <v>76</v>
      </c>
      <c r="R994" s="208" t="s">
        <v>1388</v>
      </c>
      <c r="S994" s="177" t="s">
        <v>1915</v>
      </c>
      <c r="T994" s="136" t="str">
        <f t="shared" si="80"/>
        <v>ปโทคศ.2</v>
      </c>
      <c r="U994" s="95">
        <f t="shared" si="78"/>
        <v>12</v>
      </c>
      <c r="V994" s="174">
        <f t="shared" ca="1" si="82"/>
        <v>25930</v>
      </c>
      <c r="W994" s="212"/>
      <c r="AC994" s="148" t="str">
        <f t="shared" si="81"/>
        <v>ศษ.ม./วัดผล/ประเมินผลการศึกษา</v>
      </c>
    </row>
    <row r="995" spans="1:29" ht="27" customHeight="1">
      <c r="A995" s="148">
        <v>1</v>
      </c>
      <c r="B995" s="230" t="s">
        <v>691</v>
      </c>
      <c r="C995" s="231" t="s">
        <v>1288</v>
      </c>
      <c r="D995" s="232" t="s">
        <v>695</v>
      </c>
      <c r="E995" s="177" t="s">
        <v>695</v>
      </c>
      <c r="F995" s="172"/>
      <c r="G995" s="233">
        <v>4140</v>
      </c>
      <c r="H995" s="178" t="s">
        <v>32</v>
      </c>
      <c r="I995" s="173" t="s">
        <v>696</v>
      </c>
      <c r="J995" s="234" t="s">
        <v>379</v>
      </c>
      <c r="K995" s="179" t="b">
        <f>EXACT(I995,J995)</f>
        <v>0</v>
      </c>
      <c r="L995" s="230" t="s">
        <v>48</v>
      </c>
      <c r="M995" s="235">
        <v>21950</v>
      </c>
      <c r="N995" s="178" t="s">
        <v>1287</v>
      </c>
      <c r="O995" s="172" t="s">
        <v>1287</v>
      </c>
      <c r="P995" s="230" t="s">
        <v>774</v>
      </c>
      <c r="Q995" s="231" t="s">
        <v>67</v>
      </c>
      <c r="R995" s="232" t="s">
        <v>164</v>
      </c>
      <c r="S995" s="177" t="s">
        <v>164</v>
      </c>
      <c r="T995" s="136" t="str">
        <f>CONCATENATE(P995,L995)</f>
        <v>ปตรี4คศ.2</v>
      </c>
      <c r="U995" s="95">
        <f>VLOOKUP(T995,$X$2:$Y$17,2,FALSE)</f>
        <v>2</v>
      </c>
      <c r="V995" s="174">
        <f ca="1">VLOOKUP(M995,INDIRECT("_k"&amp;U995),2,FALSE)</f>
        <v>22460</v>
      </c>
      <c r="W995" s="236"/>
      <c r="AC995" s="148" t="str">
        <f t="shared" si="81"/>
        <v>ศศ.บ./ภาษาอังกฤษ</v>
      </c>
    </row>
    <row r="996" spans="1:29" s="136" customFormat="1" ht="27" customHeight="1">
      <c r="B996" s="195" t="s">
        <v>388</v>
      </c>
      <c r="C996" s="195" t="s">
        <v>1872</v>
      </c>
      <c r="D996" s="195" t="s">
        <v>1914</v>
      </c>
      <c r="E996" s="147" t="s">
        <v>1914</v>
      </c>
      <c r="F996" s="137"/>
      <c r="G996" s="196" t="s">
        <v>146</v>
      </c>
      <c r="H996" s="137" t="s">
        <v>861</v>
      </c>
      <c r="I996" s="142" t="s">
        <v>1913</v>
      </c>
      <c r="J996" s="197" t="s">
        <v>1913</v>
      </c>
      <c r="K996" s="142" t="b">
        <f t="shared" si="79"/>
        <v>1</v>
      </c>
      <c r="L996" s="196" t="s">
        <v>48</v>
      </c>
      <c r="M996" s="198">
        <v>29140</v>
      </c>
      <c r="N996" s="137" t="s">
        <v>1912</v>
      </c>
      <c r="O996" s="137" t="s">
        <v>1912</v>
      </c>
      <c r="P996" s="196" t="s">
        <v>90</v>
      </c>
      <c r="Q996" s="196" t="s">
        <v>76</v>
      </c>
      <c r="R996" s="196" t="s">
        <v>855</v>
      </c>
      <c r="S996" s="147" t="s">
        <v>95</v>
      </c>
      <c r="T996" s="136" t="str">
        <f t="shared" si="80"/>
        <v>ปโทคศ.2</v>
      </c>
      <c r="U996" s="95">
        <f t="shared" si="78"/>
        <v>12</v>
      </c>
      <c r="V996" s="96">
        <f t="shared" ca="1" si="82"/>
        <v>29690</v>
      </c>
      <c r="AC996" s="148" t="str">
        <f t="shared" si="81"/>
        <v>ศษ.ม./บริหารการศึกษา</v>
      </c>
    </row>
    <row r="997" spans="1:29" s="136" customFormat="1" ht="27" customHeight="1">
      <c r="B997" s="147"/>
      <c r="C997" s="147"/>
      <c r="D997" s="147"/>
      <c r="E997" s="140" t="s">
        <v>4929</v>
      </c>
      <c r="F997" s="137"/>
      <c r="G997" s="137"/>
      <c r="H997" s="137"/>
      <c r="I997" s="142">
        <v>2790</v>
      </c>
      <c r="J997" s="142"/>
      <c r="K997" s="142"/>
      <c r="L997" s="137"/>
      <c r="M997" s="138"/>
      <c r="N997" s="137"/>
      <c r="O997" s="140" t="s">
        <v>4930</v>
      </c>
      <c r="Q997" s="140" t="s">
        <v>320</v>
      </c>
      <c r="R997" s="140" t="s">
        <v>855</v>
      </c>
      <c r="S997" s="147"/>
      <c r="U997" s="95" t="e">
        <f t="shared" si="78"/>
        <v>#N/A</v>
      </c>
      <c r="V997" s="96" t="e">
        <f t="shared" ca="1" si="82"/>
        <v>#N/A</v>
      </c>
      <c r="W997" s="136" t="s">
        <v>4931</v>
      </c>
      <c r="AC997" s="148" t="str">
        <f t="shared" si="81"/>
        <v>ศศ.ม./บริหารการศึกษา</v>
      </c>
    </row>
    <row r="998" spans="1:29" s="136" customFormat="1" ht="27" customHeight="1">
      <c r="B998" s="147" t="s">
        <v>388</v>
      </c>
      <c r="C998" s="147" t="s">
        <v>1872</v>
      </c>
      <c r="D998" s="147" t="s">
        <v>1911</v>
      </c>
      <c r="E998" s="147" t="s">
        <v>1911</v>
      </c>
      <c r="F998" s="137"/>
      <c r="G998" s="137" t="s">
        <v>32</v>
      </c>
      <c r="H998" s="137" t="s">
        <v>32</v>
      </c>
      <c r="I998" s="142" t="s">
        <v>1910</v>
      </c>
      <c r="J998" s="142" t="s">
        <v>1910</v>
      </c>
      <c r="K998" s="142" t="b">
        <f t="shared" si="79"/>
        <v>1</v>
      </c>
      <c r="L998" s="137" t="s">
        <v>48</v>
      </c>
      <c r="M998" s="138">
        <v>37830</v>
      </c>
      <c r="N998" s="137" t="s">
        <v>1909</v>
      </c>
      <c r="O998" s="137" t="s">
        <v>1909</v>
      </c>
      <c r="P998" s="137" t="s">
        <v>774</v>
      </c>
      <c r="Q998" s="137" t="s">
        <v>50</v>
      </c>
      <c r="R998" s="137" t="s">
        <v>44</v>
      </c>
      <c r="S998" s="147" t="s">
        <v>37</v>
      </c>
      <c r="T998" s="136" t="str">
        <f t="shared" si="80"/>
        <v>ปตรี4คศ.2</v>
      </c>
      <c r="U998" s="95">
        <f t="shared" si="78"/>
        <v>2</v>
      </c>
      <c r="V998" s="96" t="e">
        <f t="shared" ca="1" si="82"/>
        <v>#N/A</v>
      </c>
      <c r="AC998" s="148" t="str">
        <f t="shared" si="81"/>
        <v>ค.บ./ภาษาไทย</v>
      </c>
    </row>
    <row r="999" spans="1:29" s="136" customFormat="1" ht="27" customHeight="1">
      <c r="A999" s="136">
        <v>1</v>
      </c>
      <c r="B999" s="183" t="s">
        <v>388</v>
      </c>
      <c r="C999" s="183" t="s">
        <v>1872</v>
      </c>
      <c r="D999" s="183" t="s">
        <v>1908</v>
      </c>
      <c r="E999" s="147" t="s">
        <v>1908</v>
      </c>
      <c r="F999" s="137"/>
      <c r="G999" s="184" t="s">
        <v>32</v>
      </c>
      <c r="H999" s="137" t="s">
        <v>32</v>
      </c>
      <c r="I999" s="142" t="s">
        <v>1907</v>
      </c>
      <c r="J999" s="185" t="s">
        <v>1907</v>
      </c>
      <c r="K999" s="142" t="b">
        <f t="shared" si="79"/>
        <v>1</v>
      </c>
      <c r="L999" s="184" t="s">
        <v>48</v>
      </c>
      <c r="M999" s="186">
        <v>26980</v>
      </c>
      <c r="N999" s="137" t="s">
        <v>1906</v>
      </c>
      <c r="O999" s="137" t="s">
        <v>1906</v>
      </c>
      <c r="P999" s="184" t="s">
        <v>774</v>
      </c>
      <c r="Q999" s="184" t="s">
        <v>936</v>
      </c>
      <c r="R999" s="147" t="s">
        <v>934</v>
      </c>
      <c r="S999" s="147" t="s">
        <v>934</v>
      </c>
      <c r="T999" s="136" t="str">
        <f t="shared" si="80"/>
        <v>ปตรี4คศ.2</v>
      </c>
      <c r="U999" s="95">
        <f t="shared" si="78"/>
        <v>2</v>
      </c>
      <c r="V999" s="96" t="e">
        <f t="shared" ca="1" si="82"/>
        <v>#N/A</v>
      </c>
      <c r="AC999" s="148" t="str">
        <f t="shared" si="81"/>
        <v>สส.บ./ส่งเสริมการเกษตร</v>
      </c>
    </row>
    <row r="1000" spans="1:29" ht="27" customHeight="1">
      <c r="A1000" s="148">
        <v>1</v>
      </c>
      <c r="B1000" s="206" t="s">
        <v>388</v>
      </c>
      <c r="C1000" s="207" t="s">
        <v>1872</v>
      </c>
      <c r="D1000" s="208" t="s">
        <v>1905</v>
      </c>
      <c r="E1000" s="177" t="s">
        <v>1905</v>
      </c>
      <c r="F1000" s="172"/>
      <c r="G1000" s="209" t="s">
        <v>32</v>
      </c>
      <c r="H1000" s="178" t="s">
        <v>32</v>
      </c>
      <c r="I1000" s="173" t="s">
        <v>1904</v>
      </c>
      <c r="J1000" s="210" t="s">
        <v>1904</v>
      </c>
      <c r="K1000" s="179" t="b">
        <f t="shared" si="79"/>
        <v>1</v>
      </c>
      <c r="L1000" s="206" t="s">
        <v>48</v>
      </c>
      <c r="M1000" s="211">
        <v>23450</v>
      </c>
      <c r="N1000" s="178" t="s">
        <v>1903</v>
      </c>
      <c r="O1000" s="172" t="s">
        <v>1903</v>
      </c>
      <c r="P1000" s="184" t="s">
        <v>774</v>
      </c>
      <c r="Q1000" s="196" t="s">
        <v>50</v>
      </c>
      <c r="R1000" s="177" t="s">
        <v>56</v>
      </c>
      <c r="S1000" s="177" t="s">
        <v>37</v>
      </c>
      <c r="T1000" s="136" t="str">
        <f t="shared" si="80"/>
        <v>ปตรี4คศ.2</v>
      </c>
      <c r="U1000" s="95">
        <f t="shared" si="78"/>
        <v>2</v>
      </c>
      <c r="V1000" s="174">
        <f t="shared" ca="1" si="82"/>
        <v>23940</v>
      </c>
      <c r="W1000" s="212" t="s">
        <v>5056</v>
      </c>
      <c r="AC1000" s="148" t="str">
        <f t="shared" si="81"/>
        <v>ค.บ./การศึกษาปฐมวัย</v>
      </c>
    </row>
    <row r="1001" spans="1:29" s="136" customFormat="1" ht="27" customHeight="1">
      <c r="A1001" s="136">
        <v>1</v>
      </c>
      <c r="B1001" s="195" t="s">
        <v>388</v>
      </c>
      <c r="C1001" s="195" t="s">
        <v>1872</v>
      </c>
      <c r="D1001" s="195" t="s">
        <v>1902</v>
      </c>
      <c r="E1001" s="147" t="s">
        <v>1902</v>
      </c>
      <c r="F1001" s="137"/>
      <c r="G1001" s="196" t="s">
        <v>32</v>
      </c>
      <c r="H1001" s="137" t="s">
        <v>32</v>
      </c>
      <c r="I1001" s="142" t="s">
        <v>1901</v>
      </c>
      <c r="J1001" s="197" t="s">
        <v>1901</v>
      </c>
      <c r="K1001" s="142" t="b">
        <f t="shared" si="79"/>
        <v>1</v>
      </c>
      <c r="L1001" s="196" t="s">
        <v>48</v>
      </c>
      <c r="M1001" s="198">
        <v>24930</v>
      </c>
      <c r="N1001" s="137" t="s">
        <v>1900</v>
      </c>
      <c r="O1001" s="137" t="s">
        <v>1900</v>
      </c>
      <c r="P1001" s="196" t="s">
        <v>774</v>
      </c>
      <c r="Q1001" s="196" t="s">
        <v>50</v>
      </c>
      <c r="R1001" s="195" t="s">
        <v>44</v>
      </c>
      <c r="S1001" s="147" t="s">
        <v>44</v>
      </c>
      <c r="T1001" s="136" t="str">
        <f t="shared" si="80"/>
        <v>ปตรี4คศ.2</v>
      </c>
      <c r="U1001" s="95">
        <f t="shared" si="78"/>
        <v>2</v>
      </c>
      <c r="V1001" s="96">
        <f t="shared" ca="1" si="82"/>
        <v>25440</v>
      </c>
      <c r="AC1001" s="148" t="str">
        <f t="shared" si="81"/>
        <v>ค.บ./ภาษาไทย</v>
      </c>
    </row>
    <row r="1002" spans="1:29" s="136" customFormat="1" ht="27" customHeight="1">
      <c r="B1002" s="183" t="s">
        <v>388</v>
      </c>
      <c r="C1002" s="183" t="s">
        <v>1872</v>
      </c>
      <c r="D1002" s="183" t="s">
        <v>1899</v>
      </c>
      <c r="E1002" s="147" t="s">
        <v>1899</v>
      </c>
      <c r="F1002" s="137"/>
      <c r="G1002" s="184" t="s">
        <v>32</v>
      </c>
      <c r="H1002" s="137" t="s">
        <v>32</v>
      </c>
      <c r="I1002" s="142" t="s">
        <v>1898</v>
      </c>
      <c r="J1002" s="185" t="s">
        <v>1898</v>
      </c>
      <c r="K1002" s="142" t="b">
        <f t="shared" si="79"/>
        <v>1</v>
      </c>
      <c r="L1002" s="184" t="s">
        <v>48</v>
      </c>
      <c r="M1002" s="186">
        <v>37830</v>
      </c>
      <c r="N1002" s="137" t="s">
        <v>1897</v>
      </c>
      <c r="O1002" s="137" t="s">
        <v>1897</v>
      </c>
      <c r="P1002" s="184" t="s">
        <v>90</v>
      </c>
      <c r="Q1002" s="184" t="s">
        <v>320</v>
      </c>
      <c r="R1002" s="184" t="s">
        <v>321</v>
      </c>
      <c r="S1002" s="147" t="s">
        <v>321</v>
      </c>
      <c r="T1002" s="136" t="str">
        <f t="shared" si="80"/>
        <v>ปโทคศ.2</v>
      </c>
      <c r="U1002" s="95">
        <f t="shared" si="78"/>
        <v>12</v>
      </c>
      <c r="V1002" s="96" t="e">
        <f t="shared" ca="1" si="82"/>
        <v>#N/A</v>
      </c>
      <c r="AC1002" s="148" t="str">
        <f t="shared" si="81"/>
        <v>ศศ.ม./ไทยคดีศึกษา</v>
      </c>
    </row>
    <row r="1003" spans="1:29" ht="27" customHeight="1">
      <c r="A1003" s="148">
        <v>1</v>
      </c>
      <c r="B1003" s="206" t="s">
        <v>388</v>
      </c>
      <c r="C1003" s="207" t="s">
        <v>1872</v>
      </c>
      <c r="D1003" s="208" t="s">
        <v>393</v>
      </c>
      <c r="E1003" s="177" t="s">
        <v>393</v>
      </c>
      <c r="F1003" s="172"/>
      <c r="G1003" s="209" t="s">
        <v>32</v>
      </c>
      <c r="H1003" s="178" t="s">
        <v>32</v>
      </c>
      <c r="I1003" s="173" t="s">
        <v>394</v>
      </c>
      <c r="J1003" s="210" t="s">
        <v>394</v>
      </c>
      <c r="K1003" s="179" t="b">
        <f t="shared" si="79"/>
        <v>1</v>
      </c>
      <c r="L1003" s="206" t="s">
        <v>48</v>
      </c>
      <c r="M1003" s="211">
        <v>26450</v>
      </c>
      <c r="N1003" s="178" t="s">
        <v>1896</v>
      </c>
      <c r="O1003" s="172" t="s">
        <v>1896</v>
      </c>
      <c r="P1003" s="206" t="s">
        <v>90</v>
      </c>
      <c r="Q1003" s="207" t="s">
        <v>76</v>
      </c>
      <c r="R1003" s="177" t="s">
        <v>95</v>
      </c>
      <c r="S1003" s="177" t="s">
        <v>95</v>
      </c>
      <c r="T1003" s="136" t="str">
        <f t="shared" si="80"/>
        <v>ปโทคศ.2</v>
      </c>
      <c r="U1003" s="95">
        <f t="shared" si="78"/>
        <v>12</v>
      </c>
      <c r="V1003" s="174">
        <f t="shared" ca="1" si="82"/>
        <v>26980</v>
      </c>
      <c r="W1003" s="212"/>
      <c r="AC1003" s="148" t="str">
        <f t="shared" si="81"/>
        <v>ศษ.ม./การบริหารการศึกษา</v>
      </c>
    </row>
    <row r="1004" spans="1:29" s="136" customFormat="1" ht="27" customHeight="1">
      <c r="B1004" s="195" t="s">
        <v>388</v>
      </c>
      <c r="C1004" s="195" t="s">
        <v>1872</v>
      </c>
      <c r="D1004" s="195" t="s">
        <v>1895</v>
      </c>
      <c r="E1004" s="147" t="s">
        <v>1895</v>
      </c>
      <c r="F1004" s="137"/>
      <c r="G1004" s="196" t="s">
        <v>32</v>
      </c>
      <c r="H1004" s="137" t="s">
        <v>32</v>
      </c>
      <c r="I1004" s="142" t="s">
        <v>1894</v>
      </c>
      <c r="J1004" s="197" t="s">
        <v>1894</v>
      </c>
      <c r="K1004" s="142" t="b">
        <f t="shared" si="79"/>
        <v>1</v>
      </c>
      <c r="L1004" s="196" t="s">
        <v>48</v>
      </c>
      <c r="M1004" s="198">
        <v>35050</v>
      </c>
      <c r="N1004" s="137" t="s">
        <v>1893</v>
      </c>
      <c r="O1004" s="137" t="s">
        <v>1893</v>
      </c>
      <c r="P1004" s="196" t="s">
        <v>774</v>
      </c>
      <c r="Q1004" s="196" t="s">
        <v>67</v>
      </c>
      <c r="R1004" s="196" t="s">
        <v>321</v>
      </c>
      <c r="S1004" s="147" t="s">
        <v>1892</v>
      </c>
      <c r="T1004" s="136" t="str">
        <f t="shared" si="80"/>
        <v>ปตรี4คศ.2</v>
      </c>
      <c r="U1004" s="95">
        <f t="shared" si="78"/>
        <v>2</v>
      </c>
      <c r="V1004" s="96" t="e">
        <f t="shared" ca="1" si="82"/>
        <v>#N/A</v>
      </c>
      <c r="AC1004" s="148" t="str">
        <f t="shared" si="81"/>
        <v>ศศ.บ./ไทยคดีศึกษา</v>
      </c>
    </row>
    <row r="1005" spans="1:29" s="136" customFormat="1" ht="27" customHeight="1">
      <c r="B1005" s="147" t="s">
        <v>388</v>
      </c>
      <c r="C1005" s="147" t="s">
        <v>1872</v>
      </c>
      <c r="D1005" s="147" t="s">
        <v>1891</v>
      </c>
      <c r="E1005" s="147" t="s">
        <v>1891</v>
      </c>
      <c r="F1005" s="137"/>
      <c r="G1005" s="137" t="s">
        <v>32</v>
      </c>
      <c r="H1005" s="137" t="s">
        <v>32</v>
      </c>
      <c r="I1005" s="142" t="s">
        <v>1890</v>
      </c>
      <c r="J1005" s="142" t="s">
        <v>1890</v>
      </c>
      <c r="K1005" s="142" t="b">
        <f t="shared" si="79"/>
        <v>1</v>
      </c>
      <c r="L1005" s="137" t="s">
        <v>48</v>
      </c>
      <c r="M1005" s="138">
        <v>28590</v>
      </c>
      <c r="N1005" s="137" t="s">
        <v>1889</v>
      </c>
      <c r="O1005" s="137" t="s">
        <v>1889</v>
      </c>
      <c r="P1005" s="137" t="s">
        <v>774</v>
      </c>
      <c r="Q1005" s="137" t="s">
        <v>50</v>
      </c>
      <c r="R1005" s="137" t="s">
        <v>863</v>
      </c>
      <c r="S1005" s="147" t="s">
        <v>56</v>
      </c>
      <c r="T1005" s="136" t="str">
        <f t="shared" si="80"/>
        <v>ปตรี4คศ.2</v>
      </c>
      <c r="U1005" s="95">
        <f t="shared" si="78"/>
        <v>2</v>
      </c>
      <c r="V1005" s="96" t="e">
        <f t="shared" ca="1" si="82"/>
        <v>#N/A</v>
      </c>
      <c r="AC1005" s="148" t="str">
        <f t="shared" si="81"/>
        <v>ค.บ./การอนุบาล</v>
      </c>
    </row>
    <row r="1006" spans="1:29" s="136" customFormat="1" ht="27" customHeight="1">
      <c r="B1006" s="183" t="s">
        <v>388</v>
      </c>
      <c r="C1006" s="183" t="s">
        <v>1872</v>
      </c>
      <c r="D1006" s="183" t="s">
        <v>1888</v>
      </c>
      <c r="E1006" s="147" t="s">
        <v>1888</v>
      </c>
      <c r="F1006" s="137"/>
      <c r="G1006" s="184" t="s">
        <v>32</v>
      </c>
      <c r="H1006" s="137" t="s">
        <v>32</v>
      </c>
      <c r="I1006" s="142" t="s">
        <v>1887</v>
      </c>
      <c r="J1006" s="185" t="s">
        <v>1887</v>
      </c>
      <c r="K1006" s="142" t="b">
        <f t="shared" si="79"/>
        <v>1</v>
      </c>
      <c r="L1006" s="184" t="s">
        <v>48</v>
      </c>
      <c r="M1006" s="186">
        <v>37460</v>
      </c>
      <c r="N1006" s="137" t="s">
        <v>1886</v>
      </c>
      <c r="O1006" s="137" t="s">
        <v>1886</v>
      </c>
      <c r="P1006" s="184" t="s">
        <v>774</v>
      </c>
      <c r="Q1006" s="184" t="s">
        <v>43</v>
      </c>
      <c r="R1006" s="184" t="s">
        <v>164</v>
      </c>
      <c r="S1006" s="147" t="s">
        <v>164</v>
      </c>
      <c r="T1006" s="136" t="str">
        <f t="shared" si="80"/>
        <v>ปตรี4คศ.2</v>
      </c>
      <c r="U1006" s="95">
        <f t="shared" si="78"/>
        <v>2</v>
      </c>
      <c r="V1006" s="96" t="e">
        <f t="shared" ca="1" si="82"/>
        <v>#N/A</v>
      </c>
      <c r="AC1006" s="148" t="str">
        <f t="shared" si="81"/>
        <v>ศษ.บ./ภาษาอังกฤษ</v>
      </c>
    </row>
    <row r="1007" spans="1:29" ht="27" customHeight="1">
      <c r="A1007" s="148">
        <v>1</v>
      </c>
      <c r="B1007" s="213" t="s">
        <v>388</v>
      </c>
      <c r="C1007" s="214" t="s">
        <v>1872</v>
      </c>
      <c r="D1007" s="215" t="s">
        <v>398</v>
      </c>
      <c r="E1007" s="177" t="s">
        <v>398</v>
      </c>
      <c r="F1007" s="172"/>
      <c r="G1007" s="219" t="s">
        <v>32</v>
      </c>
      <c r="H1007" s="178" t="s">
        <v>65</v>
      </c>
      <c r="I1007" s="173" t="s">
        <v>399</v>
      </c>
      <c r="J1007" s="221" t="s">
        <v>399</v>
      </c>
      <c r="K1007" s="179" t="b">
        <f t="shared" si="79"/>
        <v>1</v>
      </c>
      <c r="L1007" s="213" t="s">
        <v>36</v>
      </c>
      <c r="M1007" s="223">
        <v>13860</v>
      </c>
      <c r="N1007" s="178" t="s">
        <v>1885</v>
      </c>
      <c r="O1007" s="172" t="s">
        <v>1885</v>
      </c>
      <c r="P1007" s="196" t="s">
        <v>774</v>
      </c>
      <c r="Q1007" s="214" t="s">
        <v>94</v>
      </c>
      <c r="R1007" s="215" t="s">
        <v>92</v>
      </c>
      <c r="S1007" s="177" t="s">
        <v>37</v>
      </c>
      <c r="T1007" s="136" t="str">
        <f t="shared" si="80"/>
        <v>ปตรี4คศ.1</v>
      </c>
      <c r="U1007" s="95">
        <f t="shared" si="78"/>
        <v>1</v>
      </c>
      <c r="V1007" s="174">
        <f t="shared" ca="1" si="82"/>
        <v>15440</v>
      </c>
      <c r="W1007" s="225" t="s">
        <v>5057</v>
      </c>
      <c r="AC1007" s="148" t="str">
        <f t="shared" si="81"/>
        <v>กศ.ม./เทคโนโลยีการศึกษา</v>
      </c>
    </row>
    <row r="1008" spans="1:29" s="167" customFormat="1" ht="27" customHeight="1">
      <c r="A1008" s="167">
        <v>1</v>
      </c>
      <c r="B1008" s="260" t="s">
        <v>388</v>
      </c>
      <c r="C1008" s="261" t="s">
        <v>1872</v>
      </c>
      <c r="D1008" s="262" t="s">
        <v>1884</v>
      </c>
      <c r="E1008" s="180" t="s">
        <v>1884</v>
      </c>
      <c r="F1008" s="175"/>
      <c r="G1008" s="264" t="s">
        <v>32</v>
      </c>
      <c r="H1008" s="181" t="s">
        <v>32</v>
      </c>
      <c r="I1008" s="176" t="s">
        <v>1883</v>
      </c>
      <c r="J1008" s="265" t="s">
        <v>1883</v>
      </c>
      <c r="K1008" s="182" t="b">
        <f t="shared" si="79"/>
        <v>1</v>
      </c>
      <c r="L1008" s="260" t="s">
        <v>36</v>
      </c>
      <c r="M1008" s="267">
        <v>14220</v>
      </c>
      <c r="N1008" s="181" t="s">
        <v>1882</v>
      </c>
      <c r="O1008" s="175" t="s">
        <v>1882</v>
      </c>
      <c r="P1008" s="260" t="s">
        <v>774</v>
      </c>
      <c r="Q1008" s="261" t="s">
        <v>67</v>
      </c>
      <c r="R1008" s="262" t="s">
        <v>164</v>
      </c>
      <c r="S1008" s="180" t="s">
        <v>1881</v>
      </c>
      <c r="T1008" s="165" t="str">
        <f t="shared" si="80"/>
        <v>ปตรี4คศ.1</v>
      </c>
      <c r="U1008" s="95">
        <f t="shared" si="78"/>
        <v>1</v>
      </c>
      <c r="V1008" s="174">
        <f t="shared" ca="1" si="82"/>
        <v>15840</v>
      </c>
      <c r="W1008" s="269"/>
      <c r="AC1008" s="148" t="str">
        <f t="shared" si="81"/>
        <v>ศศ.บ./ภาษาอังกฤษ</v>
      </c>
    </row>
    <row r="1009" spans="1:29" ht="27" customHeight="1">
      <c r="A1009" s="148">
        <v>1</v>
      </c>
      <c r="B1009" s="230" t="s">
        <v>388</v>
      </c>
      <c r="C1009" s="231" t="s">
        <v>1476</v>
      </c>
      <c r="D1009" s="232" t="s">
        <v>403</v>
      </c>
      <c r="E1009" s="177" t="s">
        <v>403</v>
      </c>
      <c r="F1009" s="172"/>
      <c r="G1009" s="233">
        <v>2995</v>
      </c>
      <c r="H1009" s="178" t="s">
        <v>32</v>
      </c>
      <c r="I1009" s="173" t="s">
        <v>404</v>
      </c>
      <c r="J1009" s="234" t="s">
        <v>1880</v>
      </c>
      <c r="K1009" s="179" t="b">
        <f t="shared" si="79"/>
        <v>0</v>
      </c>
      <c r="L1009" s="230" t="s">
        <v>48</v>
      </c>
      <c r="M1009" s="235">
        <v>20960</v>
      </c>
      <c r="N1009" s="178" t="s">
        <v>1879</v>
      </c>
      <c r="O1009" s="172" t="s">
        <v>1879</v>
      </c>
      <c r="P1009" s="196" t="s">
        <v>774</v>
      </c>
      <c r="Q1009" s="207" t="s">
        <v>61</v>
      </c>
      <c r="R1009" s="232" t="s">
        <v>62</v>
      </c>
      <c r="S1009" s="177" t="s">
        <v>37</v>
      </c>
      <c r="T1009" s="136" t="str">
        <f t="shared" si="80"/>
        <v>ปตรี4คศ.2</v>
      </c>
      <c r="U1009" s="95">
        <f t="shared" si="78"/>
        <v>2</v>
      </c>
      <c r="V1009" s="174">
        <f t="shared" ca="1" si="82"/>
        <v>21460</v>
      </c>
      <c r="W1009" s="212" t="s">
        <v>5056</v>
      </c>
      <c r="X1009" s="148" t="s">
        <v>5060</v>
      </c>
      <c r="AC1009" s="148" t="str">
        <f t="shared" si="81"/>
        <v>กศ.บ./การประถมศึกษา</v>
      </c>
    </row>
    <row r="1010" spans="1:29" ht="27" customHeight="1">
      <c r="A1010" s="148">
        <v>1</v>
      </c>
      <c r="B1010" s="216" t="s">
        <v>5058</v>
      </c>
      <c r="C1010" s="214" t="s">
        <v>1872</v>
      </c>
      <c r="D1010" s="263" t="s">
        <v>4863</v>
      </c>
      <c r="E1010" s="177"/>
      <c r="F1010" s="172"/>
      <c r="G1010" s="220">
        <v>280</v>
      </c>
      <c r="H1010" s="178"/>
      <c r="I1010" s="173"/>
      <c r="J1010" s="222">
        <v>1263</v>
      </c>
      <c r="K1010" s="179" t="b">
        <f t="shared" si="79"/>
        <v>0</v>
      </c>
      <c r="L1010" s="216" t="s">
        <v>36</v>
      </c>
      <c r="M1010" s="224">
        <v>13860</v>
      </c>
      <c r="N1010" s="140" t="s">
        <v>4864</v>
      </c>
      <c r="O1010" s="172"/>
      <c r="P1010" s="216" t="s">
        <v>774</v>
      </c>
      <c r="Q1010" s="268" t="s">
        <v>61</v>
      </c>
      <c r="R1010" s="263" t="s">
        <v>44</v>
      </c>
      <c r="S1010" s="177"/>
      <c r="T1010" s="136" t="str">
        <f t="shared" si="80"/>
        <v>ปตรี4คศ.1</v>
      </c>
      <c r="U1010" s="95">
        <f t="shared" si="78"/>
        <v>1</v>
      </c>
      <c r="V1010" s="174">
        <f t="shared" ca="1" si="82"/>
        <v>15440</v>
      </c>
      <c r="W1010" s="226" t="s">
        <v>4865</v>
      </c>
      <c r="AC1010" s="148" t="str">
        <f t="shared" si="81"/>
        <v>กศ.บ./ภาษาไทย</v>
      </c>
    </row>
    <row r="1011" spans="1:29" s="136" customFormat="1" ht="27" customHeight="1">
      <c r="B1011" s="191" t="s">
        <v>388</v>
      </c>
      <c r="C1011" s="191" t="s">
        <v>1878</v>
      </c>
      <c r="D1011" s="191" t="s">
        <v>1877</v>
      </c>
      <c r="E1011" s="147" t="s">
        <v>1877</v>
      </c>
      <c r="F1011" s="137"/>
      <c r="G1011" s="192" t="s">
        <v>32</v>
      </c>
      <c r="H1011" s="137" t="s">
        <v>32</v>
      </c>
      <c r="I1011" s="142" t="s">
        <v>1876</v>
      </c>
      <c r="J1011" s="193" t="s">
        <v>1875</v>
      </c>
      <c r="K1011" s="142" t="b">
        <f t="shared" si="79"/>
        <v>0</v>
      </c>
      <c r="L1011" s="192" t="s">
        <v>781</v>
      </c>
      <c r="M1011" s="194">
        <v>38620</v>
      </c>
      <c r="N1011" s="137" t="s">
        <v>1874</v>
      </c>
      <c r="O1011" s="137" t="s">
        <v>1874</v>
      </c>
      <c r="P1011" s="192" t="s">
        <v>774</v>
      </c>
      <c r="Q1011" s="192" t="s">
        <v>61</v>
      </c>
      <c r="R1011" s="192" t="s">
        <v>1000</v>
      </c>
      <c r="S1011" s="147" t="s">
        <v>1873</v>
      </c>
      <c r="T1011" s="136" t="str">
        <f t="shared" si="80"/>
        <v>ปตรี4คศ.3</v>
      </c>
      <c r="U1011" s="95" t="e">
        <f t="shared" si="78"/>
        <v>#N/A</v>
      </c>
      <c r="V1011" s="96" t="e">
        <f t="shared" ca="1" si="82"/>
        <v>#N/A</v>
      </c>
      <c r="AC1011" s="148" t="str">
        <f t="shared" si="81"/>
        <v>กศ.บ./วิทยาศาสตร์</v>
      </c>
    </row>
    <row r="1012" spans="1:29" ht="27" customHeight="1">
      <c r="A1012" s="148">
        <v>1</v>
      </c>
      <c r="B1012" s="206" t="s">
        <v>388</v>
      </c>
      <c r="C1012" s="207" t="s">
        <v>1872</v>
      </c>
      <c r="D1012" s="208" t="s">
        <v>406</v>
      </c>
      <c r="E1012" s="177" t="s">
        <v>406</v>
      </c>
      <c r="F1012" s="172"/>
      <c r="G1012" s="209" t="s">
        <v>32</v>
      </c>
      <c r="H1012" s="178" t="s">
        <v>65</v>
      </c>
      <c r="I1012" s="173" t="s">
        <v>407</v>
      </c>
      <c r="J1012" s="210" t="s">
        <v>407</v>
      </c>
      <c r="K1012" s="179" t="b">
        <f t="shared" si="79"/>
        <v>1</v>
      </c>
      <c r="L1012" s="206" t="s">
        <v>36</v>
      </c>
      <c r="M1012" s="211">
        <v>13860</v>
      </c>
      <c r="N1012" s="178" t="s">
        <v>1871</v>
      </c>
      <c r="O1012" s="172" t="s">
        <v>1871</v>
      </c>
      <c r="P1012" s="206" t="s">
        <v>774</v>
      </c>
      <c r="Q1012" s="207" t="s">
        <v>50</v>
      </c>
      <c r="R1012" s="177" t="s">
        <v>56</v>
      </c>
      <c r="S1012" s="177" t="s">
        <v>56</v>
      </c>
      <c r="T1012" s="136" t="str">
        <f t="shared" si="80"/>
        <v>ปตรี4คศ.1</v>
      </c>
      <c r="U1012" s="95">
        <f t="shared" si="78"/>
        <v>1</v>
      </c>
      <c r="V1012" s="174">
        <f t="shared" ca="1" si="82"/>
        <v>15440</v>
      </c>
      <c r="W1012" s="212"/>
      <c r="AC1012" s="148" t="str">
        <f t="shared" si="81"/>
        <v>ค.บ./การศึกษาปฐมวัย</v>
      </c>
    </row>
    <row r="1013" spans="1:29" s="136" customFormat="1" ht="27" customHeight="1">
      <c r="B1013" s="191" t="s">
        <v>410</v>
      </c>
      <c r="C1013" s="191" t="s">
        <v>1842</v>
      </c>
      <c r="D1013" s="191" t="s">
        <v>1870</v>
      </c>
      <c r="E1013" s="147" t="s">
        <v>1870</v>
      </c>
      <c r="F1013" s="137"/>
      <c r="G1013" s="192" t="s">
        <v>32</v>
      </c>
      <c r="H1013" s="137" t="s">
        <v>32</v>
      </c>
      <c r="I1013" s="142" t="s">
        <v>1869</v>
      </c>
      <c r="J1013" s="193" t="s">
        <v>1869</v>
      </c>
      <c r="K1013" s="142" t="b">
        <f t="shared" si="79"/>
        <v>1</v>
      </c>
      <c r="L1013" s="192" t="s">
        <v>48</v>
      </c>
      <c r="M1013" s="194">
        <v>37830</v>
      </c>
      <c r="N1013" s="137" t="s">
        <v>1868</v>
      </c>
      <c r="O1013" s="137" t="s">
        <v>1868</v>
      </c>
      <c r="P1013" s="192" t="s">
        <v>90</v>
      </c>
      <c r="Q1013" s="192" t="s">
        <v>1867</v>
      </c>
      <c r="R1013" s="192" t="s">
        <v>1089</v>
      </c>
      <c r="S1013" s="147" t="s">
        <v>37</v>
      </c>
      <c r="T1013" s="136" t="str">
        <f t="shared" si="80"/>
        <v>ปโทคศ.2</v>
      </c>
      <c r="U1013" s="95">
        <f t="shared" si="78"/>
        <v>12</v>
      </c>
      <c r="V1013" s="96" t="e">
        <f t="shared" ca="1" si="82"/>
        <v>#N/A</v>
      </c>
      <c r="AC1013" s="148" t="str">
        <f t="shared" si="81"/>
        <v>พม./วุฒิครูอื่น ๆ</v>
      </c>
    </row>
    <row r="1014" spans="1:29" s="136" customFormat="1" ht="27" customHeight="1">
      <c r="A1014" s="136">
        <v>1</v>
      </c>
      <c r="B1014" s="320" t="s">
        <v>5054</v>
      </c>
      <c r="C1014" s="207" t="s">
        <v>1872</v>
      </c>
      <c r="D1014" s="320" t="s">
        <v>4929</v>
      </c>
      <c r="E1014" s="177"/>
      <c r="F1014" s="172"/>
      <c r="G1014" s="321" t="s">
        <v>5055</v>
      </c>
      <c r="H1014" s="178"/>
      <c r="I1014" s="173"/>
      <c r="J1014" s="136">
        <v>2790</v>
      </c>
      <c r="K1014" s="179"/>
      <c r="L1014" s="206" t="s">
        <v>36</v>
      </c>
      <c r="M1014" s="322">
        <v>15440</v>
      </c>
      <c r="N1014" s="178"/>
      <c r="O1014" s="172"/>
      <c r="P1014" s="206" t="s">
        <v>90</v>
      </c>
      <c r="Q1014" s="207" t="s">
        <v>76</v>
      </c>
      <c r="R1014" s="208" t="s">
        <v>95</v>
      </c>
      <c r="S1014" s="177"/>
      <c r="T1014" s="136" t="str">
        <f t="shared" si="80"/>
        <v>ปโทคศ.1</v>
      </c>
      <c r="U1014" s="95">
        <f t="shared" si="78"/>
        <v>11</v>
      </c>
      <c r="V1014" s="174" t="e">
        <f t="shared" ca="1" si="82"/>
        <v>#N/A</v>
      </c>
      <c r="AC1014" s="148" t="str">
        <f t="shared" si="81"/>
        <v>ศษ.ม./การบริหารการศึกษา</v>
      </c>
    </row>
    <row r="1015" spans="1:29" ht="27" customHeight="1">
      <c r="A1015" s="148">
        <v>1</v>
      </c>
      <c r="B1015" s="206" t="s">
        <v>410</v>
      </c>
      <c r="C1015" s="207" t="s">
        <v>1842</v>
      </c>
      <c r="D1015" s="208" t="s">
        <v>409</v>
      </c>
      <c r="E1015" s="177" t="s">
        <v>409</v>
      </c>
      <c r="F1015" s="172"/>
      <c r="G1015" s="209" t="s">
        <v>32</v>
      </c>
      <c r="H1015" s="178" t="s">
        <v>32</v>
      </c>
      <c r="I1015" s="173" t="s">
        <v>411</v>
      </c>
      <c r="J1015" s="210" t="s">
        <v>411</v>
      </c>
      <c r="K1015" s="179" t="b">
        <f t="shared" si="79"/>
        <v>1</v>
      </c>
      <c r="L1015" s="206" t="s">
        <v>36</v>
      </c>
      <c r="M1015" s="211">
        <v>17910</v>
      </c>
      <c r="N1015" s="178" t="s">
        <v>1866</v>
      </c>
      <c r="O1015" s="172" t="s">
        <v>1866</v>
      </c>
      <c r="P1015" s="206" t="s">
        <v>774</v>
      </c>
      <c r="Q1015" s="207" t="s">
        <v>61</v>
      </c>
      <c r="R1015" s="208" t="s">
        <v>1000</v>
      </c>
      <c r="S1015" s="177" t="s">
        <v>1865</v>
      </c>
      <c r="T1015" s="136" t="str">
        <f t="shared" si="80"/>
        <v>ปตรี4คศ.1</v>
      </c>
      <c r="U1015" s="95">
        <f t="shared" si="78"/>
        <v>1</v>
      </c>
      <c r="V1015" s="174">
        <f t="shared" ca="1" si="82"/>
        <v>19100</v>
      </c>
      <c r="W1015" s="212"/>
      <c r="AC1015" s="148" t="str">
        <f t="shared" si="81"/>
        <v>กศ.บ./วิทยาศาสตร์</v>
      </c>
    </row>
    <row r="1016" spans="1:29" s="136" customFormat="1" ht="27" customHeight="1">
      <c r="B1016" s="195" t="s">
        <v>410</v>
      </c>
      <c r="C1016" s="195" t="s">
        <v>1842</v>
      </c>
      <c r="D1016" s="195" t="s">
        <v>1864</v>
      </c>
      <c r="E1016" s="147" t="s">
        <v>1864</v>
      </c>
      <c r="F1016" s="137"/>
      <c r="G1016" s="196" t="s">
        <v>32</v>
      </c>
      <c r="H1016" s="137" t="s">
        <v>32</v>
      </c>
      <c r="I1016" s="142" t="s">
        <v>1863</v>
      </c>
      <c r="J1016" s="197" t="s">
        <v>1863</v>
      </c>
      <c r="K1016" s="142" t="b">
        <f t="shared" si="79"/>
        <v>1</v>
      </c>
      <c r="L1016" s="196" t="s">
        <v>48</v>
      </c>
      <c r="M1016" s="198">
        <v>33850</v>
      </c>
      <c r="N1016" s="137" t="s">
        <v>1862</v>
      </c>
      <c r="O1016" s="137" t="s">
        <v>1862</v>
      </c>
      <c r="P1016" s="196" t="s">
        <v>90</v>
      </c>
      <c r="Q1016" s="196" t="s">
        <v>94</v>
      </c>
      <c r="R1016" s="196" t="s">
        <v>855</v>
      </c>
      <c r="S1016" s="147" t="s">
        <v>95</v>
      </c>
      <c r="T1016" s="136" t="str">
        <f t="shared" si="80"/>
        <v>ปโทคศ.2</v>
      </c>
      <c r="U1016" s="95">
        <f t="shared" si="78"/>
        <v>12</v>
      </c>
      <c r="V1016" s="96" t="e">
        <f t="shared" ca="1" si="82"/>
        <v>#N/A</v>
      </c>
      <c r="AC1016" s="148" t="str">
        <f t="shared" si="81"/>
        <v>กศ.ม./บริหารการศึกษา</v>
      </c>
    </row>
    <row r="1017" spans="1:29" s="136" customFormat="1" ht="27" customHeight="1">
      <c r="B1017" s="147" t="s">
        <v>410</v>
      </c>
      <c r="C1017" s="147" t="s">
        <v>1842</v>
      </c>
      <c r="D1017" s="147" t="s">
        <v>1861</v>
      </c>
      <c r="E1017" s="147" t="s">
        <v>1861</v>
      </c>
      <c r="F1017" s="137"/>
      <c r="G1017" s="137" t="s">
        <v>32</v>
      </c>
      <c r="H1017" s="137" t="s">
        <v>32</v>
      </c>
      <c r="I1017" s="142" t="s">
        <v>1860</v>
      </c>
      <c r="J1017" s="142" t="s">
        <v>1860</v>
      </c>
      <c r="K1017" s="142" t="b">
        <f t="shared" si="79"/>
        <v>1</v>
      </c>
      <c r="L1017" s="137" t="s">
        <v>781</v>
      </c>
      <c r="M1017" s="138">
        <v>37200</v>
      </c>
      <c r="N1017" s="137" t="s">
        <v>1859</v>
      </c>
      <c r="O1017" s="137" t="s">
        <v>1859</v>
      </c>
      <c r="P1017" s="137" t="s">
        <v>774</v>
      </c>
      <c r="Q1017" s="137" t="s">
        <v>43</v>
      </c>
      <c r="R1017" s="137" t="s">
        <v>44</v>
      </c>
      <c r="S1017" s="147" t="s">
        <v>44</v>
      </c>
      <c r="T1017" s="136" t="str">
        <f t="shared" si="80"/>
        <v>ปตรี4คศ.3</v>
      </c>
      <c r="U1017" s="95" t="e">
        <f t="shared" si="78"/>
        <v>#N/A</v>
      </c>
      <c r="V1017" s="96" t="e">
        <f t="shared" ca="1" si="82"/>
        <v>#N/A</v>
      </c>
      <c r="AC1017" s="148" t="str">
        <f t="shared" si="81"/>
        <v>ศษ.บ./ภาษาไทย</v>
      </c>
    </row>
    <row r="1018" spans="1:29" s="136" customFormat="1" ht="27" customHeight="1">
      <c r="B1018" s="147" t="s">
        <v>410</v>
      </c>
      <c r="C1018" s="147" t="s">
        <v>1842</v>
      </c>
      <c r="D1018" s="147" t="s">
        <v>1858</v>
      </c>
      <c r="E1018" s="147" t="s">
        <v>1858</v>
      </c>
      <c r="F1018" s="137"/>
      <c r="G1018" s="137" t="s">
        <v>32</v>
      </c>
      <c r="H1018" s="137" t="s">
        <v>32</v>
      </c>
      <c r="I1018" s="142" t="s">
        <v>1857</v>
      </c>
      <c r="J1018" s="142" t="s">
        <v>1857</v>
      </c>
      <c r="K1018" s="142" t="b">
        <f t="shared" si="79"/>
        <v>1</v>
      </c>
      <c r="L1018" s="137" t="s">
        <v>48</v>
      </c>
      <c r="M1018" s="138">
        <v>37830</v>
      </c>
      <c r="N1018" s="137" t="s">
        <v>1856</v>
      </c>
      <c r="O1018" s="137" t="s">
        <v>1856</v>
      </c>
      <c r="P1018" s="137" t="s">
        <v>774</v>
      </c>
      <c r="Q1018" s="137" t="s">
        <v>43</v>
      </c>
      <c r="R1018" s="137" t="s">
        <v>62</v>
      </c>
      <c r="S1018" s="147" t="s">
        <v>1852</v>
      </c>
      <c r="T1018" s="136" t="str">
        <f t="shared" si="80"/>
        <v>ปตรี4คศ.2</v>
      </c>
      <c r="U1018" s="95">
        <f t="shared" si="78"/>
        <v>2</v>
      </c>
      <c r="V1018" s="96" t="e">
        <f t="shared" ca="1" si="82"/>
        <v>#N/A</v>
      </c>
      <c r="AC1018" s="148" t="str">
        <f t="shared" si="81"/>
        <v>ศษ.บ./การประถมศึกษา</v>
      </c>
    </row>
    <row r="1019" spans="1:29" s="136" customFormat="1" ht="27" customHeight="1">
      <c r="B1019" s="147" t="s">
        <v>410</v>
      </c>
      <c r="C1019" s="147" t="s">
        <v>1842</v>
      </c>
      <c r="D1019" s="147" t="s">
        <v>1855</v>
      </c>
      <c r="E1019" s="147" t="s">
        <v>1855</v>
      </c>
      <c r="F1019" s="137"/>
      <c r="G1019" s="137" t="s">
        <v>32</v>
      </c>
      <c r="H1019" s="137" t="s">
        <v>32</v>
      </c>
      <c r="I1019" s="142" t="s">
        <v>1854</v>
      </c>
      <c r="J1019" s="142" t="s">
        <v>1854</v>
      </c>
      <c r="K1019" s="142" t="b">
        <f t="shared" si="79"/>
        <v>1</v>
      </c>
      <c r="L1019" s="137" t="s">
        <v>781</v>
      </c>
      <c r="M1019" s="138">
        <v>53080</v>
      </c>
      <c r="N1019" s="137" t="s">
        <v>1853</v>
      </c>
      <c r="O1019" s="137" t="s">
        <v>1853</v>
      </c>
      <c r="P1019" s="137" t="s">
        <v>774</v>
      </c>
      <c r="Q1019" s="137" t="s">
        <v>61</v>
      </c>
      <c r="R1019" s="137" t="s">
        <v>62</v>
      </c>
      <c r="S1019" s="147" t="s">
        <v>1852</v>
      </c>
      <c r="T1019" s="136" t="str">
        <f t="shared" si="80"/>
        <v>ปตรี4คศ.3</v>
      </c>
      <c r="U1019" s="95" t="e">
        <f t="shared" si="78"/>
        <v>#N/A</v>
      </c>
      <c r="V1019" s="96" t="e">
        <f t="shared" ca="1" si="82"/>
        <v>#N/A</v>
      </c>
      <c r="AC1019" s="148" t="str">
        <f t="shared" si="81"/>
        <v>กศ.บ./การประถมศึกษา</v>
      </c>
    </row>
    <row r="1020" spans="1:29" s="136" customFormat="1" ht="27" customHeight="1">
      <c r="B1020" s="147" t="s">
        <v>410</v>
      </c>
      <c r="C1020" s="147" t="s">
        <v>1842</v>
      </c>
      <c r="D1020" s="147" t="s">
        <v>1851</v>
      </c>
      <c r="E1020" s="147" t="s">
        <v>1851</v>
      </c>
      <c r="F1020" s="137"/>
      <c r="G1020" s="137" t="s">
        <v>32</v>
      </c>
      <c r="H1020" s="137" t="s">
        <v>32</v>
      </c>
      <c r="I1020" s="142" t="s">
        <v>1850</v>
      </c>
      <c r="J1020" s="142" t="s">
        <v>1850</v>
      </c>
      <c r="K1020" s="142" t="b">
        <f t="shared" si="79"/>
        <v>1</v>
      </c>
      <c r="L1020" s="137" t="s">
        <v>48</v>
      </c>
      <c r="M1020" s="138">
        <v>33850</v>
      </c>
      <c r="N1020" s="137" t="s">
        <v>1849</v>
      </c>
      <c r="O1020" s="137" t="s">
        <v>1849</v>
      </c>
      <c r="P1020" s="137" t="s">
        <v>774</v>
      </c>
      <c r="Q1020" s="137" t="s">
        <v>50</v>
      </c>
      <c r="R1020" s="137" t="s">
        <v>44</v>
      </c>
      <c r="S1020" s="147" t="s">
        <v>44</v>
      </c>
      <c r="T1020" s="136" t="str">
        <f t="shared" si="80"/>
        <v>ปตรี4คศ.2</v>
      </c>
      <c r="U1020" s="95">
        <f t="shared" si="78"/>
        <v>2</v>
      </c>
      <c r="V1020" s="96" t="e">
        <f t="shared" ca="1" si="82"/>
        <v>#N/A</v>
      </c>
      <c r="AC1020" s="148" t="str">
        <f t="shared" si="81"/>
        <v>ค.บ./ภาษาไทย</v>
      </c>
    </row>
    <row r="1021" spans="1:29" s="136" customFormat="1" ht="27" customHeight="1">
      <c r="B1021" s="147" t="s">
        <v>410</v>
      </c>
      <c r="C1021" s="147" t="s">
        <v>1842</v>
      </c>
      <c r="D1021" s="147" t="s">
        <v>1848</v>
      </c>
      <c r="E1021" s="147" t="s">
        <v>1848</v>
      </c>
      <c r="F1021" s="137"/>
      <c r="G1021" s="137" t="s">
        <v>32</v>
      </c>
      <c r="H1021" s="137" t="s">
        <v>32</v>
      </c>
      <c r="I1021" s="142" t="s">
        <v>1847</v>
      </c>
      <c r="J1021" s="142" t="s">
        <v>1847</v>
      </c>
      <c r="K1021" s="142" t="b">
        <f t="shared" si="79"/>
        <v>1</v>
      </c>
      <c r="L1021" s="137" t="s">
        <v>48</v>
      </c>
      <c r="M1021" s="138">
        <v>37830</v>
      </c>
      <c r="N1021" s="137" t="s">
        <v>1846</v>
      </c>
      <c r="O1021" s="137" t="s">
        <v>1846</v>
      </c>
      <c r="P1021" s="137" t="s">
        <v>774</v>
      </c>
      <c r="Q1021" s="137" t="s">
        <v>67</v>
      </c>
      <c r="R1021" s="137" t="s">
        <v>943</v>
      </c>
      <c r="S1021" s="147" t="s">
        <v>502</v>
      </c>
      <c r="T1021" s="136" t="str">
        <f t="shared" si="80"/>
        <v>ปตรี4คศ.2</v>
      </c>
      <c r="U1021" s="95">
        <f t="shared" si="78"/>
        <v>2</v>
      </c>
      <c r="V1021" s="96" t="e">
        <f t="shared" ca="1" si="82"/>
        <v>#N/A</v>
      </c>
      <c r="AC1021" s="148" t="str">
        <f t="shared" si="81"/>
        <v>ศศ.บ./บรรณารักษ์ศาสตร์</v>
      </c>
    </row>
    <row r="1022" spans="1:29" s="136" customFormat="1" ht="27" customHeight="1">
      <c r="B1022" s="147" t="s">
        <v>410</v>
      </c>
      <c r="C1022" s="147" t="s">
        <v>1842</v>
      </c>
      <c r="D1022" s="147" t="s">
        <v>1845</v>
      </c>
      <c r="E1022" s="147" t="s">
        <v>1845</v>
      </c>
      <c r="F1022" s="137"/>
      <c r="G1022" s="137" t="s">
        <v>32</v>
      </c>
      <c r="H1022" s="137" t="s">
        <v>32</v>
      </c>
      <c r="I1022" s="142" t="s">
        <v>1844</v>
      </c>
      <c r="J1022" s="142" t="s">
        <v>1844</v>
      </c>
      <c r="K1022" s="142" t="b">
        <f t="shared" si="79"/>
        <v>1</v>
      </c>
      <c r="L1022" s="137" t="s">
        <v>48</v>
      </c>
      <c r="M1022" s="138">
        <v>37830</v>
      </c>
      <c r="N1022" s="137" t="s">
        <v>1843</v>
      </c>
      <c r="O1022" s="137" t="s">
        <v>1843</v>
      </c>
      <c r="P1022" s="137" t="s">
        <v>774</v>
      </c>
      <c r="Q1022" s="137" t="s">
        <v>50</v>
      </c>
      <c r="R1022" s="137" t="s">
        <v>287</v>
      </c>
      <c r="S1022" s="147" t="s">
        <v>1013</v>
      </c>
      <c r="T1022" s="136" t="str">
        <f t="shared" si="80"/>
        <v>ปตรี4คศ.2</v>
      </c>
      <c r="U1022" s="95">
        <f t="shared" si="78"/>
        <v>2</v>
      </c>
      <c r="V1022" s="96" t="e">
        <f t="shared" ca="1" si="82"/>
        <v>#N/A</v>
      </c>
      <c r="AC1022" s="148" t="str">
        <f t="shared" si="81"/>
        <v>ค.บ./นาฏศิลป์</v>
      </c>
    </row>
    <row r="1023" spans="1:29" s="136" customFormat="1" ht="27" customHeight="1">
      <c r="B1023" s="147" t="s">
        <v>410</v>
      </c>
      <c r="C1023" s="147" t="s">
        <v>1842</v>
      </c>
      <c r="D1023" s="147" t="s">
        <v>1841</v>
      </c>
      <c r="E1023" s="147" t="s">
        <v>1841</v>
      </c>
      <c r="F1023" s="137"/>
      <c r="G1023" s="137" t="s">
        <v>32</v>
      </c>
      <c r="H1023" s="137" t="s">
        <v>32</v>
      </c>
      <c r="I1023" s="142" t="s">
        <v>1840</v>
      </c>
      <c r="J1023" s="142" t="s">
        <v>1840</v>
      </c>
      <c r="K1023" s="142" t="b">
        <f t="shared" si="79"/>
        <v>1</v>
      </c>
      <c r="L1023" s="137" t="s">
        <v>781</v>
      </c>
      <c r="M1023" s="138">
        <v>35120</v>
      </c>
      <c r="N1023" s="137" t="s">
        <v>1839</v>
      </c>
      <c r="O1023" s="137" t="s">
        <v>1839</v>
      </c>
      <c r="P1023" s="137" t="s">
        <v>774</v>
      </c>
      <c r="Q1023" s="137" t="s">
        <v>61</v>
      </c>
      <c r="R1023" s="137" t="s">
        <v>62</v>
      </c>
      <c r="S1023" s="147" t="s">
        <v>37</v>
      </c>
      <c r="T1023" s="136" t="str">
        <f t="shared" si="80"/>
        <v>ปตรี4คศ.3</v>
      </c>
      <c r="U1023" s="95" t="e">
        <f t="shared" si="78"/>
        <v>#N/A</v>
      </c>
      <c r="V1023" s="96" t="e">
        <f t="shared" ca="1" si="82"/>
        <v>#N/A</v>
      </c>
      <c r="AC1023" s="148" t="str">
        <f t="shared" si="81"/>
        <v>กศ.บ./การประถมศึกษา</v>
      </c>
    </row>
    <row r="1024" spans="1:29" s="136" customFormat="1" ht="27" customHeight="1">
      <c r="B1024" s="147" t="s">
        <v>1802</v>
      </c>
      <c r="C1024" s="147" t="s">
        <v>1801</v>
      </c>
      <c r="D1024" s="147" t="s">
        <v>1838</v>
      </c>
      <c r="E1024" s="147" t="s">
        <v>1838</v>
      </c>
      <c r="F1024" s="137"/>
      <c r="G1024" s="137" t="s">
        <v>146</v>
      </c>
      <c r="H1024" s="137" t="s">
        <v>861</v>
      </c>
      <c r="I1024" s="142" t="s">
        <v>1837</v>
      </c>
      <c r="J1024" s="142" t="s">
        <v>1837</v>
      </c>
      <c r="K1024" s="142" t="b">
        <f t="shared" si="79"/>
        <v>1</v>
      </c>
      <c r="L1024" s="137" t="s">
        <v>781</v>
      </c>
      <c r="M1024" s="138">
        <v>53080</v>
      </c>
      <c r="N1024" s="137" t="s">
        <v>1836</v>
      </c>
      <c r="O1024" s="137" t="s">
        <v>1836</v>
      </c>
      <c r="P1024" s="137" t="s">
        <v>90</v>
      </c>
      <c r="Q1024" s="137" t="s">
        <v>94</v>
      </c>
      <c r="R1024" s="137" t="s">
        <v>855</v>
      </c>
      <c r="S1024" s="147" t="s">
        <v>855</v>
      </c>
      <c r="T1024" s="136" t="str">
        <f t="shared" si="80"/>
        <v>ปโทคศ.3</v>
      </c>
      <c r="U1024" s="95">
        <f t="shared" si="78"/>
        <v>16</v>
      </c>
      <c r="V1024" s="96" t="e">
        <f t="shared" ca="1" si="82"/>
        <v>#N/A</v>
      </c>
      <c r="AC1024" s="148" t="str">
        <f t="shared" si="81"/>
        <v>กศ.ม./บริหารการศึกษา</v>
      </c>
    </row>
    <row r="1025" spans="1:29" s="136" customFormat="1" ht="27" customHeight="1">
      <c r="B1025" s="147" t="s">
        <v>1802</v>
      </c>
      <c r="C1025" s="147" t="s">
        <v>1801</v>
      </c>
      <c r="D1025" s="147" t="s">
        <v>1835</v>
      </c>
      <c r="E1025" s="147" t="s">
        <v>1835</v>
      </c>
      <c r="F1025" s="137"/>
      <c r="G1025" s="137" t="s">
        <v>334</v>
      </c>
      <c r="H1025" s="137" t="s">
        <v>1019</v>
      </c>
      <c r="I1025" s="142" t="s">
        <v>1834</v>
      </c>
      <c r="J1025" s="142" t="s">
        <v>1834</v>
      </c>
      <c r="K1025" s="142" t="b">
        <f t="shared" si="79"/>
        <v>1</v>
      </c>
      <c r="L1025" s="137" t="s">
        <v>1833</v>
      </c>
      <c r="M1025" s="138">
        <v>62100</v>
      </c>
      <c r="N1025" s="137" t="s">
        <v>1832</v>
      </c>
      <c r="O1025" s="137" t="s">
        <v>1832</v>
      </c>
      <c r="P1025" s="137" t="s">
        <v>1831</v>
      </c>
      <c r="Q1025" s="137" t="s">
        <v>1831</v>
      </c>
      <c r="R1025" s="137" t="s">
        <v>855</v>
      </c>
      <c r="S1025" s="147" t="s">
        <v>37</v>
      </c>
      <c r="T1025" s="136" t="str">
        <f t="shared" si="80"/>
        <v>ป.บัณฑิตคศ.4</v>
      </c>
      <c r="U1025" s="95" t="e">
        <f t="shared" si="78"/>
        <v>#N/A</v>
      </c>
      <c r="V1025" s="96" t="e">
        <f t="shared" ca="1" si="82"/>
        <v>#N/A</v>
      </c>
      <c r="AC1025" s="148" t="str">
        <f t="shared" si="81"/>
        <v>ป.บัณฑิต/บริหารการศึกษา</v>
      </c>
    </row>
    <row r="1026" spans="1:29" s="136" customFormat="1" ht="27" customHeight="1">
      <c r="B1026" s="147" t="s">
        <v>1802</v>
      </c>
      <c r="C1026" s="147" t="s">
        <v>1801</v>
      </c>
      <c r="D1026" s="147" t="s">
        <v>1830</v>
      </c>
      <c r="E1026" s="147" t="s">
        <v>1830</v>
      </c>
      <c r="F1026" s="137"/>
      <c r="G1026" s="137" t="s">
        <v>32</v>
      </c>
      <c r="H1026" s="137" t="s">
        <v>32</v>
      </c>
      <c r="I1026" s="142" t="s">
        <v>1829</v>
      </c>
      <c r="J1026" s="142" t="s">
        <v>1829</v>
      </c>
      <c r="K1026" s="142" t="b">
        <f t="shared" si="79"/>
        <v>1</v>
      </c>
      <c r="L1026" s="137" t="s">
        <v>48</v>
      </c>
      <c r="M1026" s="138">
        <v>37830</v>
      </c>
      <c r="N1026" s="137" t="s">
        <v>1828</v>
      </c>
      <c r="O1026" s="137" t="s">
        <v>1828</v>
      </c>
      <c r="P1026" s="137" t="s">
        <v>774</v>
      </c>
      <c r="Q1026" s="137" t="s">
        <v>61</v>
      </c>
      <c r="R1026" s="137" t="s">
        <v>44</v>
      </c>
      <c r="S1026" s="147" t="s">
        <v>44</v>
      </c>
      <c r="T1026" s="136" t="str">
        <f t="shared" si="80"/>
        <v>ปตรี4คศ.2</v>
      </c>
      <c r="U1026" s="95">
        <f t="shared" si="78"/>
        <v>2</v>
      </c>
      <c r="V1026" s="96" t="e">
        <f t="shared" ca="1" si="82"/>
        <v>#N/A</v>
      </c>
      <c r="AC1026" s="148" t="str">
        <f t="shared" si="81"/>
        <v>กศ.บ./ภาษาไทย</v>
      </c>
    </row>
    <row r="1027" spans="1:29" s="136" customFormat="1" ht="27" customHeight="1">
      <c r="A1027" s="136">
        <v>1</v>
      </c>
      <c r="B1027" s="147" t="s">
        <v>1802</v>
      </c>
      <c r="C1027" s="147" t="s">
        <v>1801</v>
      </c>
      <c r="D1027" s="147" t="s">
        <v>1827</v>
      </c>
      <c r="E1027" s="147" t="s">
        <v>1827</v>
      </c>
      <c r="F1027" s="137"/>
      <c r="G1027" s="137" t="s">
        <v>32</v>
      </c>
      <c r="H1027" s="137" t="s">
        <v>32</v>
      </c>
      <c r="I1027" s="142" t="s">
        <v>1826</v>
      </c>
      <c r="J1027" s="142" t="s">
        <v>1826</v>
      </c>
      <c r="K1027" s="142" t="b">
        <f t="shared" si="79"/>
        <v>1</v>
      </c>
      <c r="L1027" s="137" t="s">
        <v>48</v>
      </c>
      <c r="M1027" s="138">
        <v>26980</v>
      </c>
      <c r="N1027" s="137" t="s">
        <v>1825</v>
      </c>
      <c r="O1027" s="137" t="s">
        <v>1825</v>
      </c>
      <c r="P1027" s="137" t="s">
        <v>774</v>
      </c>
      <c r="Q1027" s="137" t="s">
        <v>61</v>
      </c>
      <c r="R1027" s="147" t="s">
        <v>62</v>
      </c>
      <c r="S1027" s="147" t="s">
        <v>1797</v>
      </c>
      <c r="T1027" s="136" t="str">
        <f t="shared" si="80"/>
        <v>ปตรี4คศ.2</v>
      </c>
      <c r="U1027" s="95">
        <f t="shared" si="78"/>
        <v>2</v>
      </c>
      <c r="V1027" s="96" t="e">
        <f t="shared" ca="1" si="82"/>
        <v>#N/A</v>
      </c>
      <c r="AC1027" s="148" t="str">
        <f t="shared" si="81"/>
        <v>กศ.บ./การประถมศึกษา</v>
      </c>
    </row>
    <row r="1028" spans="1:29" s="136" customFormat="1" ht="27" customHeight="1">
      <c r="B1028" s="183" t="s">
        <v>1802</v>
      </c>
      <c r="C1028" s="183" t="s">
        <v>1801</v>
      </c>
      <c r="D1028" s="183" t="s">
        <v>1824</v>
      </c>
      <c r="E1028" s="147" t="s">
        <v>1824</v>
      </c>
      <c r="F1028" s="137"/>
      <c r="G1028" s="184" t="s">
        <v>32</v>
      </c>
      <c r="H1028" s="137" t="s">
        <v>32</v>
      </c>
      <c r="I1028" s="142" t="s">
        <v>1823</v>
      </c>
      <c r="J1028" s="185" t="s">
        <v>1823</v>
      </c>
      <c r="K1028" s="142" t="b">
        <f t="shared" si="79"/>
        <v>1</v>
      </c>
      <c r="L1028" s="184" t="s">
        <v>48</v>
      </c>
      <c r="M1028" s="186">
        <v>37830</v>
      </c>
      <c r="N1028" s="137" t="s">
        <v>1822</v>
      </c>
      <c r="O1028" s="137" t="s">
        <v>1822</v>
      </c>
      <c r="P1028" s="184" t="s">
        <v>774</v>
      </c>
      <c r="Q1028" s="184" t="s">
        <v>43</v>
      </c>
      <c r="R1028" s="184" t="s">
        <v>44</v>
      </c>
      <c r="S1028" s="147" t="s">
        <v>44</v>
      </c>
      <c r="T1028" s="136" t="str">
        <f t="shared" si="80"/>
        <v>ปตรี4คศ.2</v>
      </c>
      <c r="U1028" s="95">
        <f t="shared" si="78"/>
        <v>2</v>
      </c>
      <c r="V1028" s="96" t="e">
        <f t="shared" ca="1" si="82"/>
        <v>#N/A</v>
      </c>
      <c r="AC1028" s="148" t="str">
        <f t="shared" si="81"/>
        <v>ศษ.บ./ภาษาไทย</v>
      </c>
    </row>
    <row r="1029" spans="1:29" ht="27" customHeight="1">
      <c r="A1029" s="148">
        <v>1</v>
      </c>
      <c r="B1029" s="206" t="s">
        <v>1802</v>
      </c>
      <c r="C1029" s="207"/>
      <c r="D1029" s="208" t="s">
        <v>4801</v>
      </c>
      <c r="E1029" s="177"/>
      <c r="F1029" s="172"/>
      <c r="G1029" s="209"/>
      <c r="H1029" s="178"/>
      <c r="I1029" s="173"/>
      <c r="J1029" s="210">
        <v>2988</v>
      </c>
      <c r="K1029" s="179" t="b">
        <f t="shared" si="79"/>
        <v>0</v>
      </c>
      <c r="L1029" s="206" t="s">
        <v>65</v>
      </c>
      <c r="M1029" s="211"/>
      <c r="N1029" s="140" t="s">
        <v>4912</v>
      </c>
      <c r="O1029" s="172"/>
      <c r="P1029" s="206" t="s">
        <v>774</v>
      </c>
      <c r="Q1029" s="227" t="s">
        <v>50</v>
      </c>
      <c r="R1029" s="228" t="s">
        <v>164</v>
      </c>
      <c r="S1029" s="177" t="str">
        <f>CONCATENATE(Q1029,"/",R1029)</f>
        <v>ค.บ./ภาษาอังกฤษ</v>
      </c>
      <c r="T1029" s="136" t="str">
        <f t="shared" si="80"/>
        <v>ปตรี4ครูผู้ช่วย</v>
      </c>
      <c r="U1029" s="95">
        <f t="shared" si="78"/>
        <v>0</v>
      </c>
      <c r="V1029" s="174" t="e">
        <f t="shared" ca="1" si="82"/>
        <v>#N/A</v>
      </c>
      <c r="W1029" s="212" t="s">
        <v>5026</v>
      </c>
      <c r="AC1029" s="148" t="str">
        <f t="shared" si="81"/>
        <v>ค.บ./ภาษาอังกฤษ</v>
      </c>
    </row>
    <row r="1030" spans="1:29" s="136" customFormat="1" ht="27" customHeight="1">
      <c r="B1030" s="195" t="s">
        <v>1802</v>
      </c>
      <c r="C1030" s="195" t="s">
        <v>1801</v>
      </c>
      <c r="D1030" s="195" t="s">
        <v>1821</v>
      </c>
      <c r="E1030" s="147" t="s">
        <v>1820</v>
      </c>
      <c r="F1030" s="137"/>
      <c r="G1030" s="196" t="s">
        <v>32</v>
      </c>
      <c r="H1030" s="137" t="s">
        <v>32</v>
      </c>
      <c r="I1030" s="142" t="s">
        <v>1819</v>
      </c>
      <c r="J1030" s="197" t="s">
        <v>1819</v>
      </c>
      <c r="K1030" s="142" t="b">
        <f t="shared" si="79"/>
        <v>1</v>
      </c>
      <c r="L1030" s="196" t="s">
        <v>781</v>
      </c>
      <c r="M1030" s="198">
        <v>42330</v>
      </c>
      <c r="N1030" s="137" t="s">
        <v>1818</v>
      </c>
      <c r="O1030" s="137" t="s">
        <v>1818</v>
      </c>
      <c r="P1030" s="196" t="s">
        <v>774</v>
      </c>
      <c r="Q1030" s="196" t="s">
        <v>61</v>
      </c>
      <c r="R1030" s="196" t="s">
        <v>158</v>
      </c>
      <c r="S1030" s="147" t="s">
        <v>158</v>
      </c>
      <c r="T1030" s="136" t="str">
        <f t="shared" si="80"/>
        <v>ปตรี4คศ.3</v>
      </c>
      <c r="U1030" s="95" t="e">
        <f t="shared" ref="U1030:U1093" si="83">VLOOKUP(T1030,$X$2:$Y$17,2,FALSE)</f>
        <v>#N/A</v>
      </c>
      <c r="V1030" s="96" t="e">
        <f t="shared" ca="1" si="82"/>
        <v>#N/A</v>
      </c>
      <c r="AC1030" s="148" t="str">
        <f t="shared" si="81"/>
        <v>กศ.บ./สังคมศึกษา</v>
      </c>
    </row>
    <row r="1031" spans="1:29" s="136" customFormat="1" ht="27" customHeight="1">
      <c r="B1031" s="147" t="s">
        <v>1802</v>
      </c>
      <c r="C1031" s="147" t="s">
        <v>1801</v>
      </c>
      <c r="D1031" s="147" t="s">
        <v>1817</v>
      </c>
      <c r="E1031" s="147" t="s">
        <v>1817</v>
      </c>
      <c r="F1031" s="137"/>
      <c r="G1031" s="137" t="s">
        <v>32</v>
      </c>
      <c r="H1031" s="137" t="s">
        <v>32</v>
      </c>
      <c r="I1031" s="142" t="s">
        <v>1816</v>
      </c>
      <c r="J1031" s="142" t="s">
        <v>1816</v>
      </c>
      <c r="K1031" s="142" t="b">
        <f t="shared" si="79"/>
        <v>1</v>
      </c>
      <c r="L1031" s="137" t="s">
        <v>48</v>
      </c>
      <c r="M1031" s="138">
        <v>37830</v>
      </c>
      <c r="N1031" s="137" t="s">
        <v>1815</v>
      </c>
      <c r="O1031" s="137" t="s">
        <v>1815</v>
      </c>
      <c r="P1031" s="137" t="s">
        <v>774</v>
      </c>
      <c r="Q1031" s="137" t="s">
        <v>50</v>
      </c>
      <c r="R1031" s="137" t="s">
        <v>158</v>
      </c>
      <c r="S1031" s="147" t="s">
        <v>158</v>
      </c>
      <c r="T1031" s="136" t="str">
        <f t="shared" si="80"/>
        <v>ปตรี4คศ.2</v>
      </c>
      <c r="U1031" s="95">
        <f t="shared" si="83"/>
        <v>2</v>
      </c>
      <c r="V1031" s="96" t="e">
        <f t="shared" ca="1" si="82"/>
        <v>#N/A</v>
      </c>
      <c r="AC1031" s="148" t="str">
        <f t="shared" ref="AC1031:AC1094" si="84">CONCATENATE(Q1031,"/",R1031)</f>
        <v>ค.บ./สังคมศึกษา</v>
      </c>
    </row>
    <row r="1032" spans="1:29" s="136" customFormat="1" ht="27" customHeight="1">
      <c r="B1032" s="147" t="s">
        <v>1802</v>
      </c>
      <c r="C1032" s="147" t="s">
        <v>1801</v>
      </c>
      <c r="D1032" s="147" t="s">
        <v>1814</v>
      </c>
      <c r="E1032" s="147" t="s">
        <v>1814</v>
      </c>
      <c r="F1032" s="137"/>
      <c r="G1032" s="137" t="s">
        <v>32</v>
      </c>
      <c r="H1032" s="137" t="s">
        <v>32</v>
      </c>
      <c r="I1032" s="142" t="s">
        <v>1813</v>
      </c>
      <c r="J1032" s="142" t="s">
        <v>1813</v>
      </c>
      <c r="K1032" s="142" t="b">
        <f t="shared" si="79"/>
        <v>1</v>
      </c>
      <c r="L1032" s="137" t="s">
        <v>48</v>
      </c>
      <c r="M1032" s="138">
        <v>37830</v>
      </c>
      <c r="N1032" s="137" t="s">
        <v>1812</v>
      </c>
      <c r="O1032" s="137" t="s">
        <v>1812</v>
      </c>
      <c r="P1032" s="137" t="s">
        <v>774</v>
      </c>
      <c r="Q1032" s="137" t="s">
        <v>61</v>
      </c>
      <c r="R1032" s="137" t="s">
        <v>62</v>
      </c>
      <c r="S1032" s="147" t="s">
        <v>1797</v>
      </c>
      <c r="T1032" s="136" t="str">
        <f t="shared" si="80"/>
        <v>ปตรี4คศ.2</v>
      </c>
      <c r="U1032" s="95">
        <f t="shared" si="83"/>
        <v>2</v>
      </c>
      <c r="V1032" s="96" t="e">
        <f t="shared" ca="1" si="82"/>
        <v>#N/A</v>
      </c>
      <c r="AC1032" s="148" t="str">
        <f t="shared" si="84"/>
        <v>กศ.บ./การประถมศึกษา</v>
      </c>
    </row>
    <row r="1033" spans="1:29" s="136" customFormat="1" ht="27" customHeight="1">
      <c r="B1033" s="147"/>
      <c r="C1033" s="147"/>
      <c r="D1033" s="147"/>
      <c r="E1033" s="147" t="s">
        <v>124</v>
      </c>
      <c r="F1033" s="137"/>
      <c r="G1033" s="137"/>
      <c r="H1033" s="137"/>
      <c r="I1033" s="142">
        <v>2991</v>
      </c>
      <c r="J1033" s="142"/>
      <c r="K1033" s="142"/>
      <c r="L1033" s="137"/>
      <c r="M1033" s="138"/>
      <c r="N1033" s="137"/>
      <c r="O1033" s="137"/>
      <c r="P1033" s="137"/>
      <c r="Q1033" s="137"/>
      <c r="R1033" s="137"/>
      <c r="S1033" s="147"/>
      <c r="U1033" s="95" t="e">
        <f t="shared" si="83"/>
        <v>#N/A</v>
      </c>
      <c r="V1033" s="96" t="e">
        <f t="shared" ca="1" si="82"/>
        <v>#N/A</v>
      </c>
      <c r="AC1033" s="148" t="str">
        <f t="shared" si="84"/>
        <v>/</v>
      </c>
    </row>
    <row r="1034" spans="1:29" s="136" customFormat="1" ht="27" customHeight="1">
      <c r="B1034" s="147" t="s">
        <v>1802</v>
      </c>
      <c r="C1034" s="147" t="s">
        <v>1801</v>
      </c>
      <c r="D1034" s="147" t="s">
        <v>1811</v>
      </c>
      <c r="E1034" s="147" t="s">
        <v>1811</v>
      </c>
      <c r="F1034" s="137"/>
      <c r="G1034" s="137" t="s">
        <v>32</v>
      </c>
      <c r="H1034" s="137" t="s">
        <v>32</v>
      </c>
      <c r="I1034" s="142" t="s">
        <v>1810</v>
      </c>
      <c r="J1034" s="142" t="s">
        <v>1810</v>
      </c>
      <c r="K1034" s="142" t="b">
        <f t="shared" si="79"/>
        <v>1</v>
      </c>
      <c r="L1034" s="137" t="s">
        <v>48</v>
      </c>
      <c r="M1034" s="138">
        <v>37830</v>
      </c>
      <c r="N1034" s="137" t="s">
        <v>1809</v>
      </c>
      <c r="O1034" s="137" t="s">
        <v>1809</v>
      </c>
      <c r="P1034" s="137" t="s">
        <v>774</v>
      </c>
      <c r="Q1034" s="137" t="s">
        <v>50</v>
      </c>
      <c r="R1034" s="137" t="s">
        <v>62</v>
      </c>
      <c r="S1034" s="147" t="s">
        <v>1797</v>
      </c>
      <c r="T1034" s="136" t="str">
        <f t="shared" si="80"/>
        <v>ปตรี4คศ.2</v>
      </c>
      <c r="U1034" s="95">
        <f t="shared" si="83"/>
        <v>2</v>
      </c>
      <c r="V1034" s="96" t="e">
        <f t="shared" ca="1" si="82"/>
        <v>#N/A</v>
      </c>
      <c r="AC1034" s="148" t="str">
        <f t="shared" si="84"/>
        <v>ค.บ./การประถมศึกษา</v>
      </c>
    </row>
    <row r="1035" spans="1:29" s="136" customFormat="1" ht="27" customHeight="1">
      <c r="B1035" s="147" t="s">
        <v>1802</v>
      </c>
      <c r="C1035" s="147" t="s">
        <v>1801</v>
      </c>
      <c r="D1035" s="147" t="s">
        <v>1808</v>
      </c>
      <c r="E1035" s="147" t="s">
        <v>1808</v>
      </c>
      <c r="F1035" s="137"/>
      <c r="G1035" s="137" t="s">
        <v>32</v>
      </c>
      <c r="H1035" s="137" t="s">
        <v>32</v>
      </c>
      <c r="I1035" s="142" t="s">
        <v>1807</v>
      </c>
      <c r="J1035" s="142" t="s">
        <v>1807</v>
      </c>
      <c r="K1035" s="142" t="b">
        <f t="shared" ref="K1035:K1098" si="85">EXACT(I1035,J1035)</f>
        <v>1</v>
      </c>
      <c r="L1035" s="137" t="s">
        <v>48</v>
      </c>
      <c r="M1035" s="138">
        <v>37830</v>
      </c>
      <c r="N1035" s="137" t="s">
        <v>1806</v>
      </c>
      <c r="O1035" s="137" t="s">
        <v>1806</v>
      </c>
      <c r="P1035" s="137" t="s">
        <v>774</v>
      </c>
      <c r="Q1035" s="137" t="s">
        <v>43</v>
      </c>
      <c r="R1035" s="137" t="s">
        <v>62</v>
      </c>
      <c r="S1035" s="147" t="s">
        <v>1797</v>
      </c>
      <c r="T1035" s="136" t="str">
        <f t="shared" ref="T1035:T1098" si="86">CONCATENATE(P1035,L1035)</f>
        <v>ปตรี4คศ.2</v>
      </c>
      <c r="U1035" s="95">
        <f t="shared" si="83"/>
        <v>2</v>
      </c>
      <c r="V1035" s="96" t="e">
        <f t="shared" ca="1" si="82"/>
        <v>#N/A</v>
      </c>
      <c r="AC1035" s="148" t="str">
        <f t="shared" si="84"/>
        <v>ศษ.บ./การประถมศึกษา</v>
      </c>
    </row>
    <row r="1036" spans="1:29" s="136" customFormat="1" ht="27" customHeight="1">
      <c r="B1036" s="147" t="s">
        <v>1802</v>
      </c>
      <c r="C1036" s="147" t="s">
        <v>1801</v>
      </c>
      <c r="D1036" s="147" t="s">
        <v>1805</v>
      </c>
      <c r="E1036" s="147" t="s">
        <v>1805</v>
      </c>
      <c r="F1036" s="137"/>
      <c r="G1036" s="137" t="s">
        <v>32</v>
      </c>
      <c r="H1036" s="137" t="s">
        <v>32</v>
      </c>
      <c r="I1036" s="142" t="s">
        <v>1804</v>
      </c>
      <c r="J1036" s="142" t="s">
        <v>1804</v>
      </c>
      <c r="K1036" s="142" t="b">
        <f t="shared" si="85"/>
        <v>1</v>
      </c>
      <c r="L1036" s="137" t="s">
        <v>781</v>
      </c>
      <c r="M1036" s="138">
        <v>43800</v>
      </c>
      <c r="N1036" s="137" t="s">
        <v>1803</v>
      </c>
      <c r="O1036" s="137" t="s">
        <v>1803</v>
      </c>
      <c r="P1036" s="137" t="s">
        <v>774</v>
      </c>
      <c r="Q1036" s="137" t="s">
        <v>61</v>
      </c>
      <c r="R1036" s="137" t="s">
        <v>62</v>
      </c>
      <c r="S1036" s="147" t="s">
        <v>1797</v>
      </c>
      <c r="T1036" s="136" t="str">
        <f t="shared" si="86"/>
        <v>ปตรี4คศ.3</v>
      </c>
      <c r="U1036" s="95" t="e">
        <f t="shared" si="83"/>
        <v>#N/A</v>
      </c>
      <c r="V1036" s="96" t="e">
        <f t="shared" ca="1" si="82"/>
        <v>#N/A</v>
      </c>
      <c r="AC1036" s="148" t="str">
        <f t="shared" si="84"/>
        <v>กศ.บ./การประถมศึกษา</v>
      </c>
    </row>
    <row r="1037" spans="1:29" s="136" customFormat="1" ht="27" customHeight="1">
      <c r="B1037" s="147" t="s">
        <v>1802</v>
      </c>
      <c r="C1037" s="147" t="s">
        <v>1801</v>
      </c>
      <c r="D1037" s="147" t="s">
        <v>1800</v>
      </c>
      <c r="E1037" s="147" t="s">
        <v>1800</v>
      </c>
      <c r="F1037" s="137"/>
      <c r="G1037" s="137" t="s">
        <v>32</v>
      </c>
      <c r="H1037" s="137" t="s">
        <v>32</v>
      </c>
      <c r="I1037" s="142" t="s">
        <v>1799</v>
      </c>
      <c r="J1037" s="142" t="s">
        <v>1799</v>
      </c>
      <c r="K1037" s="142" t="b">
        <f t="shared" si="85"/>
        <v>1</v>
      </c>
      <c r="L1037" s="137" t="s">
        <v>48</v>
      </c>
      <c r="M1037" s="138">
        <v>37830</v>
      </c>
      <c r="N1037" s="137" t="s">
        <v>1798</v>
      </c>
      <c r="O1037" s="137" t="s">
        <v>1798</v>
      </c>
      <c r="P1037" s="137" t="s">
        <v>774</v>
      </c>
      <c r="Q1037" s="137" t="s">
        <v>61</v>
      </c>
      <c r="R1037" s="137" t="s">
        <v>62</v>
      </c>
      <c r="S1037" s="147" t="s">
        <v>1797</v>
      </c>
      <c r="T1037" s="136" t="str">
        <f t="shared" si="86"/>
        <v>ปตรี4คศ.2</v>
      </c>
      <c r="U1037" s="95">
        <f t="shared" si="83"/>
        <v>2</v>
      </c>
      <c r="V1037" s="96" t="e">
        <f t="shared" ca="1" si="82"/>
        <v>#N/A</v>
      </c>
      <c r="AC1037" s="148" t="str">
        <f t="shared" si="84"/>
        <v>กศ.บ./การประถมศึกษา</v>
      </c>
    </row>
    <row r="1038" spans="1:29" s="136" customFormat="1" ht="27" customHeight="1">
      <c r="B1038" s="183" t="s">
        <v>414</v>
      </c>
      <c r="C1038" s="183" t="s">
        <v>1394</v>
      </c>
      <c r="D1038" s="183" t="s">
        <v>1796</v>
      </c>
      <c r="E1038" s="147" t="s">
        <v>1796</v>
      </c>
      <c r="F1038" s="137"/>
      <c r="G1038" s="184" t="s">
        <v>146</v>
      </c>
      <c r="H1038" s="137" t="s">
        <v>861</v>
      </c>
      <c r="I1038" s="142" t="s">
        <v>1795</v>
      </c>
      <c r="J1038" s="185" t="s">
        <v>1795</v>
      </c>
      <c r="K1038" s="142" t="b">
        <f t="shared" si="85"/>
        <v>1</v>
      </c>
      <c r="L1038" s="184" t="s">
        <v>781</v>
      </c>
      <c r="M1038" s="186">
        <v>46760</v>
      </c>
      <c r="N1038" s="137" t="s">
        <v>1794</v>
      </c>
      <c r="O1038" s="137" t="s">
        <v>1794</v>
      </c>
      <c r="P1038" s="184" t="s">
        <v>90</v>
      </c>
      <c r="Q1038" s="184" t="s">
        <v>94</v>
      </c>
      <c r="R1038" s="184" t="s">
        <v>855</v>
      </c>
      <c r="S1038" s="147" t="s">
        <v>95</v>
      </c>
      <c r="T1038" s="136" t="str">
        <f t="shared" si="86"/>
        <v>ปโทคศ.3</v>
      </c>
      <c r="U1038" s="95">
        <f t="shared" si="83"/>
        <v>16</v>
      </c>
      <c r="V1038" s="96" t="e">
        <f t="shared" ca="1" si="82"/>
        <v>#N/A</v>
      </c>
      <c r="AC1038" s="148" t="str">
        <f t="shared" si="84"/>
        <v>กศ.ม./บริหารการศึกษา</v>
      </c>
    </row>
    <row r="1039" spans="1:29" ht="27" customHeight="1">
      <c r="A1039" s="148">
        <v>1</v>
      </c>
      <c r="B1039" s="213" t="s">
        <v>414</v>
      </c>
      <c r="C1039" s="214" t="s">
        <v>1394</v>
      </c>
      <c r="D1039" s="215" t="s">
        <v>413</v>
      </c>
      <c r="E1039" s="177" t="s">
        <v>413</v>
      </c>
      <c r="F1039" s="172"/>
      <c r="G1039" s="219" t="s">
        <v>334</v>
      </c>
      <c r="H1039" s="178" t="s">
        <v>1019</v>
      </c>
      <c r="I1039" s="173" t="s">
        <v>415</v>
      </c>
      <c r="J1039" s="221" t="s">
        <v>415</v>
      </c>
      <c r="K1039" s="179" t="b">
        <f t="shared" si="85"/>
        <v>1</v>
      </c>
      <c r="L1039" s="213" t="s">
        <v>36</v>
      </c>
      <c r="M1039" s="223">
        <v>19920</v>
      </c>
      <c r="N1039" s="178" t="s">
        <v>1793</v>
      </c>
      <c r="O1039" s="172" t="s">
        <v>1793</v>
      </c>
      <c r="P1039" s="213" t="s">
        <v>90</v>
      </c>
      <c r="Q1039" s="214" t="s">
        <v>94</v>
      </c>
      <c r="R1039" s="215" t="s">
        <v>95</v>
      </c>
      <c r="S1039" s="177" t="s">
        <v>37</v>
      </c>
      <c r="T1039" s="136" t="str">
        <f t="shared" si="86"/>
        <v>ปโทคศ.1</v>
      </c>
      <c r="U1039" s="95">
        <f t="shared" si="83"/>
        <v>11</v>
      </c>
      <c r="V1039" s="174">
        <f t="shared" ca="1" si="82"/>
        <v>20740</v>
      </c>
      <c r="W1039" s="225"/>
      <c r="AC1039" s="148" t="str">
        <f t="shared" si="84"/>
        <v>กศ.ม./การบริหารการศึกษา</v>
      </c>
    </row>
    <row r="1040" spans="1:29" ht="27" customHeight="1">
      <c r="A1040" s="148">
        <v>1</v>
      </c>
      <c r="B1040" s="216" t="s">
        <v>414</v>
      </c>
      <c r="C1040" s="217" t="s">
        <v>1394</v>
      </c>
      <c r="D1040" s="218" t="s">
        <v>418</v>
      </c>
      <c r="E1040" s="177" t="s">
        <v>418</v>
      </c>
      <c r="F1040" s="172"/>
      <c r="G1040" s="220" t="s">
        <v>334</v>
      </c>
      <c r="H1040" s="178" t="s">
        <v>1019</v>
      </c>
      <c r="I1040" s="173" t="s">
        <v>419</v>
      </c>
      <c r="J1040" s="222" t="s">
        <v>419</v>
      </c>
      <c r="K1040" s="179" t="b">
        <f t="shared" si="85"/>
        <v>1</v>
      </c>
      <c r="L1040" s="216" t="s">
        <v>48</v>
      </c>
      <c r="M1040" s="224">
        <v>24930</v>
      </c>
      <c r="N1040" s="178" t="s">
        <v>1791</v>
      </c>
      <c r="O1040" s="172" t="s">
        <v>1791</v>
      </c>
      <c r="P1040" s="216" t="s">
        <v>90</v>
      </c>
      <c r="Q1040" s="217" t="s">
        <v>94</v>
      </c>
      <c r="R1040" s="215" t="s">
        <v>95</v>
      </c>
      <c r="S1040" s="177" t="s">
        <v>1790</v>
      </c>
      <c r="T1040" s="136" t="str">
        <f t="shared" si="86"/>
        <v>ปโทคศ.2</v>
      </c>
      <c r="U1040" s="95">
        <f t="shared" si="83"/>
        <v>12</v>
      </c>
      <c r="V1040" s="174">
        <f t="shared" ca="1" si="82"/>
        <v>25440</v>
      </c>
      <c r="W1040" s="226"/>
      <c r="AC1040" s="148" t="str">
        <f t="shared" si="84"/>
        <v>กศ.ม./การบริหารการศึกษา</v>
      </c>
    </row>
    <row r="1041" spans="1:29" s="136" customFormat="1" ht="27" customHeight="1">
      <c r="B1041" s="195" t="s">
        <v>414</v>
      </c>
      <c r="C1041" s="195" t="s">
        <v>1394</v>
      </c>
      <c r="D1041" s="195" t="s">
        <v>1789</v>
      </c>
      <c r="E1041" s="147" t="s">
        <v>1789</v>
      </c>
      <c r="F1041" s="137"/>
      <c r="G1041" s="196" t="s">
        <v>32</v>
      </c>
      <c r="H1041" s="137" t="s">
        <v>32</v>
      </c>
      <c r="I1041" s="142" t="s">
        <v>1788</v>
      </c>
      <c r="J1041" s="197" t="s">
        <v>1788</v>
      </c>
      <c r="K1041" s="142" t="b">
        <f t="shared" si="85"/>
        <v>1</v>
      </c>
      <c r="L1041" s="196" t="s">
        <v>781</v>
      </c>
      <c r="M1041" s="198">
        <v>45290</v>
      </c>
      <c r="N1041" s="137" t="s">
        <v>1787</v>
      </c>
      <c r="O1041" s="137" t="s">
        <v>1787</v>
      </c>
      <c r="P1041" s="196" t="s">
        <v>774</v>
      </c>
      <c r="Q1041" s="196" t="s">
        <v>61</v>
      </c>
      <c r="R1041" s="196" t="s">
        <v>62</v>
      </c>
      <c r="S1041" s="147" t="s">
        <v>62</v>
      </c>
      <c r="T1041" s="136" t="str">
        <f t="shared" si="86"/>
        <v>ปตรี4คศ.3</v>
      </c>
      <c r="U1041" s="95" t="e">
        <f t="shared" si="83"/>
        <v>#N/A</v>
      </c>
      <c r="V1041" s="96" t="e">
        <f t="shared" ca="1" si="82"/>
        <v>#N/A</v>
      </c>
      <c r="AC1041" s="148" t="str">
        <f t="shared" si="84"/>
        <v>กศ.บ./การประถมศึกษา</v>
      </c>
    </row>
    <row r="1042" spans="1:29" s="136" customFormat="1" ht="27" customHeight="1">
      <c r="B1042" s="147" t="s">
        <v>414</v>
      </c>
      <c r="C1042" s="147" t="s">
        <v>1394</v>
      </c>
      <c r="D1042" s="147" t="s">
        <v>1786</v>
      </c>
      <c r="E1042" s="147" t="s">
        <v>1786</v>
      </c>
      <c r="F1042" s="137"/>
      <c r="G1042" s="137" t="s">
        <v>32</v>
      </c>
      <c r="H1042" s="137" t="s">
        <v>32</v>
      </c>
      <c r="I1042" s="142" t="s">
        <v>1785</v>
      </c>
      <c r="J1042" s="142" t="s">
        <v>1785</v>
      </c>
      <c r="K1042" s="142" t="b">
        <f t="shared" si="85"/>
        <v>1</v>
      </c>
      <c r="L1042" s="137" t="s">
        <v>48</v>
      </c>
      <c r="M1042" s="138">
        <v>33260</v>
      </c>
      <c r="N1042" s="137" t="s">
        <v>1784</v>
      </c>
      <c r="O1042" s="137" t="s">
        <v>1784</v>
      </c>
      <c r="P1042" s="137" t="s">
        <v>90</v>
      </c>
      <c r="Q1042" s="137" t="s">
        <v>94</v>
      </c>
      <c r="R1042" s="137" t="s">
        <v>44</v>
      </c>
      <c r="S1042" s="147" t="s">
        <v>44</v>
      </c>
      <c r="T1042" s="136" t="str">
        <f t="shared" si="86"/>
        <v>ปโทคศ.2</v>
      </c>
      <c r="U1042" s="95">
        <f t="shared" si="83"/>
        <v>12</v>
      </c>
      <c r="V1042" s="96" t="e">
        <f t="shared" ca="1" si="82"/>
        <v>#N/A</v>
      </c>
      <c r="AC1042" s="148" t="str">
        <f t="shared" si="84"/>
        <v>กศ.ม./ภาษาไทย</v>
      </c>
    </row>
    <row r="1043" spans="1:29" s="136" customFormat="1" ht="27" customHeight="1">
      <c r="B1043" s="147" t="s">
        <v>414</v>
      </c>
      <c r="C1043" s="147" t="s">
        <v>1394</v>
      </c>
      <c r="D1043" s="147" t="s">
        <v>1783</v>
      </c>
      <c r="E1043" s="147" t="s">
        <v>1783</v>
      </c>
      <c r="F1043" s="137"/>
      <c r="G1043" s="137" t="s">
        <v>32</v>
      </c>
      <c r="H1043" s="137" t="s">
        <v>32</v>
      </c>
      <c r="I1043" s="142" t="s">
        <v>1782</v>
      </c>
      <c r="J1043" s="142" t="s">
        <v>1782</v>
      </c>
      <c r="K1043" s="142" t="b">
        <f t="shared" si="85"/>
        <v>1</v>
      </c>
      <c r="L1043" s="137" t="s">
        <v>48</v>
      </c>
      <c r="M1043" s="138">
        <v>37830</v>
      </c>
      <c r="N1043" s="137" t="s">
        <v>1781</v>
      </c>
      <c r="O1043" s="137" t="s">
        <v>1781</v>
      </c>
      <c r="P1043" s="137" t="s">
        <v>774</v>
      </c>
      <c r="Q1043" s="137" t="s">
        <v>50</v>
      </c>
      <c r="R1043" s="137" t="s">
        <v>693</v>
      </c>
      <c r="S1043" s="147" t="s">
        <v>1780</v>
      </c>
      <c r="T1043" s="136" t="str">
        <f t="shared" si="86"/>
        <v>ปตรี4คศ.2</v>
      </c>
      <c r="U1043" s="95">
        <f t="shared" si="83"/>
        <v>2</v>
      </c>
      <c r="V1043" s="96" t="e">
        <f t="shared" ca="1" si="82"/>
        <v>#N/A</v>
      </c>
      <c r="AC1043" s="148" t="str">
        <f t="shared" si="84"/>
        <v>ค.บ./เทคโนโลยีทางการศึกษา</v>
      </c>
    </row>
    <row r="1044" spans="1:29" s="136" customFormat="1" ht="27" customHeight="1">
      <c r="B1044" s="147" t="s">
        <v>414</v>
      </c>
      <c r="C1044" s="147" t="s">
        <v>1394</v>
      </c>
      <c r="D1044" s="147" t="s">
        <v>1779</v>
      </c>
      <c r="E1044" s="147" t="s">
        <v>1779</v>
      </c>
      <c r="F1044" s="137"/>
      <c r="G1044" s="137" t="s">
        <v>32</v>
      </c>
      <c r="H1044" s="137" t="s">
        <v>32</v>
      </c>
      <c r="I1044" s="142" t="s">
        <v>1778</v>
      </c>
      <c r="J1044" s="142" t="s">
        <v>1778</v>
      </c>
      <c r="K1044" s="142" t="b">
        <f t="shared" si="85"/>
        <v>1</v>
      </c>
      <c r="L1044" s="137" t="s">
        <v>781</v>
      </c>
      <c r="M1044" s="138">
        <v>42330</v>
      </c>
      <c r="N1044" s="137" t="s">
        <v>1777</v>
      </c>
      <c r="O1044" s="137" t="s">
        <v>1777</v>
      </c>
      <c r="P1044" s="137" t="s">
        <v>774</v>
      </c>
      <c r="Q1044" s="137" t="s">
        <v>43</v>
      </c>
      <c r="R1044" s="137" t="s">
        <v>62</v>
      </c>
      <c r="S1044" s="147" t="s">
        <v>62</v>
      </c>
      <c r="T1044" s="136" t="str">
        <f t="shared" si="86"/>
        <v>ปตรี4คศ.3</v>
      </c>
      <c r="U1044" s="95" t="e">
        <f t="shared" si="83"/>
        <v>#N/A</v>
      </c>
      <c r="V1044" s="96" t="e">
        <f t="shared" ca="1" si="82"/>
        <v>#N/A</v>
      </c>
      <c r="AC1044" s="148" t="str">
        <f t="shared" si="84"/>
        <v>ศษ.บ./การประถมศึกษา</v>
      </c>
    </row>
    <row r="1045" spans="1:29" s="136" customFormat="1" ht="27" customHeight="1">
      <c r="B1045" s="147" t="s">
        <v>414</v>
      </c>
      <c r="C1045" s="147" t="s">
        <v>1394</v>
      </c>
      <c r="D1045" s="147" t="s">
        <v>1776</v>
      </c>
      <c r="E1045" s="147" t="s">
        <v>1776</v>
      </c>
      <c r="F1045" s="137"/>
      <c r="G1045" s="137" t="s">
        <v>32</v>
      </c>
      <c r="H1045" s="137" t="s">
        <v>32</v>
      </c>
      <c r="I1045" s="142" t="s">
        <v>1775</v>
      </c>
      <c r="J1045" s="142" t="s">
        <v>1775</v>
      </c>
      <c r="K1045" s="142" t="b">
        <f t="shared" si="85"/>
        <v>1</v>
      </c>
      <c r="L1045" s="137" t="s">
        <v>48</v>
      </c>
      <c r="M1045" s="138">
        <v>28590</v>
      </c>
      <c r="N1045" s="137" t="s">
        <v>1774</v>
      </c>
      <c r="O1045" s="137" t="s">
        <v>1774</v>
      </c>
      <c r="P1045" s="137" t="s">
        <v>774</v>
      </c>
      <c r="Q1045" s="137" t="s">
        <v>50</v>
      </c>
      <c r="R1045" s="137" t="s">
        <v>62</v>
      </c>
      <c r="S1045" s="147" t="s">
        <v>62</v>
      </c>
      <c r="T1045" s="136" t="str">
        <f t="shared" si="86"/>
        <v>ปตรี4คศ.2</v>
      </c>
      <c r="U1045" s="95">
        <f t="shared" si="83"/>
        <v>2</v>
      </c>
      <c r="V1045" s="96" t="e">
        <f t="shared" ca="1" si="82"/>
        <v>#N/A</v>
      </c>
      <c r="AC1045" s="148" t="str">
        <f t="shared" si="84"/>
        <v>ค.บ./การประถมศึกษา</v>
      </c>
    </row>
    <row r="1046" spans="1:29" s="136" customFormat="1" ht="27" customHeight="1">
      <c r="B1046" s="147" t="s">
        <v>414</v>
      </c>
      <c r="C1046" s="147" t="s">
        <v>1394</v>
      </c>
      <c r="D1046" s="147" t="s">
        <v>1773</v>
      </c>
      <c r="E1046" s="147" t="s">
        <v>1773</v>
      </c>
      <c r="F1046" s="137"/>
      <c r="G1046" s="137" t="s">
        <v>32</v>
      </c>
      <c r="H1046" s="137" t="s">
        <v>32</v>
      </c>
      <c r="I1046" s="142" t="s">
        <v>1772</v>
      </c>
      <c r="J1046" s="142" t="s">
        <v>1772</v>
      </c>
      <c r="K1046" s="142" t="b">
        <f t="shared" si="85"/>
        <v>1</v>
      </c>
      <c r="L1046" s="137" t="s">
        <v>48</v>
      </c>
      <c r="M1046" s="138">
        <v>37830</v>
      </c>
      <c r="N1046" s="137" t="s">
        <v>1771</v>
      </c>
      <c r="O1046" s="137" t="s">
        <v>1771</v>
      </c>
      <c r="P1046" s="137" t="s">
        <v>774</v>
      </c>
      <c r="Q1046" s="137" t="s">
        <v>61</v>
      </c>
      <c r="R1046" s="137" t="s">
        <v>62</v>
      </c>
      <c r="S1046" s="147" t="s">
        <v>62</v>
      </c>
      <c r="T1046" s="136" t="str">
        <f t="shared" si="86"/>
        <v>ปตรี4คศ.2</v>
      </c>
      <c r="U1046" s="95">
        <f t="shared" si="83"/>
        <v>2</v>
      </c>
      <c r="V1046" s="96" t="e">
        <f t="shared" ca="1" si="82"/>
        <v>#N/A</v>
      </c>
      <c r="AC1046" s="148" t="str">
        <f t="shared" si="84"/>
        <v>กศ.บ./การประถมศึกษา</v>
      </c>
    </row>
    <row r="1047" spans="1:29" s="136" customFormat="1" ht="27" customHeight="1">
      <c r="B1047" s="147" t="s">
        <v>414</v>
      </c>
      <c r="C1047" s="147" t="s">
        <v>1394</v>
      </c>
      <c r="D1047" s="147" t="s">
        <v>1770</v>
      </c>
      <c r="E1047" s="147" t="s">
        <v>1770</v>
      </c>
      <c r="F1047" s="137"/>
      <c r="G1047" s="137" t="s">
        <v>32</v>
      </c>
      <c r="H1047" s="137" t="s">
        <v>32</v>
      </c>
      <c r="I1047" s="142" t="s">
        <v>1769</v>
      </c>
      <c r="J1047" s="142" t="s">
        <v>1769</v>
      </c>
      <c r="K1047" s="142" t="b">
        <f t="shared" si="85"/>
        <v>1</v>
      </c>
      <c r="L1047" s="137" t="s">
        <v>48</v>
      </c>
      <c r="M1047" s="138">
        <v>37830</v>
      </c>
      <c r="N1047" s="137" t="s">
        <v>1768</v>
      </c>
      <c r="O1047" s="137" t="s">
        <v>1768</v>
      </c>
      <c r="P1047" s="137" t="s">
        <v>774</v>
      </c>
      <c r="Q1047" s="137" t="s">
        <v>50</v>
      </c>
      <c r="R1047" s="137" t="s">
        <v>468</v>
      </c>
      <c r="S1047" s="147" t="s">
        <v>468</v>
      </c>
      <c r="T1047" s="136" t="str">
        <f t="shared" si="86"/>
        <v>ปตรี4คศ.2</v>
      </c>
      <c r="U1047" s="95">
        <f t="shared" si="83"/>
        <v>2</v>
      </c>
      <c r="V1047" s="96" t="e">
        <f t="shared" ca="1" si="82"/>
        <v>#N/A</v>
      </c>
      <c r="AC1047" s="148" t="str">
        <f t="shared" si="84"/>
        <v>ค.บ./คหกรรมศาสตร์</v>
      </c>
    </row>
    <row r="1048" spans="1:29" s="136" customFormat="1" ht="27" customHeight="1">
      <c r="B1048" s="147" t="s">
        <v>414</v>
      </c>
      <c r="C1048" s="147" t="s">
        <v>1394</v>
      </c>
      <c r="D1048" s="147" t="s">
        <v>1767</v>
      </c>
      <c r="E1048" s="147" t="s">
        <v>1767</v>
      </c>
      <c r="F1048" s="137"/>
      <c r="G1048" s="137" t="s">
        <v>32</v>
      </c>
      <c r="H1048" s="137" t="s">
        <v>32</v>
      </c>
      <c r="I1048" s="142" t="s">
        <v>1766</v>
      </c>
      <c r="J1048" s="142" t="s">
        <v>1766</v>
      </c>
      <c r="K1048" s="142" t="b">
        <f t="shared" si="85"/>
        <v>1</v>
      </c>
      <c r="L1048" s="137" t="s">
        <v>48</v>
      </c>
      <c r="M1048" s="138">
        <v>37830</v>
      </c>
      <c r="N1048" s="137" t="s">
        <v>1765</v>
      </c>
      <c r="O1048" s="137" t="s">
        <v>1765</v>
      </c>
      <c r="P1048" s="137" t="s">
        <v>774</v>
      </c>
      <c r="Q1048" s="137" t="s">
        <v>61</v>
      </c>
      <c r="R1048" s="137" t="s">
        <v>62</v>
      </c>
      <c r="S1048" s="147" t="s">
        <v>62</v>
      </c>
      <c r="T1048" s="136" t="str">
        <f t="shared" si="86"/>
        <v>ปตรี4คศ.2</v>
      </c>
      <c r="U1048" s="95">
        <f t="shared" si="83"/>
        <v>2</v>
      </c>
      <c r="V1048" s="96" t="e">
        <f t="shared" ref="V1048:V1111" ca="1" si="87">VLOOKUP(M1048,INDIRECT("_k"&amp;U1048),2,FALSE)</f>
        <v>#N/A</v>
      </c>
      <c r="AC1048" s="148" t="str">
        <f t="shared" si="84"/>
        <v>กศ.บ./การประถมศึกษา</v>
      </c>
    </row>
    <row r="1049" spans="1:29" s="136" customFormat="1" ht="27" customHeight="1">
      <c r="B1049" s="147" t="s">
        <v>414</v>
      </c>
      <c r="C1049" s="147" t="s">
        <v>1394</v>
      </c>
      <c r="D1049" s="147" t="s">
        <v>1764</v>
      </c>
      <c r="E1049" s="147" t="s">
        <v>1764</v>
      </c>
      <c r="F1049" s="137"/>
      <c r="G1049" s="137" t="s">
        <v>32</v>
      </c>
      <c r="H1049" s="137" t="s">
        <v>32</v>
      </c>
      <c r="I1049" s="142" t="s">
        <v>1763</v>
      </c>
      <c r="J1049" s="142" t="s">
        <v>1763</v>
      </c>
      <c r="K1049" s="142" t="b">
        <f t="shared" si="85"/>
        <v>1</v>
      </c>
      <c r="L1049" s="137" t="s">
        <v>48</v>
      </c>
      <c r="M1049" s="138">
        <v>35640</v>
      </c>
      <c r="N1049" s="137" t="s">
        <v>1762</v>
      </c>
      <c r="O1049" s="137" t="s">
        <v>1762</v>
      </c>
      <c r="P1049" s="137" t="s">
        <v>774</v>
      </c>
      <c r="Q1049" s="137" t="s">
        <v>50</v>
      </c>
      <c r="R1049" s="137" t="s">
        <v>62</v>
      </c>
      <c r="S1049" s="147" t="s">
        <v>62</v>
      </c>
      <c r="T1049" s="136" t="str">
        <f t="shared" si="86"/>
        <v>ปตรี4คศ.2</v>
      </c>
      <c r="U1049" s="95">
        <f t="shared" si="83"/>
        <v>2</v>
      </c>
      <c r="V1049" s="96" t="e">
        <f t="shared" ca="1" si="87"/>
        <v>#N/A</v>
      </c>
      <c r="AC1049" s="148" t="str">
        <f t="shared" si="84"/>
        <v>ค.บ./การประถมศึกษา</v>
      </c>
    </row>
    <row r="1050" spans="1:29" s="136" customFormat="1" ht="27" customHeight="1">
      <c r="B1050" s="147" t="s">
        <v>414</v>
      </c>
      <c r="C1050" s="147" t="s">
        <v>1394</v>
      </c>
      <c r="D1050" s="147" t="s">
        <v>1761</v>
      </c>
      <c r="E1050" s="147" t="s">
        <v>1761</v>
      </c>
      <c r="F1050" s="137"/>
      <c r="G1050" s="137" t="s">
        <v>32</v>
      </c>
      <c r="H1050" s="137" t="s">
        <v>32</v>
      </c>
      <c r="I1050" s="142" t="s">
        <v>1760</v>
      </c>
      <c r="J1050" s="142" t="s">
        <v>1760</v>
      </c>
      <c r="K1050" s="142" t="b">
        <f t="shared" si="85"/>
        <v>1</v>
      </c>
      <c r="L1050" s="137" t="s">
        <v>48</v>
      </c>
      <c r="M1050" s="138">
        <v>37830</v>
      </c>
      <c r="N1050" s="137" t="s">
        <v>1759</v>
      </c>
      <c r="O1050" s="137" t="s">
        <v>1759</v>
      </c>
      <c r="P1050" s="137" t="s">
        <v>774</v>
      </c>
      <c r="Q1050" s="137" t="s">
        <v>50</v>
      </c>
      <c r="R1050" s="137" t="s">
        <v>62</v>
      </c>
      <c r="S1050" s="147" t="s">
        <v>62</v>
      </c>
      <c r="T1050" s="136" t="str">
        <f t="shared" si="86"/>
        <v>ปตรี4คศ.2</v>
      </c>
      <c r="U1050" s="95">
        <f t="shared" si="83"/>
        <v>2</v>
      </c>
      <c r="V1050" s="96" t="e">
        <f t="shared" ca="1" si="87"/>
        <v>#N/A</v>
      </c>
      <c r="AC1050" s="148" t="str">
        <f t="shared" si="84"/>
        <v>ค.บ./การประถมศึกษา</v>
      </c>
    </row>
    <row r="1051" spans="1:29" s="136" customFormat="1" ht="27" customHeight="1">
      <c r="B1051" s="147" t="s">
        <v>414</v>
      </c>
      <c r="C1051" s="147" t="s">
        <v>1394</v>
      </c>
      <c r="D1051" s="147" t="s">
        <v>1758</v>
      </c>
      <c r="E1051" s="147" t="s">
        <v>1758</v>
      </c>
      <c r="F1051" s="137"/>
      <c r="G1051" s="137" t="s">
        <v>32</v>
      </c>
      <c r="H1051" s="137" t="s">
        <v>32</v>
      </c>
      <c r="I1051" s="142" t="s">
        <v>1757</v>
      </c>
      <c r="J1051" s="142" t="s">
        <v>1757</v>
      </c>
      <c r="K1051" s="142" t="b">
        <f t="shared" si="85"/>
        <v>1</v>
      </c>
      <c r="L1051" s="137" t="s">
        <v>781</v>
      </c>
      <c r="M1051" s="138">
        <v>41580</v>
      </c>
      <c r="N1051" s="137" t="s">
        <v>1756</v>
      </c>
      <c r="O1051" s="137" t="s">
        <v>1756</v>
      </c>
      <c r="P1051" s="137" t="s">
        <v>774</v>
      </c>
      <c r="Q1051" s="137" t="s">
        <v>50</v>
      </c>
      <c r="R1051" s="137" t="s">
        <v>1755</v>
      </c>
      <c r="S1051" s="147" t="s">
        <v>1754</v>
      </c>
      <c r="T1051" s="136" t="str">
        <f t="shared" si="86"/>
        <v>ปตรี4คศ.3</v>
      </c>
      <c r="U1051" s="95" t="e">
        <f t="shared" si="83"/>
        <v>#N/A</v>
      </c>
      <c r="V1051" s="96" t="e">
        <f t="shared" ca="1" si="87"/>
        <v>#N/A</v>
      </c>
      <c r="AC1051" s="148" t="str">
        <f t="shared" si="84"/>
        <v>ค.บ./สหกรณ์</v>
      </c>
    </row>
    <row r="1052" spans="1:29" s="136" customFormat="1" ht="27" customHeight="1">
      <c r="B1052" s="147" t="s">
        <v>414</v>
      </c>
      <c r="C1052" s="147" t="s">
        <v>1394</v>
      </c>
      <c r="D1052" s="147" t="s">
        <v>1753</v>
      </c>
      <c r="E1052" s="147" t="s">
        <v>1753</v>
      </c>
      <c r="F1052" s="137"/>
      <c r="G1052" s="137" t="s">
        <v>32</v>
      </c>
      <c r="H1052" s="137" t="s">
        <v>32</v>
      </c>
      <c r="I1052" s="142" t="s">
        <v>1752</v>
      </c>
      <c r="J1052" s="142" t="s">
        <v>1752</v>
      </c>
      <c r="K1052" s="142" t="b">
        <f t="shared" si="85"/>
        <v>1</v>
      </c>
      <c r="L1052" s="137" t="s">
        <v>781</v>
      </c>
      <c r="M1052" s="138">
        <v>48540</v>
      </c>
      <c r="N1052" s="137" t="s">
        <v>1751</v>
      </c>
      <c r="O1052" s="137" t="s">
        <v>1751</v>
      </c>
      <c r="P1052" s="137" t="s">
        <v>774</v>
      </c>
      <c r="Q1052" s="137" t="s">
        <v>50</v>
      </c>
      <c r="R1052" s="137" t="s">
        <v>158</v>
      </c>
      <c r="S1052" s="147" t="s">
        <v>158</v>
      </c>
      <c r="T1052" s="136" t="str">
        <f t="shared" si="86"/>
        <v>ปตรี4คศ.3</v>
      </c>
      <c r="U1052" s="95" t="e">
        <f t="shared" si="83"/>
        <v>#N/A</v>
      </c>
      <c r="V1052" s="96" t="e">
        <f t="shared" ca="1" si="87"/>
        <v>#N/A</v>
      </c>
      <c r="AC1052" s="148" t="str">
        <f t="shared" si="84"/>
        <v>ค.บ./สังคมศึกษา</v>
      </c>
    </row>
    <row r="1053" spans="1:29" s="136" customFormat="1" ht="27" customHeight="1">
      <c r="A1053" s="136">
        <v>1</v>
      </c>
      <c r="B1053" s="147" t="s">
        <v>414</v>
      </c>
      <c r="C1053" s="147" t="s">
        <v>1394</v>
      </c>
      <c r="D1053" s="147" t="s">
        <v>1750</v>
      </c>
      <c r="E1053" s="147" t="s">
        <v>1750</v>
      </c>
      <c r="F1053" s="137"/>
      <c r="G1053" s="137" t="s">
        <v>32</v>
      </c>
      <c r="H1053" s="137" t="s">
        <v>32</v>
      </c>
      <c r="I1053" s="142" t="s">
        <v>1749</v>
      </c>
      <c r="J1053" s="142" t="s">
        <v>1749</v>
      </c>
      <c r="K1053" s="142" t="b">
        <f t="shared" si="85"/>
        <v>1</v>
      </c>
      <c r="L1053" s="137" t="s">
        <v>48</v>
      </c>
      <c r="M1053" s="138">
        <v>26450</v>
      </c>
      <c r="N1053" s="137" t="s">
        <v>1748</v>
      </c>
      <c r="O1053" s="137" t="s">
        <v>1748</v>
      </c>
      <c r="P1053" s="137" t="s">
        <v>774</v>
      </c>
      <c r="Q1053" s="137" t="s">
        <v>67</v>
      </c>
      <c r="R1053" s="147" t="s">
        <v>62</v>
      </c>
      <c r="S1053" s="147" t="s">
        <v>62</v>
      </c>
      <c r="T1053" s="136" t="str">
        <f t="shared" si="86"/>
        <v>ปตรี4คศ.2</v>
      </c>
      <c r="U1053" s="95">
        <f t="shared" si="83"/>
        <v>2</v>
      </c>
      <c r="V1053" s="96" t="e">
        <f t="shared" ca="1" si="87"/>
        <v>#N/A</v>
      </c>
      <c r="AC1053" s="148" t="str">
        <f t="shared" si="84"/>
        <v>ศศ.บ./การประถมศึกษา</v>
      </c>
    </row>
    <row r="1054" spans="1:29" s="136" customFormat="1" ht="27" customHeight="1">
      <c r="B1054" s="147" t="s">
        <v>414</v>
      </c>
      <c r="C1054" s="147" t="s">
        <v>1394</v>
      </c>
      <c r="D1054" s="147" t="s">
        <v>1747</v>
      </c>
      <c r="E1054" s="147" t="s">
        <v>1747</v>
      </c>
      <c r="F1054" s="137"/>
      <c r="G1054" s="137" t="s">
        <v>32</v>
      </c>
      <c r="H1054" s="137" t="s">
        <v>32</v>
      </c>
      <c r="I1054" s="142" t="s">
        <v>1746</v>
      </c>
      <c r="J1054" s="142" t="s">
        <v>1746</v>
      </c>
      <c r="K1054" s="142" t="b">
        <f t="shared" si="85"/>
        <v>1</v>
      </c>
      <c r="L1054" s="137" t="s">
        <v>48</v>
      </c>
      <c r="M1054" s="138">
        <v>35640</v>
      </c>
      <c r="N1054" s="137" t="s">
        <v>1745</v>
      </c>
      <c r="O1054" s="137" t="s">
        <v>1745</v>
      </c>
      <c r="P1054" s="137" t="s">
        <v>90</v>
      </c>
      <c r="Q1054" s="137" t="s">
        <v>94</v>
      </c>
      <c r="R1054" s="137" t="s">
        <v>299</v>
      </c>
      <c r="S1054" s="147" t="s">
        <v>37</v>
      </c>
      <c r="T1054" s="136" t="str">
        <f t="shared" si="86"/>
        <v>ปโทคศ.2</v>
      </c>
      <c r="U1054" s="95">
        <f t="shared" si="83"/>
        <v>12</v>
      </c>
      <c r="V1054" s="96" t="e">
        <f t="shared" ca="1" si="87"/>
        <v>#N/A</v>
      </c>
      <c r="AC1054" s="148" t="str">
        <f t="shared" si="84"/>
        <v>กศ.ม./หลักสูตรและการสอน</v>
      </c>
    </row>
    <row r="1055" spans="1:29" s="136" customFormat="1" ht="27" customHeight="1">
      <c r="B1055" s="183" t="s">
        <v>414</v>
      </c>
      <c r="C1055" s="183" t="s">
        <v>1394</v>
      </c>
      <c r="D1055" s="183" t="s">
        <v>1744</v>
      </c>
      <c r="E1055" s="147" t="s">
        <v>1744</v>
      </c>
      <c r="F1055" s="137"/>
      <c r="G1055" s="184" t="s">
        <v>32</v>
      </c>
      <c r="H1055" s="137" t="s">
        <v>32</v>
      </c>
      <c r="I1055" s="142" t="s">
        <v>1743</v>
      </c>
      <c r="J1055" s="185" t="s">
        <v>1743</v>
      </c>
      <c r="K1055" s="142" t="b">
        <f t="shared" si="85"/>
        <v>1</v>
      </c>
      <c r="L1055" s="184" t="s">
        <v>48</v>
      </c>
      <c r="M1055" s="186">
        <v>29140</v>
      </c>
      <c r="N1055" s="137" t="s">
        <v>1742</v>
      </c>
      <c r="O1055" s="137" t="s">
        <v>1742</v>
      </c>
      <c r="P1055" s="184" t="s">
        <v>90</v>
      </c>
      <c r="Q1055" s="184" t="s">
        <v>76</v>
      </c>
      <c r="R1055" s="184" t="s">
        <v>62</v>
      </c>
      <c r="S1055" s="147" t="s">
        <v>62</v>
      </c>
      <c r="T1055" s="136" t="str">
        <f t="shared" si="86"/>
        <v>ปโทคศ.2</v>
      </c>
      <c r="U1055" s="95">
        <f t="shared" si="83"/>
        <v>12</v>
      </c>
      <c r="V1055" s="96">
        <f t="shared" ca="1" si="87"/>
        <v>29690</v>
      </c>
      <c r="AC1055" s="148" t="str">
        <f t="shared" si="84"/>
        <v>ศษ.ม./การประถมศึกษา</v>
      </c>
    </row>
    <row r="1056" spans="1:29" ht="27" customHeight="1">
      <c r="A1056" s="148">
        <v>1</v>
      </c>
      <c r="B1056" s="206" t="s">
        <v>414</v>
      </c>
      <c r="C1056" s="207" t="s">
        <v>1394</v>
      </c>
      <c r="D1056" s="208" t="s">
        <v>422</v>
      </c>
      <c r="E1056" s="177" t="s">
        <v>422</v>
      </c>
      <c r="F1056" s="172"/>
      <c r="G1056" s="209" t="s">
        <v>32</v>
      </c>
      <c r="H1056" s="178" t="s">
        <v>32</v>
      </c>
      <c r="I1056" s="173" t="s">
        <v>423</v>
      </c>
      <c r="J1056" s="210" t="s">
        <v>423</v>
      </c>
      <c r="K1056" s="179" t="b">
        <f t="shared" si="85"/>
        <v>1</v>
      </c>
      <c r="L1056" s="206" t="s">
        <v>48</v>
      </c>
      <c r="M1056" s="211">
        <v>23450</v>
      </c>
      <c r="N1056" s="178" t="s">
        <v>1741</v>
      </c>
      <c r="O1056" s="172" t="s">
        <v>1741</v>
      </c>
      <c r="P1056" s="206" t="s">
        <v>774</v>
      </c>
      <c r="Q1056" s="207" t="s">
        <v>61</v>
      </c>
      <c r="R1056" s="208" t="s">
        <v>62</v>
      </c>
      <c r="S1056" s="177" t="s">
        <v>62</v>
      </c>
      <c r="T1056" s="136" t="str">
        <f t="shared" si="86"/>
        <v>ปตรี4คศ.2</v>
      </c>
      <c r="U1056" s="95">
        <f t="shared" si="83"/>
        <v>2</v>
      </c>
      <c r="V1056" s="174">
        <f t="shared" ca="1" si="87"/>
        <v>23940</v>
      </c>
      <c r="W1056" s="212"/>
      <c r="AC1056" s="148" t="str">
        <f t="shared" si="84"/>
        <v>กศ.บ./การประถมศึกษา</v>
      </c>
    </row>
    <row r="1057" spans="1:29" s="136" customFormat="1" ht="27" customHeight="1">
      <c r="B1057" s="195" t="s">
        <v>414</v>
      </c>
      <c r="C1057" s="195" t="s">
        <v>1394</v>
      </c>
      <c r="D1057" s="195" t="s">
        <v>1740</v>
      </c>
      <c r="E1057" s="147" t="s">
        <v>1740</v>
      </c>
      <c r="F1057" s="137"/>
      <c r="G1057" s="196" t="s">
        <v>32</v>
      </c>
      <c r="H1057" s="137" t="s">
        <v>32</v>
      </c>
      <c r="I1057" s="142" t="s">
        <v>1739</v>
      </c>
      <c r="J1057" s="197" t="s">
        <v>1739</v>
      </c>
      <c r="K1057" s="142" t="b">
        <f t="shared" si="85"/>
        <v>1</v>
      </c>
      <c r="L1057" s="196" t="s">
        <v>48</v>
      </c>
      <c r="M1057" s="198">
        <v>35640</v>
      </c>
      <c r="N1057" s="137" t="s">
        <v>1738</v>
      </c>
      <c r="O1057" s="137" t="s">
        <v>1738</v>
      </c>
      <c r="P1057" s="196" t="s">
        <v>774</v>
      </c>
      <c r="Q1057" s="196" t="s">
        <v>50</v>
      </c>
      <c r="R1057" s="196" t="s">
        <v>164</v>
      </c>
      <c r="S1057" s="147" t="s">
        <v>1737</v>
      </c>
      <c r="T1057" s="136" t="str">
        <f t="shared" si="86"/>
        <v>ปตรี4คศ.2</v>
      </c>
      <c r="U1057" s="95">
        <f t="shared" si="83"/>
        <v>2</v>
      </c>
      <c r="V1057" s="96" t="e">
        <f t="shared" ca="1" si="87"/>
        <v>#N/A</v>
      </c>
      <c r="AC1057" s="148" t="str">
        <f t="shared" si="84"/>
        <v>ค.บ./ภาษาอังกฤษ</v>
      </c>
    </row>
    <row r="1058" spans="1:29" s="136" customFormat="1" ht="27" customHeight="1">
      <c r="B1058" s="147" t="s">
        <v>414</v>
      </c>
      <c r="C1058" s="147" t="s">
        <v>1394</v>
      </c>
      <c r="D1058" s="147" t="s">
        <v>1736</v>
      </c>
      <c r="E1058" s="147" t="s">
        <v>1736</v>
      </c>
      <c r="F1058" s="137"/>
      <c r="G1058" s="137" t="s">
        <v>32</v>
      </c>
      <c r="H1058" s="137" t="s">
        <v>32</v>
      </c>
      <c r="I1058" s="142" t="s">
        <v>1735</v>
      </c>
      <c r="J1058" s="142" t="s">
        <v>1735</v>
      </c>
      <c r="K1058" s="142" t="b">
        <f t="shared" si="85"/>
        <v>1</v>
      </c>
      <c r="L1058" s="137" t="s">
        <v>48</v>
      </c>
      <c r="M1058" s="138">
        <v>28590</v>
      </c>
      <c r="N1058" s="137" t="s">
        <v>1734</v>
      </c>
      <c r="O1058" s="137" t="s">
        <v>1734</v>
      </c>
      <c r="P1058" s="137" t="s">
        <v>774</v>
      </c>
      <c r="Q1058" s="137" t="s">
        <v>38</v>
      </c>
      <c r="R1058" s="137" t="s">
        <v>935</v>
      </c>
      <c r="S1058" s="147" t="s">
        <v>935</v>
      </c>
      <c r="T1058" s="136" t="str">
        <f t="shared" si="86"/>
        <v>ปตรี4คศ.2</v>
      </c>
      <c r="U1058" s="95">
        <f t="shared" si="83"/>
        <v>2</v>
      </c>
      <c r="V1058" s="96" t="e">
        <f t="shared" ca="1" si="87"/>
        <v>#N/A</v>
      </c>
      <c r="AC1058" s="148" t="str">
        <f t="shared" si="84"/>
        <v>วท.บ./เกษตรศาสตร์</v>
      </c>
    </row>
    <row r="1059" spans="1:29" s="136" customFormat="1" ht="27" customHeight="1">
      <c r="B1059" s="147" t="s">
        <v>414</v>
      </c>
      <c r="C1059" s="147" t="s">
        <v>1394</v>
      </c>
      <c r="D1059" s="147" t="s">
        <v>1733</v>
      </c>
      <c r="E1059" s="147" t="s">
        <v>1733</v>
      </c>
      <c r="F1059" s="137"/>
      <c r="G1059" s="137" t="s">
        <v>32</v>
      </c>
      <c r="H1059" s="137" t="s">
        <v>32</v>
      </c>
      <c r="I1059" s="142" t="s">
        <v>1732</v>
      </c>
      <c r="J1059" s="142" t="s">
        <v>1732</v>
      </c>
      <c r="K1059" s="142" t="b">
        <f t="shared" si="85"/>
        <v>1</v>
      </c>
      <c r="L1059" s="137" t="s">
        <v>48</v>
      </c>
      <c r="M1059" s="138">
        <v>36250</v>
      </c>
      <c r="N1059" s="137" t="s">
        <v>1731</v>
      </c>
      <c r="O1059" s="137" t="s">
        <v>1731</v>
      </c>
      <c r="P1059" s="137" t="s">
        <v>774</v>
      </c>
      <c r="Q1059" s="137" t="s">
        <v>67</v>
      </c>
      <c r="R1059" s="137" t="s">
        <v>943</v>
      </c>
      <c r="S1059" s="147" t="s">
        <v>1730</v>
      </c>
      <c r="T1059" s="136" t="str">
        <f t="shared" si="86"/>
        <v>ปตรี4คศ.2</v>
      </c>
      <c r="U1059" s="95">
        <f t="shared" si="83"/>
        <v>2</v>
      </c>
      <c r="V1059" s="96" t="e">
        <f t="shared" ca="1" si="87"/>
        <v>#N/A</v>
      </c>
      <c r="AC1059" s="148" t="str">
        <f t="shared" si="84"/>
        <v>ศศ.บ./บรรณารักษ์ศาสตร์</v>
      </c>
    </row>
    <row r="1060" spans="1:29" s="136" customFormat="1" ht="27" customHeight="1">
      <c r="B1060" s="183" t="s">
        <v>414</v>
      </c>
      <c r="C1060" s="183" t="s">
        <v>1394</v>
      </c>
      <c r="D1060" s="183" t="s">
        <v>4802</v>
      </c>
      <c r="E1060" s="147" t="s">
        <v>1729</v>
      </c>
      <c r="F1060" s="137"/>
      <c r="G1060" s="184" t="s">
        <v>32</v>
      </c>
      <c r="H1060" s="137" t="s">
        <v>32</v>
      </c>
      <c r="I1060" s="142" t="s">
        <v>1728</v>
      </c>
      <c r="J1060" s="185" t="s">
        <v>1728</v>
      </c>
      <c r="K1060" s="142" t="b">
        <f t="shared" si="85"/>
        <v>1</v>
      </c>
      <c r="L1060" s="184" t="s">
        <v>48</v>
      </c>
      <c r="M1060" s="186">
        <v>33850</v>
      </c>
      <c r="N1060" s="137" t="s">
        <v>1727</v>
      </c>
      <c r="O1060" s="137" t="s">
        <v>1727</v>
      </c>
      <c r="P1060" s="184" t="s">
        <v>90</v>
      </c>
      <c r="Q1060" s="184" t="s">
        <v>94</v>
      </c>
      <c r="R1060" s="184" t="s">
        <v>299</v>
      </c>
      <c r="S1060" s="147" t="s">
        <v>299</v>
      </c>
      <c r="T1060" s="136" t="str">
        <f t="shared" si="86"/>
        <v>ปโทคศ.2</v>
      </c>
      <c r="U1060" s="95">
        <f t="shared" si="83"/>
        <v>12</v>
      </c>
      <c r="V1060" s="96" t="e">
        <f t="shared" ca="1" si="87"/>
        <v>#N/A</v>
      </c>
      <c r="AC1060" s="148" t="str">
        <f t="shared" si="84"/>
        <v>กศ.ม./หลักสูตรและการสอน</v>
      </c>
    </row>
    <row r="1061" spans="1:29" ht="27" customHeight="1">
      <c r="A1061" s="148">
        <v>1</v>
      </c>
      <c r="B1061" s="206" t="s">
        <v>414</v>
      </c>
      <c r="C1061" s="207" t="s">
        <v>1394</v>
      </c>
      <c r="D1061" s="208" t="s">
        <v>424</v>
      </c>
      <c r="E1061" s="177" t="s">
        <v>424</v>
      </c>
      <c r="F1061" s="172"/>
      <c r="G1061" s="209" t="s">
        <v>32</v>
      </c>
      <c r="H1061" s="178" t="s">
        <v>32</v>
      </c>
      <c r="I1061" s="173" t="s">
        <v>425</v>
      </c>
      <c r="J1061" s="210" t="s">
        <v>425</v>
      </c>
      <c r="K1061" s="179" t="b">
        <f t="shared" si="85"/>
        <v>1</v>
      </c>
      <c r="L1061" s="206" t="s">
        <v>36</v>
      </c>
      <c r="M1061" s="211">
        <v>17070</v>
      </c>
      <c r="N1061" s="178" t="s">
        <v>1726</v>
      </c>
      <c r="O1061" s="172" t="s">
        <v>1726</v>
      </c>
      <c r="P1061" s="206" t="s">
        <v>774</v>
      </c>
      <c r="Q1061" s="207" t="s">
        <v>61</v>
      </c>
      <c r="R1061" s="208" t="s">
        <v>44</v>
      </c>
      <c r="S1061" s="177" t="s">
        <v>44</v>
      </c>
      <c r="T1061" s="136" t="str">
        <f t="shared" si="86"/>
        <v>ปตรี4คศ.1</v>
      </c>
      <c r="U1061" s="95">
        <f t="shared" si="83"/>
        <v>1</v>
      </c>
      <c r="V1061" s="174">
        <f t="shared" ca="1" si="87"/>
        <v>18270</v>
      </c>
      <c r="W1061" s="212"/>
      <c r="AC1061" s="148" t="str">
        <f t="shared" si="84"/>
        <v>กศ.บ./ภาษาไทย</v>
      </c>
    </row>
    <row r="1062" spans="1:29" s="136" customFormat="1" ht="27" customHeight="1">
      <c r="A1062" s="136">
        <v>1</v>
      </c>
      <c r="B1062" s="191" t="s">
        <v>414</v>
      </c>
      <c r="C1062" s="191" t="s">
        <v>1394</v>
      </c>
      <c r="D1062" s="191" t="s">
        <v>1725</v>
      </c>
      <c r="E1062" s="147" t="s">
        <v>1725</v>
      </c>
      <c r="F1062" s="137"/>
      <c r="G1062" s="192" t="s">
        <v>32</v>
      </c>
      <c r="H1062" s="137" t="s">
        <v>32</v>
      </c>
      <c r="I1062" s="142" t="s">
        <v>1724</v>
      </c>
      <c r="J1062" s="193" t="s">
        <v>1724</v>
      </c>
      <c r="K1062" s="142" t="b">
        <f t="shared" si="85"/>
        <v>1</v>
      </c>
      <c r="L1062" s="192" t="s">
        <v>48</v>
      </c>
      <c r="M1062" s="194">
        <v>24440</v>
      </c>
      <c r="N1062" s="137" t="s">
        <v>1723</v>
      </c>
      <c r="O1062" s="137" t="s">
        <v>1723</v>
      </c>
      <c r="P1062" s="192" t="s">
        <v>774</v>
      </c>
      <c r="Q1062" s="192" t="s">
        <v>67</v>
      </c>
      <c r="R1062" s="191" t="s">
        <v>136</v>
      </c>
      <c r="S1062" s="147" t="s">
        <v>1164</v>
      </c>
      <c r="T1062" s="136" t="str">
        <f t="shared" si="86"/>
        <v>ปตรี4คศ.2</v>
      </c>
      <c r="U1062" s="95">
        <f t="shared" si="83"/>
        <v>2</v>
      </c>
      <c r="V1062" s="96">
        <f t="shared" ca="1" si="87"/>
        <v>24930</v>
      </c>
      <c r="AC1062" s="148" t="str">
        <f t="shared" si="84"/>
        <v>ศศ.บ./จิตวิทยาและการแนะแนว</v>
      </c>
    </row>
    <row r="1063" spans="1:29" ht="27" customHeight="1">
      <c r="A1063" s="148">
        <v>1</v>
      </c>
      <c r="B1063" s="206" t="s">
        <v>414</v>
      </c>
      <c r="C1063" s="207" t="s">
        <v>1394</v>
      </c>
      <c r="D1063" s="208" t="s">
        <v>1722</v>
      </c>
      <c r="E1063" s="177" t="s">
        <v>1722</v>
      </c>
      <c r="F1063" s="172"/>
      <c r="G1063" s="209" t="s">
        <v>32</v>
      </c>
      <c r="H1063" s="178" t="s">
        <v>32</v>
      </c>
      <c r="I1063" s="173" t="s">
        <v>1721</v>
      </c>
      <c r="J1063" s="210" t="s">
        <v>1721</v>
      </c>
      <c r="K1063" s="179" t="b">
        <f t="shared" si="85"/>
        <v>1</v>
      </c>
      <c r="L1063" s="206" t="s">
        <v>48</v>
      </c>
      <c r="M1063" s="211">
        <v>23450</v>
      </c>
      <c r="N1063" s="178" t="s">
        <v>1720</v>
      </c>
      <c r="O1063" s="172" t="s">
        <v>1720</v>
      </c>
      <c r="P1063" s="206" t="s">
        <v>774</v>
      </c>
      <c r="Q1063" s="207" t="s">
        <v>50</v>
      </c>
      <c r="R1063" s="177" t="s">
        <v>56</v>
      </c>
      <c r="S1063" s="177" t="s">
        <v>56</v>
      </c>
      <c r="T1063" s="136" t="str">
        <f t="shared" si="86"/>
        <v>ปตรี4คศ.2</v>
      </c>
      <c r="U1063" s="95">
        <f t="shared" si="83"/>
        <v>2</v>
      </c>
      <c r="V1063" s="174">
        <f t="shared" ca="1" si="87"/>
        <v>23940</v>
      </c>
      <c r="W1063" s="212"/>
      <c r="AC1063" s="148" t="str">
        <f t="shared" si="84"/>
        <v>ค.บ./การศึกษาปฐมวัย</v>
      </c>
    </row>
    <row r="1064" spans="1:29" s="136" customFormat="1" ht="27" customHeight="1">
      <c r="B1064" s="195" t="s">
        <v>414</v>
      </c>
      <c r="C1064" s="195" t="s">
        <v>1394</v>
      </c>
      <c r="D1064" s="195" t="s">
        <v>1719</v>
      </c>
      <c r="E1064" s="147" t="s">
        <v>1719</v>
      </c>
      <c r="F1064" s="137"/>
      <c r="G1064" s="196" t="s">
        <v>32</v>
      </c>
      <c r="H1064" s="137" t="s">
        <v>32</v>
      </c>
      <c r="I1064" s="142" t="s">
        <v>1718</v>
      </c>
      <c r="J1064" s="197" t="s">
        <v>1718</v>
      </c>
      <c r="K1064" s="142" t="b">
        <f t="shared" si="85"/>
        <v>1</v>
      </c>
      <c r="L1064" s="196" t="s">
        <v>48</v>
      </c>
      <c r="M1064" s="198">
        <v>35640</v>
      </c>
      <c r="N1064" s="137" t="s">
        <v>1717</v>
      </c>
      <c r="O1064" s="137" t="s">
        <v>1717</v>
      </c>
      <c r="P1064" s="196" t="s">
        <v>774</v>
      </c>
      <c r="Q1064" s="196" t="s">
        <v>67</v>
      </c>
      <c r="R1064" s="196" t="s">
        <v>912</v>
      </c>
      <c r="S1064" s="147" t="s">
        <v>912</v>
      </c>
      <c r="T1064" s="136" t="str">
        <f t="shared" si="86"/>
        <v>ปตรี4คศ.2</v>
      </c>
      <c r="U1064" s="95">
        <f t="shared" si="83"/>
        <v>2</v>
      </c>
      <c r="V1064" s="96" t="e">
        <f t="shared" ca="1" si="87"/>
        <v>#N/A</v>
      </c>
      <c r="AC1064" s="148" t="str">
        <f t="shared" si="84"/>
        <v>ศศ.บ./ประวัติศาสตร์</v>
      </c>
    </row>
    <row r="1065" spans="1:29" s="136" customFormat="1" ht="27" customHeight="1">
      <c r="B1065" s="147" t="s">
        <v>414</v>
      </c>
      <c r="C1065" s="147" t="s">
        <v>1394</v>
      </c>
      <c r="D1065" s="147" t="s">
        <v>1716</v>
      </c>
      <c r="E1065" s="147" t="s">
        <v>1716</v>
      </c>
      <c r="F1065" s="137"/>
      <c r="G1065" s="137" t="s">
        <v>32</v>
      </c>
      <c r="H1065" s="137" t="s">
        <v>32</v>
      </c>
      <c r="I1065" s="142" t="s">
        <v>1715</v>
      </c>
      <c r="J1065" s="142" t="s">
        <v>1715</v>
      </c>
      <c r="K1065" s="142" t="b">
        <f t="shared" si="85"/>
        <v>1</v>
      </c>
      <c r="L1065" s="137" t="s">
        <v>48</v>
      </c>
      <c r="M1065" s="138">
        <v>30280</v>
      </c>
      <c r="N1065" s="137" t="s">
        <v>1714</v>
      </c>
      <c r="O1065" s="137" t="s">
        <v>1714</v>
      </c>
      <c r="P1065" s="137" t="s">
        <v>774</v>
      </c>
      <c r="Q1065" s="137" t="s">
        <v>67</v>
      </c>
      <c r="R1065" s="137" t="s">
        <v>62</v>
      </c>
      <c r="S1065" s="147" t="s">
        <v>62</v>
      </c>
      <c r="T1065" s="136" t="str">
        <f t="shared" si="86"/>
        <v>ปตรี4คศ.2</v>
      </c>
      <c r="U1065" s="95">
        <f t="shared" si="83"/>
        <v>2</v>
      </c>
      <c r="V1065" s="96" t="e">
        <f t="shared" ca="1" si="87"/>
        <v>#N/A</v>
      </c>
      <c r="AC1065" s="148" t="str">
        <f t="shared" si="84"/>
        <v>ศศ.บ./การประถมศึกษา</v>
      </c>
    </row>
    <row r="1066" spans="1:29" s="136" customFormat="1" ht="27" customHeight="1">
      <c r="B1066" s="183" t="s">
        <v>414</v>
      </c>
      <c r="C1066" s="183" t="s">
        <v>1394</v>
      </c>
      <c r="D1066" s="183" t="s">
        <v>1713</v>
      </c>
      <c r="E1066" s="147" t="s">
        <v>1713</v>
      </c>
      <c r="F1066" s="137"/>
      <c r="G1066" s="184" t="s">
        <v>32</v>
      </c>
      <c r="H1066" s="137" t="s">
        <v>32</v>
      </c>
      <c r="I1066" s="142" t="s">
        <v>1712</v>
      </c>
      <c r="J1066" s="185" t="s">
        <v>1712</v>
      </c>
      <c r="K1066" s="142" t="b">
        <f t="shared" si="85"/>
        <v>1</v>
      </c>
      <c r="L1066" s="184" t="s">
        <v>781</v>
      </c>
      <c r="M1066" s="186">
        <v>32510</v>
      </c>
      <c r="N1066" s="137" t="s">
        <v>1711</v>
      </c>
      <c r="O1066" s="137" t="s">
        <v>1711</v>
      </c>
      <c r="P1066" s="184" t="s">
        <v>774</v>
      </c>
      <c r="Q1066" s="184" t="s">
        <v>50</v>
      </c>
      <c r="R1066" s="184" t="s">
        <v>62</v>
      </c>
      <c r="S1066" s="147" t="s">
        <v>62</v>
      </c>
      <c r="T1066" s="136" t="str">
        <f t="shared" si="86"/>
        <v>ปตรี4คศ.3</v>
      </c>
      <c r="U1066" s="95" t="e">
        <f t="shared" si="83"/>
        <v>#N/A</v>
      </c>
      <c r="V1066" s="96" t="e">
        <f t="shared" ca="1" si="87"/>
        <v>#N/A</v>
      </c>
      <c r="AC1066" s="148" t="str">
        <f t="shared" si="84"/>
        <v>ค.บ./การประถมศึกษา</v>
      </c>
    </row>
    <row r="1067" spans="1:29" ht="27" customHeight="1">
      <c r="A1067" s="148">
        <v>1</v>
      </c>
      <c r="B1067" s="206" t="s">
        <v>414</v>
      </c>
      <c r="C1067" s="207" t="s">
        <v>1394</v>
      </c>
      <c r="D1067" s="208" t="s">
        <v>427</v>
      </c>
      <c r="E1067" s="177" t="s">
        <v>427</v>
      </c>
      <c r="F1067" s="172"/>
      <c r="G1067" s="209" t="s">
        <v>32</v>
      </c>
      <c r="H1067" s="178" t="s">
        <v>32</v>
      </c>
      <c r="I1067" s="173" t="s">
        <v>428</v>
      </c>
      <c r="J1067" s="210" t="s">
        <v>428</v>
      </c>
      <c r="K1067" s="179" t="b">
        <f t="shared" si="85"/>
        <v>1</v>
      </c>
      <c r="L1067" s="206" t="s">
        <v>48</v>
      </c>
      <c r="M1067" s="211">
        <v>20960</v>
      </c>
      <c r="N1067" s="178" t="s">
        <v>1710</v>
      </c>
      <c r="O1067" s="172" t="s">
        <v>1710</v>
      </c>
      <c r="P1067" s="206" t="s">
        <v>774</v>
      </c>
      <c r="Q1067" s="207" t="s">
        <v>50</v>
      </c>
      <c r="R1067" s="177" t="s">
        <v>56</v>
      </c>
      <c r="S1067" s="177" t="s">
        <v>56</v>
      </c>
      <c r="T1067" s="136" t="str">
        <f t="shared" si="86"/>
        <v>ปตรี4คศ.2</v>
      </c>
      <c r="U1067" s="95">
        <f t="shared" si="83"/>
        <v>2</v>
      </c>
      <c r="V1067" s="174">
        <f t="shared" ca="1" si="87"/>
        <v>21460</v>
      </c>
      <c r="W1067" s="212"/>
      <c r="AC1067" s="148" t="str">
        <f t="shared" si="84"/>
        <v>ค.บ./การศึกษาปฐมวัย</v>
      </c>
    </row>
    <row r="1068" spans="1:29" s="136" customFormat="1" ht="27" customHeight="1">
      <c r="B1068" s="195" t="s">
        <v>414</v>
      </c>
      <c r="C1068" s="195" t="s">
        <v>1394</v>
      </c>
      <c r="D1068" s="195" t="s">
        <v>1709</v>
      </c>
      <c r="E1068" s="147" t="s">
        <v>1709</v>
      </c>
      <c r="F1068" s="137"/>
      <c r="G1068" s="196" t="s">
        <v>32</v>
      </c>
      <c r="H1068" s="137" t="s">
        <v>32</v>
      </c>
      <c r="I1068" s="142" t="s">
        <v>1708</v>
      </c>
      <c r="J1068" s="197" t="s">
        <v>1708</v>
      </c>
      <c r="K1068" s="142" t="b">
        <f t="shared" si="85"/>
        <v>1</v>
      </c>
      <c r="L1068" s="196" t="s">
        <v>48</v>
      </c>
      <c r="M1068" s="198">
        <v>37830</v>
      </c>
      <c r="N1068" s="137" t="s">
        <v>1707</v>
      </c>
      <c r="O1068" s="137" t="s">
        <v>1707</v>
      </c>
      <c r="P1068" s="196" t="s">
        <v>774</v>
      </c>
      <c r="Q1068" s="196" t="s">
        <v>61</v>
      </c>
      <c r="R1068" s="196" t="s">
        <v>44</v>
      </c>
      <c r="S1068" s="147" t="s">
        <v>37</v>
      </c>
      <c r="T1068" s="136" t="str">
        <f t="shared" si="86"/>
        <v>ปตรี4คศ.2</v>
      </c>
      <c r="U1068" s="95">
        <f t="shared" si="83"/>
        <v>2</v>
      </c>
      <c r="V1068" s="96" t="e">
        <f t="shared" ca="1" si="87"/>
        <v>#N/A</v>
      </c>
      <c r="AC1068" s="148" t="str">
        <f t="shared" si="84"/>
        <v>กศ.บ./ภาษาไทย</v>
      </c>
    </row>
    <row r="1069" spans="1:29" s="136" customFormat="1" ht="27" customHeight="1">
      <c r="B1069" s="147" t="s">
        <v>121</v>
      </c>
      <c r="C1069" s="147" t="s">
        <v>1476</v>
      </c>
      <c r="D1069" s="147" t="s">
        <v>1706</v>
      </c>
      <c r="E1069" s="147" t="s">
        <v>1706</v>
      </c>
      <c r="F1069" s="137"/>
      <c r="G1069" s="137" t="s">
        <v>146</v>
      </c>
      <c r="H1069" s="137" t="s">
        <v>861</v>
      </c>
      <c r="I1069" s="142" t="s">
        <v>1705</v>
      </c>
      <c r="J1069" s="142" t="s">
        <v>1705</v>
      </c>
      <c r="K1069" s="142" t="b">
        <f t="shared" si="85"/>
        <v>1</v>
      </c>
      <c r="L1069" s="137" t="s">
        <v>781</v>
      </c>
      <c r="M1069" s="138">
        <v>52060</v>
      </c>
      <c r="N1069" s="137" t="s">
        <v>1704</v>
      </c>
      <c r="O1069" s="137" t="s">
        <v>1704</v>
      </c>
      <c r="P1069" s="137" t="s">
        <v>90</v>
      </c>
      <c r="Q1069" s="137" t="s">
        <v>94</v>
      </c>
      <c r="R1069" s="137" t="s">
        <v>855</v>
      </c>
      <c r="S1069" s="147" t="s">
        <v>855</v>
      </c>
      <c r="T1069" s="136" t="str">
        <f t="shared" si="86"/>
        <v>ปโทคศ.3</v>
      </c>
      <c r="U1069" s="95">
        <f t="shared" si="83"/>
        <v>16</v>
      </c>
      <c r="V1069" s="96" t="e">
        <f t="shared" ca="1" si="87"/>
        <v>#N/A</v>
      </c>
      <c r="AC1069" s="148" t="str">
        <f t="shared" si="84"/>
        <v>กศ.ม./บริหารการศึกษา</v>
      </c>
    </row>
    <row r="1070" spans="1:29" s="136" customFormat="1" ht="27" customHeight="1">
      <c r="B1070" s="147" t="s">
        <v>121</v>
      </c>
      <c r="C1070" s="147" t="s">
        <v>1476</v>
      </c>
      <c r="D1070" s="147" t="s">
        <v>1703</v>
      </c>
      <c r="E1070" s="147" t="s">
        <v>1703</v>
      </c>
      <c r="F1070" s="137"/>
      <c r="G1070" s="137" t="s">
        <v>32</v>
      </c>
      <c r="H1070" s="137" t="s">
        <v>32</v>
      </c>
      <c r="I1070" s="142" t="s">
        <v>1702</v>
      </c>
      <c r="J1070" s="142" t="s">
        <v>1702</v>
      </c>
      <c r="K1070" s="142" t="b">
        <f t="shared" si="85"/>
        <v>1</v>
      </c>
      <c r="L1070" s="137" t="s">
        <v>781</v>
      </c>
      <c r="M1070" s="138">
        <v>46760</v>
      </c>
      <c r="N1070" s="137" t="s">
        <v>1701</v>
      </c>
      <c r="O1070" s="137" t="s">
        <v>1701</v>
      </c>
      <c r="P1070" s="137" t="s">
        <v>774</v>
      </c>
      <c r="Q1070" s="137" t="s">
        <v>43</v>
      </c>
      <c r="R1070" s="137" t="s">
        <v>468</v>
      </c>
      <c r="S1070" s="147" t="s">
        <v>468</v>
      </c>
      <c r="T1070" s="136" t="str">
        <f t="shared" si="86"/>
        <v>ปตรี4คศ.3</v>
      </c>
      <c r="U1070" s="95" t="e">
        <f t="shared" si="83"/>
        <v>#N/A</v>
      </c>
      <c r="V1070" s="96" t="e">
        <f t="shared" ca="1" si="87"/>
        <v>#N/A</v>
      </c>
      <c r="AC1070" s="148" t="str">
        <f t="shared" si="84"/>
        <v>ศษ.บ./คหกรรมศาสตร์</v>
      </c>
    </row>
    <row r="1071" spans="1:29" s="136" customFormat="1" ht="27" customHeight="1">
      <c r="B1071" s="147" t="s">
        <v>121</v>
      </c>
      <c r="C1071" s="147" t="s">
        <v>1476</v>
      </c>
      <c r="D1071" s="147" t="s">
        <v>1700</v>
      </c>
      <c r="E1071" s="147" t="s">
        <v>1700</v>
      </c>
      <c r="F1071" s="137"/>
      <c r="G1071" s="137" t="s">
        <v>32</v>
      </c>
      <c r="H1071" s="137" t="s">
        <v>32</v>
      </c>
      <c r="I1071" s="142" t="s">
        <v>1699</v>
      </c>
      <c r="J1071" s="142" t="s">
        <v>1699</v>
      </c>
      <c r="K1071" s="142" t="b">
        <f t="shared" si="85"/>
        <v>1</v>
      </c>
      <c r="L1071" s="137" t="s">
        <v>781</v>
      </c>
      <c r="M1071" s="138">
        <v>46760</v>
      </c>
      <c r="N1071" s="137" t="s">
        <v>1698</v>
      </c>
      <c r="O1071" s="137" t="s">
        <v>1698</v>
      </c>
      <c r="P1071" s="137" t="s">
        <v>774</v>
      </c>
      <c r="Q1071" s="137" t="s">
        <v>61</v>
      </c>
      <c r="R1071" s="137" t="s">
        <v>62</v>
      </c>
      <c r="S1071" s="147" t="s">
        <v>62</v>
      </c>
      <c r="T1071" s="136" t="str">
        <f t="shared" si="86"/>
        <v>ปตรี4คศ.3</v>
      </c>
      <c r="U1071" s="95" t="e">
        <f t="shared" si="83"/>
        <v>#N/A</v>
      </c>
      <c r="V1071" s="96" t="e">
        <f t="shared" ca="1" si="87"/>
        <v>#N/A</v>
      </c>
      <c r="AC1071" s="148" t="str">
        <f t="shared" si="84"/>
        <v>กศ.บ./การประถมศึกษา</v>
      </c>
    </row>
    <row r="1072" spans="1:29" s="136" customFormat="1" ht="27" customHeight="1">
      <c r="B1072" s="147" t="s">
        <v>121</v>
      </c>
      <c r="C1072" s="147" t="s">
        <v>1476</v>
      </c>
      <c r="D1072" s="147" t="s">
        <v>1697</v>
      </c>
      <c r="E1072" s="147" t="s">
        <v>1697</v>
      </c>
      <c r="F1072" s="137"/>
      <c r="G1072" s="137" t="s">
        <v>32</v>
      </c>
      <c r="H1072" s="137" t="s">
        <v>32</v>
      </c>
      <c r="I1072" s="142" t="s">
        <v>1696</v>
      </c>
      <c r="J1072" s="142" t="s">
        <v>1696</v>
      </c>
      <c r="K1072" s="142" t="b">
        <f t="shared" si="85"/>
        <v>1</v>
      </c>
      <c r="L1072" s="137" t="s">
        <v>48</v>
      </c>
      <c r="M1072" s="138">
        <v>37830</v>
      </c>
      <c r="N1072" s="137" t="s">
        <v>1695</v>
      </c>
      <c r="O1072" s="137" t="s">
        <v>1695</v>
      </c>
      <c r="P1072" s="137" t="s">
        <v>774</v>
      </c>
      <c r="Q1072" s="137" t="s">
        <v>50</v>
      </c>
      <c r="R1072" s="137" t="s">
        <v>62</v>
      </c>
      <c r="S1072" s="147" t="s">
        <v>62</v>
      </c>
      <c r="T1072" s="136" t="str">
        <f t="shared" si="86"/>
        <v>ปตรี4คศ.2</v>
      </c>
      <c r="U1072" s="95">
        <f t="shared" si="83"/>
        <v>2</v>
      </c>
      <c r="V1072" s="96" t="e">
        <f t="shared" ca="1" si="87"/>
        <v>#N/A</v>
      </c>
      <c r="AC1072" s="148" t="str">
        <f t="shared" si="84"/>
        <v>ค.บ./การประถมศึกษา</v>
      </c>
    </row>
    <row r="1073" spans="1:29" s="136" customFormat="1" ht="27" customHeight="1">
      <c r="B1073" s="147" t="s">
        <v>121</v>
      </c>
      <c r="C1073" s="147" t="s">
        <v>1476</v>
      </c>
      <c r="D1073" s="147" t="s">
        <v>1694</v>
      </c>
      <c r="E1073" s="147" t="s">
        <v>1694</v>
      </c>
      <c r="F1073" s="137"/>
      <c r="G1073" s="137" t="s">
        <v>32</v>
      </c>
      <c r="H1073" s="137" t="s">
        <v>32</v>
      </c>
      <c r="I1073" s="142" t="s">
        <v>1693</v>
      </c>
      <c r="J1073" s="142" t="s">
        <v>1693</v>
      </c>
      <c r="K1073" s="142" t="b">
        <f t="shared" si="85"/>
        <v>1</v>
      </c>
      <c r="L1073" s="137" t="s">
        <v>48</v>
      </c>
      <c r="M1073" s="138">
        <v>37830</v>
      </c>
      <c r="N1073" s="137" t="s">
        <v>1692</v>
      </c>
      <c r="O1073" s="137" t="s">
        <v>1692</v>
      </c>
      <c r="P1073" s="137" t="s">
        <v>774</v>
      </c>
      <c r="Q1073" s="137" t="s">
        <v>43</v>
      </c>
      <c r="R1073" s="137" t="s">
        <v>62</v>
      </c>
      <c r="S1073" s="147" t="s">
        <v>62</v>
      </c>
      <c r="T1073" s="136" t="str">
        <f t="shared" si="86"/>
        <v>ปตรี4คศ.2</v>
      </c>
      <c r="U1073" s="95">
        <f t="shared" si="83"/>
        <v>2</v>
      </c>
      <c r="V1073" s="96" t="e">
        <f t="shared" ca="1" si="87"/>
        <v>#N/A</v>
      </c>
      <c r="AC1073" s="148" t="str">
        <f t="shared" si="84"/>
        <v>ศษ.บ./การประถมศึกษา</v>
      </c>
    </row>
    <row r="1074" spans="1:29" s="136" customFormat="1" ht="27" customHeight="1">
      <c r="B1074" s="147" t="s">
        <v>121</v>
      </c>
      <c r="C1074" s="147" t="s">
        <v>1476</v>
      </c>
      <c r="D1074" s="147" t="s">
        <v>1691</v>
      </c>
      <c r="E1074" s="147" t="s">
        <v>1691</v>
      </c>
      <c r="F1074" s="137"/>
      <c r="G1074" s="137" t="s">
        <v>32</v>
      </c>
      <c r="H1074" s="137" t="s">
        <v>32</v>
      </c>
      <c r="I1074" s="142" t="s">
        <v>1690</v>
      </c>
      <c r="J1074" s="142" t="s">
        <v>1690</v>
      </c>
      <c r="K1074" s="142" t="b">
        <f t="shared" si="85"/>
        <v>1</v>
      </c>
      <c r="L1074" s="137" t="s">
        <v>48</v>
      </c>
      <c r="M1074" s="138">
        <v>37830</v>
      </c>
      <c r="N1074" s="137" t="s">
        <v>1689</v>
      </c>
      <c r="O1074" s="137" t="s">
        <v>1689</v>
      </c>
      <c r="P1074" s="137" t="s">
        <v>774</v>
      </c>
      <c r="Q1074" s="137" t="s">
        <v>61</v>
      </c>
      <c r="R1074" s="137" t="s">
        <v>62</v>
      </c>
      <c r="S1074" s="147" t="s">
        <v>62</v>
      </c>
      <c r="T1074" s="136" t="str">
        <f t="shared" si="86"/>
        <v>ปตรี4คศ.2</v>
      </c>
      <c r="U1074" s="95">
        <f t="shared" si="83"/>
        <v>2</v>
      </c>
      <c r="V1074" s="96" t="e">
        <f t="shared" ca="1" si="87"/>
        <v>#N/A</v>
      </c>
      <c r="AC1074" s="148" t="str">
        <f t="shared" si="84"/>
        <v>กศ.บ./การประถมศึกษา</v>
      </c>
    </row>
    <row r="1075" spans="1:29" s="136" customFormat="1" ht="27" customHeight="1">
      <c r="B1075" s="183" t="s">
        <v>121</v>
      </c>
      <c r="C1075" s="183" t="s">
        <v>1476</v>
      </c>
      <c r="D1075" s="183" t="s">
        <v>1688</v>
      </c>
      <c r="E1075" s="147" t="s">
        <v>1688</v>
      </c>
      <c r="F1075" s="137"/>
      <c r="G1075" s="184" t="s">
        <v>32</v>
      </c>
      <c r="H1075" s="137" t="s">
        <v>32</v>
      </c>
      <c r="I1075" s="142" t="s">
        <v>1687</v>
      </c>
      <c r="J1075" s="185" t="s">
        <v>1687</v>
      </c>
      <c r="K1075" s="142" t="b">
        <f t="shared" si="85"/>
        <v>1</v>
      </c>
      <c r="L1075" s="184" t="s">
        <v>48</v>
      </c>
      <c r="M1075" s="186">
        <v>37830</v>
      </c>
      <c r="N1075" s="137" t="s">
        <v>1686</v>
      </c>
      <c r="O1075" s="137" t="s">
        <v>1686</v>
      </c>
      <c r="P1075" s="184" t="s">
        <v>919</v>
      </c>
      <c r="Q1075" s="184" t="s">
        <v>1685</v>
      </c>
      <c r="R1075" s="184" t="s">
        <v>1089</v>
      </c>
      <c r="S1075" s="147" t="s">
        <v>37</v>
      </c>
      <c r="T1075" s="136" t="str">
        <f t="shared" si="86"/>
        <v>ต่ำคศ.2</v>
      </c>
      <c r="U1075" s="95" t="e">
        <f t="shared" si="83"/>
        <v>#N/A</v>
      </c>
      <c r="V1075" s="96" t="e">
        <f t="shared" ca="1" si="87"/>
        <v>#N/A</v>
      </c>
      <c r="AC1075" s="148" t="str">
        <f t="shared" si="84"/>
        <v>พ.กศ./วุฒิครูอื่น ๆ</v>
      </c>
    </row>
    <row r="1076" spans="1:29" ht="27" customHeight="1">
      <c r="A1076" s="148">
        <v>1</v>
      </c>
      <c r="B1076" s="206" t="s">
        <v>121</v>
      </c>
      <c r="C1076" s="207" t="s">
        <v>1476</v>
      </c>
      <c r="D1076" s="208" t="s">
        <v>119</v>
      </c>
      <c r="E1076" s="177" t="s">
        <v>119</v>
      </c>
      <c r="F1076" s="172"/>
      <c r="G1076" s="209" t="s">
        <v>32</v>
      </c>
      <c r="H1076" s="178" t="s">
        <v>32</v>
      </c>
      <c r="I1076" s="173" t="s">
        <v>120</v>
      </c>
      <c r="J1076" s="210" t="s">
        <v>120</v>
      </c>
      <c r="K1076" s="179" t="b">
        <f t="shared" si="85"/>
        <v>1</v>
      </c>
      <c r="L1076" s="206" t="s">
        <v>48</v>
      </c>
      <c r="M1076" s="211">
        <v>19460</v>
      </c>
      <c r="N1076" s="178" t="s">
        <v>1684</v>
      </c>
      <c r="O1076" s="172" t="s">
        <v>1684</v>
      </c>
      <c r="P1076" s="206" t="s">
        <v>774</v>
      </c>
      <c r="Q1076" s="207" t="s">
        <v>50</v>
      </c>
      <c r="R1076" s="208" t="s">
        <v>83</v>
      </c>
      <c r="S1076" s="177" t="s">
        <v>37</v>
      </c>
      <c r="T1076" s="136" t="str">
        <f t="shared" si="86"/>
        <v>ปตรี4คศ.2</v>
      </c>
      <c r="U1076" s="95">
        <f t="shared" si="83"/>
        <v>2</v>
      </c>
      <c r="V1076" s="174">
        <f t="shared" ca="1" si="87"/>
        <v>20470</v>
      </c>
      <c r="W1076" s="212"/>
      <c r="AC1076" s="148" t="str">
        <f t="shared" si="84"/>
        <v>ค.บ./คณิตศาสตร์</v>
      </c>
    </row>
    <row r="1077" spans="1:29" s="136" customFormat="1" ht="27" customHeight="1">
      <c r="B1077" s="195" t="s">
        <v>1656</v>
      </c>
      <c r="C1077" s="195" t="s">
        <v>1655</v>
      </c>
      <c r="D1077" s="195" t="s">
        <v>1683</v>
      </c>
      <c r="E1077" s="147" t="s">
        <v>1683</v>
      </c>
      <c r="F1077" s="137"/>
      <c r="G1077" s="196" t="s">
        <v>146</v>
      </c>
      <c r="H1077" s="137" t="s">
        <v>861</v>
      </c>
      <c r="I1077" s="142" t="s">
        <v>1682</v>
      </c>
      <c r="J1077" s="197" t="s">
        <v>1682</v>
      </c>
      <c r="K1077" s="142" t="b">
        <f t="shared" si="85"/>
        <v>1</v>
      </c>
      <c r="L1077" s="196" t="s">
        <v>48</v>
      </c>
      <c r="M1077" s="198">
        <v>37830</v>
      </c>
      <c r="N1077" s="137" t="s">
        <v>1681</v>
      </c>
      <c r="O1077" s="137" t="s">
        <v>1681</v>
      </c>
      <c r="P1077" s="196" t="s">
        <v>90</v>
      </c>
      <c r="Q1077" s="196" t="s">
        <v>94</v>
      </c>
      <c r="R1077" s="196" t="s">
        <v>855</v>
      </c>
      <c r="S1077" s="147" t="s">
        <v>855</v>
      </c>
      <c r="T1077" s="136" t="str">
        <f t="shared" si="86"/>
        <v>ปโทคศ.2</v>
      </c>
      <c r="U1077" s="95">
        <f t="shared" si="83"/>
        <v>12</v>
      </c>
      <c r="V1077" s="96" t="e">
        <f t="shared" ca="1" si="87"/>
        <v>#N/A</v>
      </c>
      <c r="AC1077" s="148" t="str">
        <f t="shared" si="84"/>
        <v>กศ.ม./บริหารการศึกษา</v>
      </c>
    </row>
    <row r="1078" spans="1:29" s="136" customFormat="1" ht="27" customHeight="1">
      <c r="B1078" s="147" t="s">
        <v>1656</v>
      </c>
      <c r="C1078" s="147" t="s">
        <v>1655</v>
      </c>
      <c r="D1078" s="147" t="s">
        <v>1680</v>
      </c>
      <c r="E1078" s="147" t="s">
        <v>1680</v>
      </c>
      <c r="F1078" s="137"/>
      <c r="G1078" s="137" t="s">
        <v>32</v>
      </c>
      <c r="H1078" s="137" t="s">
        <v>32</v>
      </c>
      <c r="I1078" s="142" t="s">
        <v>1679</v>
      </c>
      <c r="J1078" s="142" t="s">
        <v>1679</v>
      </c>
      <c r="K1078" s="142" t="b">
        <f t="shared" si="85"/>
        <v>1</v>
      </c>
      <c r="L1078" s="137" t="s">
        <v>48</v>
      </c>
      <c r="M1078" s="138">
        <v>37460</v>
      </c>
      <c r="N1078" s="137" t="s">
        <v>1678</v>
      </c>
      <c r="O1078" s="137" t="s">
        <v>1678</v>
      </c>
      <c r="P1078" s="137" t="s">
        <v>774</v>
      </c>
      <c r="Q1078" s="137" t="s">
        <v>43</v>
      </c>
      <c r="R1078" s="137" t="s">
        <v>62</v>
      </c>
      <c r="S1078" s="147" t="s">
        <v>62</v>
      </c>
      <c r="T1078" s="136" t="str">
        <f t="shared" si="86"/>
        <v>ปตรี4คศ.2</v>
      </c>
      <c r="U1078" s="95">
        <f t="shared" si="83"/>
        <v>2</v>
      </c>
      <c r="V1078" s="96" t="e">
        <f t="shared" ca="1" si="87"/>
        <v>#N/A</v>
      </c>
      <c r="AC1078" s="148" t="str">
        <f t="shared" si="84"/>
        <v>ศษ.บ./การประถมศึกษา</v>
      </c>
    </row>
    <row r="1079" spans="1:29" s="136" customFormat="1" ht="27" customHeight="1">
      <c r="B1079" s="147" t="s">
        <v>1656</v>
      </c>
      <c r="C1079" s="147" t="s">
        <v>1655</v>
      </c>
      <c r="D1079" s="147" t="s">
        <v>1677</v>
      </c>
      <c r="E1079" s="147" t="s">
        <v>1677</v>
      </c>
      <c r="F1079" s="137"/>
      <c r="G1079" s="137" t="s">
        <v>32</v>
      </c>
      <c r="H1079" s="137" t="s">
        <v>32</v>
      </c>
      <c r="I1079" s="142" t="s">
        <v>1676</v>
      </c>
      <c r="J1079" s="142" t="s">
        <v>1676</v>
      </c>
      <c r="K1079" s="142" t="b">
        <f t="shared" si="85"/>
        <v>1</v>
      </c>
      <c r="L1079" s="137" t="s">
        <v>781</v>
      </c>
      <c r="M1079" s="138">
        <v>45290</v>
      </c>
      <c r="N1079" s="137" t="s">
        <v>1675</v>
      </c>
      <c r="O1079" s="137" t="s">
        <v>1675</v>
      </c>
      <c r="P1079" s="137" t="s">
        <v>774</v>
      </c>
      <c r="Q1079" s="137" t="s">
        <v>50</v>
      </c>
      <c r="R1079" s="137" t="s">
        <v>44</v>
      </c>
      <c r="S1079" s="147" t="s">
        <v>44</v>
      </c>
      <c r="T1079" s="136" t="str">
        <f t="shared" si="86"/>
        <v>ปตรี4คศ.3</v>
      </c>
      <c r="U1079" s="95" t="e">
        <f t="shared" si="83"/>
        <v>#N/A</v>
      </c>
      <c r="V1079" s="96" t="e">
        <f t="shared" ca="1" si="87"/>
        <v>#N/A</v>
      </c>
      <c r="AC1079" s="148" t="str">
        <f t="shared" si="84"/>
        <v>ค.บ./ภาษาไทย</v>
      </c>
    </row>
    <row r="1080" spans="1:29" s="136" customFormat="1" ht="27" customHeight="1">
      <c r="B1080" s="147" t="s">
        <v>1656</v>
      </c>
      <c r="C1080" s="147" t="s">
        <v>1655</v>
      </c>
      <c r="D1080" s="147" t="s">
        <v>1674</v>
      </c>
      <c r="E1080" s="147" t="s">
        <v>1674</v>
      </c>
      <c r="F1080" s="137"/>
      <c r="G1080" s="137" t="s">
        <v>32</v>
      </c>
      <c r="H1080" s="137" t="s">
        <v>32</v>
      </c>
      <c r="I1080" s="142" t="s">
        <v>1673</v>
      </c>
      <c r="J1080" s="142" t="s">
        <v>1673</v>
      </c>
      <c r="K1080" s="142" t="b">
        <f t="shared" si="85"/>
        <v>1</v>
      </c>
      <c r="L1080" s="137" t="s">
        <v>781</v>
      </c>
      <c r="M1080" s="138">
        <v>43080</v>
      </c>
      <c r="N1080" s="137" t="s">
        <v>1672</v>
      </c>
      <c r="O1080" s="137" t="s">
        <v>1672</v>
      </c>
      <c r="P1080" s="137" t="s">
        <v>774</v>
      </c>
      <c r="Q1080" s="137" t="s">
        <v>61</v>
      </c>
      <c r="R1080" s="137" t="s">
        <v>164</v>
      </c>
      <c r="S1080" s="147" t="s">
        <v>164</v>
      </c>
      <c r="T1080" s="136" t="str">
        <f t="shared" si="86"/>
        <v>ปตรี4คศ.3</v>
      </c>
      <c r="U1080" s="95" t="e">
        <f t="shared" si="83"/>
        <v>#N/A</v>
      </c>
      <c r="V1080" s="96" t="e">
        <f t="shared" ca="1" si="87"/>
        <v>#N/A</v>
      </c>
      <c r="AC1080" s="148" t="str">
        <f t="shared" si="84"/>
        <v>กศ.บ./ภาษาอังกฤษ</v>
      </c>
    </row>
    <row r="1081" spans="1:29" s="136" customFormat="1" ht="27" customHeight="1">
      <c r="B1081" s="147" t="s">
        <v>1656</v>
      </c>
      <c r="C1081" s="147" t="s">
        <v>1655</v>
      </c>
      <c r="D1081" s="147" t="s">
        <v>1671</v>
      </c>
      <c r="E1081" s="147" t="s">
        <v>1671</v>
      </c>
      <c r="F1081" s="137"/>
      <c r="G1081" s="137" t="s">
        <v>32</v>
      </c>
      <c r="H1081" s="137" t="s">
        <v>32</v>
      </c>
      <c r="I1081" s="142" t="s">
        <v>1670</v>
      </c>
      <c r="J1081" s="142" t="s">
        <v>1670</v>
      </c>
      <c r="K1081" s="142" t="b">
        <f t="shared" si="85"/>
        <v>1</v>
      </c>
      <c r="L1081" s="137" t="s">
        <v>48</v>
      </c>
      <c r="M1081" s="138">
        <v>37830</v>
      </c>
      <c r="N1081" s="137" t="s">
        <v>1669</v>
      </c>
      <c r="O1081" s="137" t="s">
        <v>1669</v>
      </c>
      <c r="P1081" s="137" t="s">
        <v>774</v>
      </c>
      <c r="Q1081" s="137" t="s">
        <v>50</v>
      </c>
      <c r="R1081" s="137" t="s">
        <v>855</v>
      </c>
      <c r="S1081" s="147" t="s">
        <v>37</v>
      </c>
      <c r="T1081" s="136" t="str">
        <f t="shared" si="86"/>
        <v>ปตรี4คศ.2</v>
      </c>
      <c r="U1081" s="95">
        <f t="shared" si="83"/>
        <v>2</v>
      </c>
      <c r="V1081" s="96" t="e">
        <f t="shared" ca="1" si="87"/>
        <v>#N/A</v>
      </c>
      <c r="AC1081" s="148" t="str">
        <f t="shared" si="84"/>
        <v>ค.บ./บริหารการศึกษา</v>
      </c>
    </row>
    <row r="1082" spans="1:29" s="136" customFormat="1" ht="27" customHeight="1">
      <c r="B1082" s="147" t="s">
        <v>1656</v>
      </c>
      <c r="C1082" s="147" t="s">
        <v>1655</v>
      </c>
      <c r="D1082" s="147" t="s">
        <v>1668</v>
      </c>
      <c r="E1082" s="147" t="s">
        <v>1668</v>
      </c>
      <c r="F1082" s="137"/>
      <c r="G1082" s="137" t="s">
        <v>32</v>
      </c>
      <c r="H1082" s="137" t="s">
        <v>32</v>
      </c>
      <c r="I1082" s="142" t="s">
        <v>1667</v>
      </c>
      <c r="J1082" s="142" t="s">
        <v>1667</v>
      </c>
      <c r="K1082" s="142" t="b">
        <f t="shared" si="85"/>
        <v>1</v>
      </c>
      <c r="L1082" s="137" t="s">
        <v>48</v>
      </c>
      <c r="M1082" s="138">
        <v>37830</v>
      </c>
      <c r="N1082" s="137" t="s">
        <v>1666</v>
      </c>
      <c r="O1082" s="137" t="s">
        <v>1666</v>
      </c>
      <c r="P1082" s="137" t="s">
        <v>774</v>
      </c>
      <c r="Q1082" s="137" t="s">
        <v>43</v>
      </c>
      <c r="R1082" s="137" t="s">
        <v>62</v>
      </c>
      <c r="S1082" s="147" t="s">
        <v>62</v>
      </c>
      <c r="T1082" s="136" t="str">
        <f t="shared" si="86"/>
        <v>ปตรี4คศ.2</v>
      </c>
      <c r="U1082" s="95">
        <f t="shared" si="83"/>
        <v>2</v>
      </c>
      <c r="V1082" s="96" t="e">
        <f t="shared" ca="1" si="87"/>
        <v>#N/A</v>
      </c>
      <c r="AC1082" s="148" t="str">
        <f t="shared" si="84"/>
        <v>ศษ.บ./การประถมศึกษา</v>
      </c>
    </row>
    <row r="1083" spans="1:29" s="136" customFormat="1" ht="27" customHeight="1">
      <c r="B1083" s="147" t="s">
        <v>1656</v>
      </c>
      <c r="C1083" s="147" t="s">
        <v>1655</v>
      </c>
      <c r="D1083" s="147" t="s">
        <v>1665</v>
      </c>
      <c r="E1083" s="147" t="s">
        <v>1665</v>
      </c>
      <c r="F1083" s="137"/>
      <c r="G1083" s="137" t="s">
        <v>32</v>
      </c>
      <c r="H1083" s="137" t="s">
        <v>32</v>
      </c>
      <c r="I1083" s="142" t="s">
        <v>1664</v>
      </c>
      <c r="J1083" s="142" t="s">
        <v>1664</v>
      </c>
      <c r="K1083" s="142" t="b">
        <f t="shared" si="85"/>
        <v>1</v>
      </c>
      <c r="L1083" s="137" t="s">
        <v>781</v>
      </c>
      <c r="M1083" s="138">
        <v>32510</v>
      </c>
      <c r="N1083" s="137" t="s">
        <v>1663</v>
      </c>
      <c r="O1083" s="137" t="s">
        <v>1663</v>
      </c>
      <c r="P1083" s="137" t="s">
        <v>90</v>
      </c>
      <c r="Q1083" s="137" t="s">
        <v>76</v>
      </c>
      <c r="R1083" s="137" t="s">
        <v>855</v>
      </c>
      <c r="S1083" s="147" t="s">
        <v>95</v>
      </c>
      <c r="T1083" s="136" t="str">
        <f t="shared" si="86"/>
        <v>ปโทคศ.3</v>
      </c>
      <c r="U1083" s="95">
        <f t="shared" si="83"/>
        <v>16</v>
      </c>
      <c r="V1083" s="96" t="e">
        <f t="shared" ca="1" si="87"/>
        <v>#N/A</v>
      </c>
      <c r="AC1083" s="148" t="str">
        <f t="shared" si="84"/>
        <v>ศษ.ม./บริหารการศึกษา</v>
      </c>
    </row>
    <row r="1084" spans="1:29" s="136" customFormat="1" ht="27" customHeight="1">
      <c r="B1084" s="147" t="s">
        <v>1656</v>
      </c>
      <c r="C1084" s="147" t="s">
        <v>1655</v>
      </c>
      <c r="D1084" s="147" t="s">
        <v>1662</v>
      </c>
      <c r="E1084" s="147" t="s">
        <v>1662</v>
      </c>
      <c r="F1084" s="137"/>
      <c r="G1084" s="137" t="s">
        <v>32</v>
      </c>
      <c r="H1084" s="137" t="s">
        <v>32</v>
      </c>
      <c r="I1084" s="142" t="s">
        <v>1661</v>
      </c>
      <c r="J1084" s="142" t="s">
        <v>1661</v>
      </c>
      <c r="K1084" s="142" t="b">
        <f t="shared" si="85"/>
        <v>1</v>
      </c>
      <c r="L1084" s="137" t="s">
        <v>781</v>
      </c>
      <c r="M1084" s="138">
        <v>41580</v>
      </c>
      <c r="N1084" s="137" t="s">
        <v>1660</v>
      </c>
      <c r="O1084" s="137" t="s">
        <v>1660</v>
      </c>
      <c r="P1084" s="137" t="s">
        <v>774</v>
      </c>
      <c r="Q1084" s="137" t="s">
        <v>43</v>
      </c>
      <c r="R1084" s="137" t="s">
        <v>855</v>
      </c>
      <c r="S1084" s="147" t="s">
        <v>855</v>
      </c>
      <c r="T1084" s="136" t="str">
        <f t="shared" si="86"/>
        <v>ปตรี4คศ.3</v>
      </c>
      <c r="U1084" s="95" t="e">
        <f t="shared" si="83"/>
        <v>#N/A</v>
      </c>
      <c r="V1084" s="96" t="e">
        <f t="shared" ca="1" si="87"/>
        <v>#N/A</v>
      </c>
      <c r="AC1084" s="148" t="str">
        <f t="shared" si="84"/>
        <v>ศษ.บ./บริหารการศึกษา</v>
      </c>
    </row>
    <row r="1085" spans="1:29" s="136" customFormat="1" ht="27" customHeight="1">
      <c r="B1085" s="147" t="s">
        <v>1656</v>
      </c>
      <c r="C1085" s="147" t="s">
        <v>1655</v>
      </c>
      <c r="D1085" s="147" t="s">
        <v>1659</v>
      </c>
      <c r="E1085" s="147" t="s">
        <v>1659</v>
      </c>
      <c r="F1085" s="137"/>
      <c r="G1085" s="137" t="s">
        <v>32</v>
      </c>
      <c r="H1085" s="137" t="s">
        <v>32</v>
      </c>
      <c r="I1085" s="142" t="s">
        <v>1658</v>
      </c>
      <c r="J1085" s="142" t="s">
        <v>1658</v>
      </c>
      <c r="K1085" s="142" t="b">
        <f t="shared" si="85"/>
        <v>1</v>
      </c>
      <c r="L1085" s="137" t="s">
        <v>781</v>
      </c>
      <c r="M1085" s="138">
        <v>46760</v>
      </c>
      <c r="N1085" s="137" t="s">
        <v>1657</v>
      </c>
      <c r="O1085" s="137" t="s">
        <v>1657</v>
      </c>
      <c r="P1085" s="137" t="s">
        <v>774</v>
      </c>
      <c r="Q1085" s="137" t="s">
        <v>50</v>
      </c>
      <c r="R1085" s="137" t="s">
        <v>468</v>
      </c>
      <c r="S1085" s="147" t="s">
        <v>468</v>
      </c>
      <c r="T1085" s="136" t="str">
        <f t="shared" si="86"/>
        <v>ปตรี4คศ.3</v>
      </c>
      <c r="U1085" s="95" t="e">
        <f t="shared" si="83"/>
        <v>#N/A</v>
      </c>
      <c r="V1085" s="96" t="e">
        <f t="shared" ca="1" si="87"/>
        <v>#N/A</v>
      </c>
      <c r="AC1085" s="148" t="str">
        <f t="shared" si="84"/>
        <v>ค.บ./คหกรรมศาสตร์</v>
      </c>
    </row>
    <row r="1086" spans="1:29" s="136" customFormat="1" ht="27" customHeight="1">
      <c r="B1086" s="147" t="s">
        <v>1656</v>
      </c>
      <c r="C1086" s="147" t="s">
        <v>1655</v>
      </c>
      <c r="D1086" s="147" t="s">
        <v>1654</v>
      </c>
      <c r="E1086" s="147" t="s">
        <v>1654</v>
      </c>
      <c r="F1086" s="137"/>
      <c r="G1086" s="137" t="s">
        <v>32</v>
      </c>
      <c r="H1086" s="137" t="s">
        <v>32</v>
      </c>
      <c r="I1086" s="142" t="s">
        <v>1653</v>
      </c>
      <c r="J1086" s="142" t="s">
        <v>1653</v>
      </c>
      <c r="K1086" s="142" t="b">
        <f t="shared" si="85"/>
        <v>1</v>
      </c>
      <c r="L1086" s="137" t="s">
        <v>48</v>
      </c>
      <c r="M1086" s="138">
        <v>29140</v>
      </c>
      <c r="N1086" s="137" t="s">
        <v>1652</v>
      </c>
      <c r="O1086" s="137" t="s">
        <v>1652</v>
      </c>
      <c r="P1086" s="137" t="s">
        <v>774</v>
      </c>
      <c r="Q1086" s="137" t="s">
        <v>43</v>
      </c>
      <c r="R1086" s="137" t="s">
        <v>158</v>
      </c>
      <c r="S1086" s="147" t="s">
        <v>158</v>
      </c>
      <c r="T1086" s="136" t="str">
        <f t="shared" si="86"/>
        <v>ปตรี4คศ.2</v>
      </c>
      <c r="U1086" s="95">
        <f t="shared" si="83"/>
        <v>2</v>
      </c>
      <c r="V1086" s="96" t="e">
        <f t="shared" ca="1" si="87"/>
        <v>#N/A</v>
      </c>
      <c r="AC1086" s="148" t="str">
        <f t="shared" si="84"/>
        <v>ศษ.บ./สังคมศึกษา</v>
      </c>
    </row>
    <row r="1087" spans="1:29" s="136" customFormat="1" ht="27" customHeight="1">
      <c r="B1087" s="147" t="s">
        <v>431</v>
      </c>
      <c r="C1087" s="147" t="s">
        <v>1625</v>
      </c>
      <c r="D1087" s="147" t="s">
        <v>1651</v>
      </c>
      <c r="E1087" s="147" t="s">
        <v>1651</v>
      </c>
      <c r="F1087" s="137"/>
      <c r="G1087" s="137" t="s">
        <v>146</v>
      </c>
      <c r="H1087" s="137" t="s">
        <v>861</v>
      </c>
      <c r="I1087" s="142" t="s">
        <v>1650</v>
      </c>
      <c r="J1087" s="142" t="s">
        <v>1650</v>
      </c>
      <c r="K1087" s="142" t="b">
        <f t="shared" si="85"/>
        <v>1</v>
      </c>
      <c r="L1087" s="137" t="s">
        <v>781</v>
      </c>
      <c r="M1087" s="138">
        <v>53080</v>
      </c>
      <c r="N1087" s="137" t="s">
        <v>1649</v>
      </c>
      <c r="O1087" s="137" t="s">
        <v>1649</v>
      </c>
      <c r="P1087" s="137" t="s">
        <v>90</v>
      </c>
      <c r="Q1087" s="137" t="s">
        <v>94</v>
      </c>
      <c r="R1087" s="137" t="s">
        <v>855</v>
      </c>
      <c r="S1087" s="147" t="s">
        <v>37</v>
      </c>
      <c r="T1087" s="136" t="str">
        <f t="shared" si="86"/>
        <v>ปโทคศ.3</v>
      </c>
      <c r="U1087" s="95">
        <f t="shared" si="83"/>
        <v>16</v>
      </c>
      <c r="V1087" s="96" t="e">
        <f t="shared" ca="1" si="87"/>
        <v>#N/A</v>
      </c>
      <c r="AC1087" s="148" t="str">
        <f t="shared" si="84"/>
        <v>กศ.ม./บริหารการศึกษา</v>
      </c>
    </row>
    <row r="1088" spans="1:29" s="136" customFormat="1" ht="27" customHeight="1">
      <c r="B1088" s="147" t="s">
        <v>431</v>
      </c>
      <c r="C1088" s="147" t="s">
        <v>1625</v>
      </c>
      <c r="D1088" s="147" t="s">
        <v>1648</v>
      </c>
      <c r="E1088" s="147" t="s">
        <v>1648</v>
      </c>
      <c r="F1088" s="137"/>
      <c r="G1088" s="137" t="s">
        <v>32</v>
      </c>
      <c r="H1088" s="137" t="s">
        <v>32</v>
      </c>
      <c r="I1088" s="142" t="s">
        <v>1647</v>
      </c>
      <c r="J1088" s="142" t="s">
        <v>1647</v>
      </c>
      <c r="K1088" s="142" t="b">
        <f t="shared" si="85"/>
        <v>1</v>
      </c>
      <c r="L1088" s="137" t="s">
        <v>781</v>
      </c>
      <c r="M1088" s="138">
        <v>42330</v>
      </c>
      <c r="N1088" s="137" t="s">
        <v>1646</v>
      </c>
      <c r="O1088" s="137" t="s">
        <v>1646</v>
      </c>
      <c r="P1088" s="137" t="s">
        <v>774</v>
      </c>
      <c r="Q1088" s="137" t="s">
        <v>61</v>
      </c>
      <c r="R1088" s="137" t="s">
        <v>158</v>
      </c>
      <c r="S1088" s="147" t="s">
        <v>37</v>
      </c>
      <c r="T1088" s="136" t="str">
        <f t="shared" si="86"/>
        <v>ปตรี4คศ.3</v>
      </c>
      <c r="U1088" s="95" t="e">
        <f t="shared" si="83"/>
        <v>#N/A</v>
      </c>
      <c r="V1088" s="96" t="e">
        <f t="shared" ca="1" si="87"/>
        <v>#N/A</v>
      </c>
      <c r="AC1088" s="148" t="str">
        <f t="shared" si="84"/>
        <v>กศ.บ./สังคมศึกษา</v>
      </c>
    </row>
    <row r="1089" spans="1:29" s="136" customFormat="1" ht="27" customHeight="1">
      <c r="B1089" s="147" t="s">
        <v>431</v>
      </c>
      <c r="C1089" s="147" t="s">
        <v>1625</v>
      </c>
      <c r="D1089" s="147" t="s">
        <v>1645</v>
      </c>
      <c r="E1089" s="147" t="s">
        <v>1645</v>
      </c>
      <c r="F1089" s="137"/>
      <c r="G1089" s="137" t="s">
        <v>32</v>
      </c>
      <c r="H1089" s="137" t="s">
        <v>32</v>
      </c>
      <c r="I1089" s="142" t="s">
        <v>1644</v>
      </c>
      <c r="J1089" s="142" t="s">
        <v>1644</v>
      </c>
      <c r="K1089" s="142" t="b">
        <f t="shared" si="85"/>
        <v>1</v>
      </c>
      <c r="L1089" s="137" t="s">
        <v>48</v>
      </c>
      <c r="M1089" s="138">
        <v>37830</v>
      </c>
      <c r="N1089" s="137" t="s">
        <v>1643</v>
      </c>
      <c r="O1089" s="137" t="s">
        <v>1643</v>
      </c>
      <c r="P1089" s="137" t="s">
        <v>774</v>
      </c>
      <c r="Q1089" s="137" t="s">
        <v>50</v>
      </c>
      <c r="R1089" s="137" t="s">
        <v>693</v>
      </c>
      <c r="S1089" s="147" t="s">
        <v>37</v>
      </c>
      <c r="T1089" s="136" t="str">
        <f t="shared" si="86"/>
        <v>ปตรี4คศ.2</v>
      </c>
      <c r="U1089" s="95">
        <f t="shared" si="83"/>
        <v>2</v>
      </c>
      <c r="V1089" s="96" t="e">
        <f t="shared" ca="1" si="87"/>
        <v>#N/A</v>
      </c>
      <c r="AC1089" s="148" t="str">
        <f t="shared" si="84"/>
        <v>ค.บ./เทคโนโลยีทางการศึกษา</v>
      </c>
    </row>
    <row r="1090" spans="1:29" s="136" customFormat="1" ht="27" customHeight="1">
      <c r="B1090" s="147" t="s">
        <v>431</v>
      </c>
      <c r="C1090" s="147" t="s">
        <v>1625</v>
      </c>
      <c r="D1090" s="147" t="s">
        <v>1642</v>
      </c>
      <c r="E1090" s="147" t="s">
        <v>1642</v>
      </c>
      <c r="F1090" s="137"/>
      <c r="G1090" s="137" t="s">
        <v>32</v>
      </c>
      <c r="H1090" s="137" t="s">
        <v>32</v>
      </c>
      <c r="I1090" s="142" t="s">
        <v>1641</v>
      </c>
      <c r="J1090" s="142" t="s">
        <v>1641</v>
      </c>
      <c r="K1090" s="142" t="b">
        <f t="shared" si="85"/>
        <v>1</v>
      </c>
      <c r="L1090" s="137" t="s">
        <v>781</v>
      </c>
      <c r="M1090" s="138">
        <v>39370</v>
      </c>
      <c r="N1090" s="137" t="s">
        <v>1640</v>
      </c>
      <c r="O1090" s="137" t="s">
        <v>1640</v>
      </c>
      <c r="P1090" s="137" t="s">
        <v>774</v>
      </c>
      <c r="Q1090" s="137" t="s">
        <v>43</v>
      </c>
      <c r="R1090" s="137" t="s">
        <v>855</v>
      </c>
      <c r="S1090" s="147" t="s">
        <v>37</v>
      </c>
      <c r="T1090" s="136" t="str">
        <f t="shared" si="86"/>
        <v>ปตรี4คศ.3</v>
      </c>
      <c r="U1090" s="95" t="e">
        <f t="shared" si="83"/>
        <v>#N/A</v>
      </c>
      <c r="V1090" s="96" t="e">
        <f t="shared" ca="1" si="87"/>
        <v>#N/A</v>
      </c>
      <c r="AC1090" s="148" t="str">
        <f t="shared" si="84"/>
        <v>ศษ.บ./บริหารการศึกษา</v>
      </c>
    </row>
    <row r="1091" spans="1:29" s="136" customFormat="1" ht="27" customHeight="1">
      <c r="B1091" s="147" t="s">
        <v>431</v>
      </c>
      <c r="C1091" s="147" t="s">
        <v>1625</v>
      </c>
      <c r="D1091" s="147" t="s">
        <v>1639</v>
      </c>
      <c r="E1091" s="147" t="s">
        <v>1639</v>
      </c>
      <c r="F1091" s="137"/>
      <c r="G1091" s="137" t="s">
        <v>32</v>
      </c>
      <c r="H1091" s="137" t="s">
        <v>32</v>
      </c>
      <c r="I1091" s="142" t="s">
        <v>1638</v>
      </c>
      <c r="J1091" s="142" t="s">
        <v>1638</v>
      </c>
      <c r="K1091" s="142" t="b">
        <f t="shared" si="85"/>
        <v>1</v>
      </c>
      <c r="L1091" s="137" t="s">
        <v>48</v>
      </c>
      <c r="M1091" s="138">
        <v>37830</v>
      </c>
      <c r="N1091" s="137" t="s">
        <v>1637</v>
      </c>
      <c r="O1091" s="137" t="s">
        <v>1637</v>
      </c>
      <c r="P1091" s="137" t="s">
        <v>774</v>
      </c>
      <c r="Q1091" s="137" t="s">
        <v>1062</v>
      </c>
      <c r="R1091" s="137" t="s">
        <v>44</v>
      </c>
      <c r="S1091" s="147" t="s">
        <v>37</v>
      </c>
      <c r="T1091" s="136" t="str">
        <f t="shared" si="86"/>
        <v>ปตรี4คศ.2</v>
      </c>
      <c r="U1091" s="95">
        <f t="shared" si="83"/>
        <v>2</v>
      </c>
      <c r="V1091" s="96" t="e">
        <f t="shared" ca="1" si="87"/>
        <v>#N/A</v>
      </c>
      <c r="AC1091" s="148" t="str">
        <f t="shared" si="84"/>
        <v>กษ.บ./ภาษาไทย</v>
      </c>
    </row>
    <row r="1092" spans="1:29" s="136" customFormat="1" ht="27" customHeight="1">
      <c r="B1092" s="183" t="s">
        <v>431</v>
      </c>
      <c r="C1092" s="183" t="s">
        <v>1625</v>
      </c>
      <c r="D1092" s="183" t="s">
        <v>1636</v>
      </c>
      <c r="E1092" s="147" t="s">
        <v>1636</v>
      </c>
      <c r="F1092" s="137"/>
      <c r="G1092" s="184" t="s">
        <v>32</v>
      </c>
      <c r="H1092" s="137" t="s">
        <v>32</v>
      </c>
      <c r="I1092" s="142" t="s">
        <v>1635</v>
      </c>
      <c r="J1092" s="185" t="s">
        <v>1635</v>
      </c>
      <c r="K1092" s="142" t="b">
        <f t="shared" si="85"/>
        <v>1</v>
      </c>
      <c r="L1092" s="184" t="s">
        <v>48</v>
      </c>
      <c r="M1092" s="186">
        <v>37830</v>
      </c>
      <c r="N1092" s="137" t="s">
        <v>1634</v>
      </c>
      <c r="O1092" s="137" t="s">
        <v>1634</v>
      </c>
      <c r="P1092" s="184" t="s">
        <v>774</v>
      </c>
      <c r="Q1092" s="184" t="s">
        <v>50</v>
      </c>
      <c r="R1092" s="184" t="s">
        <v>287</v>
      </c>
      <c r="S1092" s="147" t="s">
        <v>37</v>
      </c>
      <c r="T1092" s="136" t="str">
        <f t="shared" si="86"/>
        <v>ปตรี4คศ.2</v>
      </c>
      <c r="U1092" s="95">
        <f t="shared" si="83"/>
        <v>2</v>
      </c>
      <c r="V1092" s="96" t="e">
        <f t="shared" ca="1" si="87"/>
        <v>#N/A</v>
      </c>
      <c r="AC1092" s="148" t="str">
        <f t="shared" si="84"/>
        <v>ค.บ./นาฏศิลป์</v>
      </c>
    </row>
    <row r="1093" spans="1:29" ht="27" customHeight="1">
      <c r="A1093" s="148">
        <v>1</v>
      </c>
      <c r="B1093" s="206" t="s">
        <v>431</v>
      </c>
      <c r="C1093" s="207" t="s">
        <v>1625</v>
      </c>
      <c r="D1093" s="208" t="s">
        <v>430</v>
      </c>
      <c r="E1093" s="177" t="s">
        <v>430</v>
      </c>
      <c r="F1093" s="172"/>
      <c r="G1093" s="209" t="s">
        <v>32</v>
      </c>
      <c r="H1093" s="178" t="s">
        <v>32</v>
      </c>
      <c r="I1093" s="173" t="s">
        <v>432</v>
      </c>
      <c r="J1093" s="210" t="s">
        <v>432</v>
      </c>
      <c r="K1093" s="179" t="b">
        <f t="shared" si="85"/>
        <v>1</v>
      </c>
      <c r="L1093" s="206" t="s">
        <v>48</v>
      </c>
      <c r="M1093" s="211">
        <v>18970</v>
      </c>
      <c r="N1093" s="178" t="s">
        <v>1633</v>
      </c>
      <c r="O1093" s="172" t="s">
        <v>1633</v>
      </c>
      <c r="P1093" s="206" t="s">
        <v>774</v>
      </c>
      <c r="Q1093" s="207" t="s">
        <v>50</v>
      </c>
      <c r="R1093" s="81" t="s">
        <v>62</v>
      </c>
      <c r="S1093" s="177" t="s">
        <v>37</v>
      </c>
      <c r="T1093" s="136" t="str">
        <f t="shared" si="86"/>
        <v>ปตรี4คศ.2</v>
      </c>
      <c r="U1093" s="95">
        <f t="shared" si="83"/>
        <v>2</v>
      </c>
      <c r="V1093" s="174">
        <f t="shared" ca="1" si="87"/>
        <v>19950</v>
      </c>
      <c r="W1093" s="212"/>
      <c r="AC1093" s="148" t="str">
        <f t="shared" si="84"/>
        <v>ค.บ./การประถมศึกษา</v>
      </c>
    </row>
    <row r="1094" spans="1:29" s="136" customFormat="1" ht="27" customHeight="1">
      <c r="B1094" s="191" t="s">
        <v>431</v>
      </c>
      <c r="C1094" s="191" t="s">
        <v>1625</v>
      </c>
      <c r="D1094" s="191" t="s">
        <v>1632</v>
      </c>
      <c r="E1094" s="147" t="s">
        <v>1632</v>
      </c>
      <c r="F1094" s="137"/>
      <c r="G1094" s="192" t="s">
        <v>32</v>
      </c>
      <c r="H1094" s="137" t="s">
        <v>32</v>
      </c>
      <c r="I1094" s="142" t="s">
        <v>1631</v>
      </c>
      <c r="J1094" s="193" t="s">
        <v>1631</v>
      </c>
      <c r="K1094" s="142" t="b">
        <f t="shared" si="85"/>
        <v>1</v>
      </c>
      <c r="L1094" s="192" t="s">
        <v>781</v>
      </c>
      <c r="M1094" s="194">
        <v>41580</v>
      </c>
      <c r="N1094" s="137" t="s">
        <v>1630</v>
      </c>
      <c r="O1094" s="137" t="s">
        <v>1630</v>
      </c>
      <c r="P1094" s="192" t="s">
        <v>774</v>
      </c>
      <c r="Q1094" s="192" t="s">
        <v>50</v>
      </c>
      <c r="R1094" s="192" t="s">
        <v>164</v>
      </c>
      <c r="S1094" s="147" t="s">
        <v>37</v>
      </c>
      <c r="T1094" s="136" t="str">
        <f t="shared" si="86"/>
        <v>ปตรี4คศ.3</v>
      </c>
      <c r="U1094" s="95" t="e">
        <f t="shared" ref="U1094:U1156" si="88">VLOOKUP(T1094,$X$2:$Y$17,2,FALSE)</f>
        <v>#N/A</v>
      </c>
      <c r="V1094" s="96" t="e">
        <f t="shared" ca="1" si="87"/>
        <v>#N/A</v>
      </c>
      <c r="AC1094" s="148" t="str">
        <f t="shared" si="84"/>
        <v>ค.บ./ภาษาอังกฤษ</v>
      </c>
    </row>
    <row r="1095" spans="1:29" ht="27" customHeight="1">
      <c r="A1095" s="148">
        <v>1</v>
      </c>
      <c r="B1095" s="206" t="s">
        <v>431</v>
      </c>
      <c r="C1095" s="207" t="s">
        <v>1625</v>
      </c>
      <c r="D1095" s="208" t="s">
        <v>434</v>
      </c>
      <c r="E1095" s="177" t="s">
        <v>434</v>
      </c>
      <c r="F1095" s="172"/>
      <c r="G1095" s="209" t="s">
        <v>32</v>
      </c>
      <c r="H1095" s="178" t="s">
        <v>32</v>
      </c>
      <c r="I1095" s="173" t="s">
        <v>435</v>
      </c>
      <c r="J1095" s="210" t="s">
        <v>435</v>
      </c>
      <c r="K1095" s="179" t="b">
        <f t="shared" si="85"/>
        <v>1</v>
      </c>
      <c r="L1095" s="206" t="s">
        <v>48</v>
      </c>
      <c r="M1095" s="211">
        <v>18970</v>
      </c>
      <c r="N1095" s="178" t="s">
        <v>1629</v>
      </c>
      <c r="O1095" s="172" t="s">
        <v>1629</v>
      </c>
      <c r="P1095" s="206" t="s">
        <v>774</v>
      </c>
      <c r="Q1095" s="207" t="s">
        <v>50</v>
      </c>
      <c r="R1095" s="177" t="s">
        <v>56</v>
      </c>
      <c r="S1095" s="177" t="s">
        <v>863</v>
      </c>
      <c r="T1095" s="136" t="str">
        <f t="shared" si="86"/>
        <v>ปตรี4คศ.2</v>
      </c>
      <c r="U1095" s="95">
        <f t="shared" si="88"/>
        <v>2</v>
      </c>
      <c r="V1095" s="174">
        <f t="shared" ca="1" si="87"/>
        <v>19950</v>
      </c>
      <c r="W1095" s="212"/>
      <c r="AC1095" s="148" t="str">
        <f t="shared" ref="AC1095:AC1158" si="89">CONCATENATE(Q1095,"/",R1095)</f>
        <v>ค.บ./การศึกษาปฐมวัย</v>
      </c>
    </row>
    <row r="1096" spans="1:29" s="136" customFormat="1" ht="27" customHeight="1">
      <c r="B1096" s="195" t="s">
        <v>431</v>
      </c>
      <c r="C1096" s="195" t="s">
        <v>1625</v>
      </c>
      <c r="D1096" s="195" t="s">
        <v>1628</v>
      </c>
      <c r="E1096" s="147" t="s">
        <v>1628</v>
      </c>
      <c r="F1096" s="137"/>
      <c r="G1096" s="196" t="s">
        <v>32</v>
      </c>
      <c r="H1096" s="137" t="s">
        <v>32</v>
      </c>
      <c r="I1096" s="142" t="s">
        <v>1627</v>
      </c>
      <c r="J1096" s="197" t="s">
        <v>1627</v>
      </c>
      <c r="K1096" s="142" t="b">
        <f t="shared" si="85"/>
        <v>1</v>
      </c>
      <c r="L1096" s="196" t="s">
        <v>48</v>
      </c>
      <c r="M1096" s="198">
        <v>35050</v>
      </c>
      <c r="N1096" s="137" t="s">
        <v>1626</v>
      </c>
      <c r="O1096" s="137" t="s">
        <v>1626</v>
      </c>
      <c r="P1096" s="196" t="s">
        <v>774</v>
      </c>
      <c r="Q1096" s="196" t="s">
        <v>50</v>
      </c>
      <c r="R1096" s="196" t="s">
        <v>855</v>
      </c>
      <c r="S1096" s="147" t="s">
        <v>37</v>
      </c>
      <c r="T1096" s="136" t="str">
        <f t="shared" si="86"/>
        <v>ปตรี4คศ.2</v>
      </c>
      <c r="U1096" s="95">
        <f t="shared" si="88"/>
        <v>2</v>
      </c>
      <c r="V1096" s="96" t="e">
        <f t="shared" ca="1" si="87"/>
        <v>#N/A</v>
      </c>
      <c r="AC1096" s="148" t="str">
        <f t="shared" si="89"/>
        <v>ค.บ./บริหารการศึกษา</v>
      </c>
    </row>
    <row r="1097" spans="1:29" s="136" customFormat="1" ht="27" customHeight="1">
      <c r="B1097" s="147" t="s">
        <v>431</v>
      </c>
      <c r="C1097" s="147" t="s">
        <v>1625</v>
      </c>
      <c r="D1097" s="147" t="s">
        <v>1624</v>
      </c>
      <c r="E1097" s="147" t="s">
        <v>1624</v>
      </c>
      <c r="F1097" s="137"/>
      <c r="G1097" s="137" t="s">
        <v>32</v>
      </c>
      <c r="H1097" s="137" t="s">
        <v>32</v>
      </c>
      <c r="I1097" s="142" t="s">
        <v>1623</v>
      </c>
      <c r="J1097" s="142" t="s">
        <v>1623</v>
      </c>
      <c r="K1097" s="142" t="b">
        <f t="shared" si="85"/>
        <v>1</v>
      </c>
      <c r="L1097" s="137" t="s">
        <v>48</v>
      </c>
      <c r="M1097" s="138">
        <v>37830</v>
      </c>
      <c r="N1097" s="137" t="s">
        <v>1622</v>
      </c>
      <c r="O1097" s="137" t="s">
        <v>1622</v>
      </c>
      <c r="P1097" s="137" t="s">
        <v>774</v>
      </c>
      <c r="Q1097" s="137" t="s">
        <v>50</v>
      </c>
      <c r="R1097" s="137" t="s">
        <v>507</v>
      </c>
      <c r="S1097" s="147" t="s">
        <v>37</v>
      </c>
      <c r="T1097" s="136" t="str">
        <f t="shared" si="86"/>
        <v>ปตรี4คศ.2</v>
      </c>
      <c r="U1097" s="95">
        <f t="shared" si="88"/>
        <v>2</v>
      </c>
      <c r="V1097" s="96" t="e">
        <f t="shared" ca="1" si="87"/>
        <v>#N/A</v>
      </c>
      <c r="AC1097" s="148" t="str">
        <f t="shared" si="89"/>
        <v>ค.บ./อุตสาหกรรมศิลป์</v>
      </c>
    </row>
    <row r="1098" spans="1:29" s="136" customFormat="1" ht="27" customHeight="1">
      <c r="B1098" s="147" t="s">
        <v>1600</v>
      </c>
      <c r="C1098" s="147" t="s">
        <v>1416</v>
      </c>
      <c r="D1098" s="147" t="s">
        <v>1621</v>
      </c>
      <c r="E1098" s="147" t="s">
        <v>1621</v>
      </c>
      <c r="F1098" s="137"/>
      <c r="G1098" s="137" t="s">
        <v>32</v>
      </c>
      <c r="H1098" s="137" t="s">
        <v>32</v>
      </c>
      <c r="I1098" s="142" t="s">
        <v>1620</v>
      </c>
      <c r="J1098" s="142" t="s">
        <v>1620</v>
      </c>
      <c r="K1098" s="142" t="b">
        <f t="shared" si="85"/>
        <v>1</v>
      </c>
      <c r="L1098" s="137" t="s">
        <v>781</v>
      </c>
      <c r="M1098" s="138">
        <v>45290</v>
      </c>
      <c r="N1098" s="137" t="s">
        <v>1619</v>
      </c>
      <c r="O1098" s="137" t="s">
        <v>1619</v>
      </c>
      <c r="P1098" s="137" t="s">
        <v>774</v>
      </c>
      <c r="Q1098" s="137" t="s">
        <v>61</v>
      </c>
      <c r="R1098" s="137" t="s">
        <v>44</v>
      </c>
      <c r="S1098" s="147" t="s">
        <v>44</v>
      </c>
      <c r="T1098" s="136" t="str">
        <f t="shared" si="86"/>
        <v>ปตรี4คศ.3</v>
      </c>
      <c r="U1098" s="95" t="e">
        <f t="shared" si="88"/>
        <v>#N/A</v>
      </c>
      <c r="V1098" s="96" t="e">
        <f t="shared" ca="1" si="87"/>
        <v>#N/A</v>
      </c>
      <c r="AC1098" s="148" t="str">
        <f t="shared" si="89"/>
        <v>กศ.บ./ภาษาไทย</v>
      </c>
    </row>
    <row r="1099" spans="1:29" s="136" customFormat="1" ht="27" customHeight="1">
      <c r="B1099" s="147" t="s">
        <v>1600</v>
      </c>
      <c r="C1099" s="147" t="s">
        <v>1416</v>
      </c>
      <c r="D1099" s="147" t="s">
        <v>1618</v>
      </c>
      <c r="E1099" s="147" t="s">
        <v>1618</v>
      </c>
      <c r="F1099" s="137"/>
      <c r="G1099" s="137" t="s">
        <v>32</v>
      </c>
      <c r="H1099" s="137" t="s">
        <v>32</v>
      </c>
      <c r="I1099" s="142" t="s">
        <v>1617</v>
      </c>
      <c r="J1099" s="142" t="s">
        <v>1617</v>
      </c>
      <c r="K1099" s="142" t="b">
        <f t="shared" ref="K1099:K1161" si="90">EXACT(I1099,J1099)</f>
        <v>1</v>
      </c>
      <c r="L1099" s="137" t="s">
        <v>48</v>
      </c>
      <c r="M1099" s="138">
        <v>36840</v>
      </c>
      <c r="N1099" s="137" t="s">
        <v>1616</v>
      </c>
      <c r="O1099" s="137" t="s">
        <v>1616</v>
      </c>
      <c r="P1099" s="137" t="s">
        <v>774</v>
      </c>
      <c r="Q1099" s="137" t="s">
        <v>61</v>
      </c>
      <c r="R1099" s="137" t="s">
        <v>44</v>
      </c>
      <c r="S1099" s="147" t="s">
        <v>44</v>
      </c>
      <c r="T1099" s="136" t="str">
        <f t="shared" ref="T1099:T1161" si="91">CONCATENATE(P1099,L1099)</f>
        <v>ปตรี4คศ.2</v>
      </c>
      <c r="U1099" s="95">
        <f t="shared" si="88"/>
        <v>2</v>
      </c>
      <c r="V1099" s="96" t="e">
        <f t="shared" ca="1" si="87"/>
        <v>#N/A</v>
      </c>
      <c r="AC1099" s="148" t="str">
        <f t="shared" si="89"/>
        <v>กศ.บ./ภาษาไทย</v>
      </c>
    </row>
    <row r="1100" spans="1:29" s="136" customFormat="1" ht="27" customHeight="1">
      <c r="B1100" s="147" t="s">
        <v>1600</v>
      </c>
      <c r="C1100" s="147" t="s">
        <v>1416</v>
      </c>
      <c r="D1100" s="147" t="s">
        <v>1615</v>
      </c>
      <c r="E1100" s="147" t="s">
        <v>1615</v>
      </c>
      <c r="F1100" s="137"/>
      <c r="G1100" s="137" t="s">
        <v>32</v>
      </c>
      <c r="H1100" s="137" t="s">
        <v>32</v>
      </c>
      <c r="I1100" s="142" t="s">
        <v>1614</v>
      </c>
      <c r="J1100" s="142" t="s">
        <v>1614</v>
      </c>
      <c r="K1100" s="142" t="b">
        <f t="shared" si="90"/>
        <v>1</v>
      </c>
      <c r="L1100" s="137" t="s">
        <v>781</v>
      </c>
      <c r="M1100" s="138">
        <v>43800</v>
      </c>
      <c r="N1100" s="137" t="s">
        <v>1613</v>
      </c>
      <c r="O1100" s="137" t="s">
        <v>1613</v>
      </c>
      <c r="P1100" s="137" t="s">
        <v>774</v>
      </c>
      <c r="Q1100" s="137" t="s">
        <v>61</v>
      </c>
      <c r="R1100" s="137" t="s">
        <v>158</v>
      </c>
      <c r="S1100" s="147" t="s">
        <v>158</v>
      </c>
      <c r="T1100" s="136" t="str">
        <f t="shared" si="91"/>
        <v>ปตรี4คศ.3</v>
      </c>
      <c r="U1100" s="95" t="e">
        <f t="shared" si="88"/>
        <v>#N/A</v>
      </c>
      <c r="V1100" s="96" t="e">
        <f t="shared" ca="1" si="87"/>
        <v>#N/A</v>
      </c>
      <c r="AC1100" s="148" t="str">
        <f t="shared" si="89"/>
        <v>กศ.บ./สังคมศึกษา</v>
      </c>
    </row>
    <row r="1101" spans="1:29" s="136" customFormat="1" ht="27" customHeight="1">
      <c r="B1101" s="147" t="s">
        <v>1600</v>
      </c>
      <c r="C1101" s="147" t="s">
        <v>1416</v>
      </c>
      <c r="D1101" s="147" t="s">
        <v>1612</v>
      </c>
      <c r="E1101" s="147" t="s">
        <v>1612</v>
      </c>
      <c r="F1101" s="137"/>
      <c r="G1101" s="137" t="s">
        <v>32</v>
      </c>
      <c r="H1101" s="137" t="s">
        <v>32</v>
      </c>
      <c r="I1101" s="142" t="s">
        <v>1611</v>
      </c>
      <c r="J1101" s="142" t="s">
        <v>1611</v>
      </c>
      <c r="K1101" s="142" t="b">
        <f t="shared" si="90"/>
        <v>1</v>
      </c>
      <c r="L1101" s="137" t="s">
        <v>48</v>
      </c>
      <c r="M1101" s="138">
        <v>31440</v>
      </c>
      <c r="N1101" s="137" t="s">
        <v>1610</v>
      </c>
      <c r="O1101" s="137" t="s">
        <v>1610</v>
      </c>
      <c r="P1101" s="137" t="s">
        <v>774</v>
      </c>
      <c r="Q1101" s="137" t="s">
        <v>43</v>
      </c>
      <c r="R1101" s="137" t="s">
        <v>62</v>
      </c>
      <c r="S1101" s="147" t="s">
        <v>62</v>
      </c>
      <c r="T1101" s="136" t="str">
        <f t="shared" si="91"/>
        <v>ปตรี4คศ.2</v>
      </c>
      <c r="U1101" s="95">
        <f t="shared" si="88"/>
        <v>2</v>
      </c>
      <c r="V1101" s="96" t="e">
        <f t="shared" ca="1" si="87"/>
        <v>#N/A</v>
      </c>
      <c r="AC1101" s="148" t="str">
        <f t="shared" si="89"/>
        <v>ศษ.บ./การประถมศึกษา</v>
      </c>
    </row>
    <row r="1102" spans="1:29" s="136" customFormat="1" ht="27" customHeight="1">
      <c r="B1102" s="147" t="s">
        <v>1600</v>
      </c>
      <c r="C1102" s="147" t="s">
        <v>1416</v>
      </c>
      <c r="D1102" s="147" t="s">
        <v>1609</v>
      </c>
      <c r="E1102" s="147" t="s">
        <v>1609</v>
      </c>
      <c r="F1102" s="137"/>
      <c r="G1102" s="137" t="s">
        <v>32</v>
      </c>
      <c r="H1102" s="137" t="s">
        <v>32</v>
      </c>
      <c r="I1102" s="142" t="s">
        <v>1608</v>
      </c>
      <c r="J1102" s="142" t="s">
        <v>1608</v>
      </c>
      <c r="K1102" s="142" t="b">
        <f t="shared" si="90"/>
        <v>1</v>
      </c>
      <c r="L1102" s="137" t="s">
        <v>48</v>
      </c>
      <c r="M1102" s="138">
        <v>37830</v>
      </c>
      <c r="N1102" s="137" t="s">
        <v>1607</v>
      </c>
      <c r="O1102" s="137" t="s">
        <v>1607</v>
      </c>
      <c r="P1102" s="137" t="s">
        <v>774</v>
      </c>
      <c r="Q1102" s="137" t="s">
        <v>50</v>
      </c>
      <c r="R1102" s="137" t="s">
        <v>158</v>
      </c>
      <c r="S1102" s="147" t="s">
        <v>158</v>
      </c>
      <c r="T1102" s="136" t="str">
        <f t="shared" si="91"/>
        <v>ปตรี4คศ.2</v>
      </c>
      <c r="U1102" s="95">
        <f t="shared" si="88"/>
        <v>2</v>
      </c>
      <c r="V1102" s="96" t="e">
        <f t="shared" ca="1" si="87"/>
        <v>#N/A</v>
      </c>
      <c r="AC1102" s="148" t="str">
        <f t="shared" si="89"/>
        <v>ค.บ./สังคมศึกษา</v>
      </c>
    </row>
    <row r="1103" spans="1:29" s="136" customFormat="1" ht="27" customHeight="1">
      <c r="B1103" s="147" t="s">
        <v>1600</v>
      </c>
      <c r="C1103" s="147" t="s">
        <v>1416</v>
      </c>
      <c r="D1103" s="147" t="s">
        <v>1606</v>
      </c>
      <c r="E1103" s="147" t="s">
        <v>1606</v>
      </c>
      <c r="F1103" s="137"/>
      <c r="G1103" s="137" t="s">
        <v>32</v>
      </c>
      <c r="H1103" s="137" t="s">
        <v>32</v>
      </c>
      <c r="I1103" s="142" t="s">
        <v>1605</v>
      </c>
      <c r="J1103" s="142" t="s">
        <v>1605</v>
      </c>
      <c r="K1103" s="142" t="b">
        <f t="shared" si="90"/>
        <v>1</v>
      </c>
      <c r="L1103" s="137" t="s">
        <v>781</v>
      </c>
      <c r="M1103" s="138">
        <v>46040</v>
      </c>
      <c r="N1103" s="137" t="s">
        <v>1604</v>
      </c>
      <c r="O1103" s="137" t="s">
        <v>1604</v>
      </c>
      <c r="P1103" s="137" t="s">
        <v>774</v>
      </c>
      <c r="Q1103" s="137" t="s">
        <v>67</v>
      </c>
      <c r="R1103" s="137" t="s">
        <v>158</v>
      </c>
      <c r="S1103" s="147" t="s">
        <v>158</v>
      </c>
      <c r="T1103" s="136" t="str">
        <f t="shared" si="91"/>
        <v>ปตรี4คศ.3</v>
      </c>
      <c r="U1103" s="95" t="e">
        <f t="shared" si="88"/>
        <v>#N/A</v>
      </c>
      <c r="V1103" s="96" t="e">
        <f t="shared" ca="1" si="87"/>
        <v>#N/A</v>
      </c>
      <c r="AC1103" s="148" t="str">
        <f t="shared" si="89"/>
        <v>ศศ.บ./สังคมศึกษา</v>
      </c>
    </row>
    <row r="1104" spans="1:29" s="136" customFormat="1" ht="27" customHeight="1">
      <c r="B1104" s="147" t="s">
        <v>1600</v>
      </c>
      <c r="C1104" s="147" t="s">
        <v>1416</v>
      </c>
      <c r="D1104" s="147" t="s">
        <v>1603</v>
      </c>
      <c r="E1104" s="147" t="s">
        <v>1603</v>
      </c>
      <c r="F1104" s="137"/>
      <c r="G1104" s="137" t="s">
        <v>32</v>
      </c>
      <c r="H1104" s="137" t="s">
        <v>32</v>
      </c>
      <c r="I1104" s="142" t="s">
        <v>1602</v>
      </c>
      <c r="J1104" s="142" t="s">
        <v>1602</v>
      </c>
      <c r="K1104" s="142" t="b">
        <f t="shared" si="90"/>
        <v>1</v>
      </c>
      <c r="L1104" s="137" t="s">
        <v>48</v>
      </c>
      <c r="M1104" s="138">
        <v>37830</v>
      </c>
      <c r="N1104" s="137" t="s">
        <v>1601</v>
      </c>
      <c r="O1104" s="137" t="s">
        <v>1601</v>
      </c>
      <c r="P1104" s="137" t="s">
        <v>774</v>
      </c>
      <c r="Q1104" s="137" t="s">
        <v>50</v>
      </c>
      <c r="R1104" s="137" t="s">
        <v>158</v>
      </c>
      <c r="S1104" s="147" t="s">
        <v>158</v>
      </c>
      <c r="T1104" s="136" t="str">
        <f t="shared" si="91"/>
        <v>ปตรี4คศ.2</v>
      </c>
      <c r="U1104" s="95">
        <f t="shared" si="88"/>
        <v>2</v>
      </c>
      <c r="V1104" s="96" t="e">
        <f t="shared" ca="1" si="87"/>
        <v>#N/A</v>
      </c>
      <c r="AC1104" s="148" t="str">
        <f t="shared" si="89"/>
        <v>ค.บ./สังคมศึกษา</v>
      </c>
    </row>
    <row r="1105" spans="1:29" s="136" customFormat="1" ht="27" customHeight="1">
      <c r="B1105" s="147" t="s">
        <v>1600</v>
      </c>
      <c r="C1105" s="147" t="s">
        <v>1416</v>
      </c>
      <c r="D1105" s="147" t="s">
        <v>1599</v>
      </c>
      <c r="E1105" s="147" t="s">
        <v>1599</v>
      </c>
      <c r="F1105" s="137"/>
      <c r="G1105" s="137" t="s">
        <v>32</v>
      </c>
      <c r="H1105" s="137" t="s">
        <v>32</v>
      </c>
      <c r="I1105" s="142" t="s">
        <v>1598</v>
      </c>
      <c r="J1105" s="142" t="s">
        <v>1598</v>
      </c>
      <c r="K1105" s="142" t="b">
        <f t="shared" si="90"/>
        <v>1</v>
      </c>
      <c r="L1105" s="137" t="s">
        <v>781</v>
      </c>
      <c r="M1105" s="138">
        <v>41580</v>
      </c>
      <c r="N1105" s="137" t="s">
        <v>1597</v>
      </c>
      <c r="O1105" s="137" t="s">
        <v>1597</v>
      </c>
      <c r="P1105" s="137" t="s">
        <v>774</v>
      </c>
      <c r="Q1105" s="137" t="s">
        <v>61</v>
      </c>
      <c r="R1105" s="137" t="s">
        <v>62</v>
      </c>
      <c r="S1105" s="147" t="s">
        <v>62</v>
      </c>
      <c r="T1105" s="136" t="str">
        <f t="shared" si="91"/>
        <v>ปตรี4คศ.3</v>
      </c>
      <c r="U1105" s="95" t="e">
        <f t="shared" si="88"/>
        <v>#N/A</v>
      </c>
      <c r="V1105" s="96" t="e">
        <f t="shared" ca="1" si="87"/>
        <v>#N/A</v>
      </c>
      <c r="AC1105" s="148" t="str">
        <f t="shared" si="89"/>
        <v>กศ.บ./การประถมศึกษา</v>
      </c>
    </row>
    <row r="1106" spans="1:29" s="136" customFormat="1" ht="27" customHeight="1">
      <c r="B1106" s="147" t="s">
        <v>439</v>
      </c>
      <c r="C1106" s="147" t="s">
        <v>1401</v>
      </c>
      <c r="D1106" s="147" t="s">
        <v>1596</v>
      </c>
      <c r="E1106" s="147" t="s">
        <v>1596</v>
      </c>
      <c r="F1106" s="137"/>
      <c r="G1106" s="137" t="s">
        <v>32</v>
      </c>
      <c r="H1106" s="137" t="s">
        <v>32</v>
      </c>
      <c r="I1106" s="142" t="s">
        <v>1595</v>
      </c>
      <c r="J1106" s="142" t="s">
        <v>1595</v>
      </c>
      <c r="K1106" s="142" t="b">
        <f t="shared" si="90"/>
        <v>1</v>
      </c>
      <c r="L1106" s="137" t="s">
        <v>48</v>
      </c>
      <c r="M1106" s="138">
        <v>37830</v>
      </c>
      <c r="N1106" s="137" t="s">
        <v>1594</v>
      </c>
      <c r="O1106" s="137" t="s">
        <v>1594</v>
      </c>
      <c r="P1106" s="137" t="s">
        <v>774</v>
      </c>
      <c r="Q1106" s="137" t="s">
        <v>61</v>
      </c>
      <c r="R1106" s="137" t="s">
        <v>164</v>
      </c>
      <c r="S1106" s="147" t="s">
        <v>164</v>
      </c>
      <c r="T1106" s="136" t="str">
        <f t="shared" si="91"/>
        <v>ปตรี4คศ.2</v>
      </c>
      <c r="U1106" s="95">
        <f t="shared" si="88"/>
        <v>2</v>
      </c>
      <c r="V1106" s="96" t="e">
        <f t="shared" ca="1" si="87"/>
        <v>#N/A</v>
      </c>
      <c r="AC1106" s="148" t="str">
        <f t="shared" si="89"/>
        <v>กศ.บ./ภาษาอังกฤษ</v>
      </c>
    </row>
    <row r="1107" spans="1:29" s="136" customFormat="1" ht="27" customHeight="1">
      <c r="B1107" s="147" t="s">
        <v>439</v>
      </c>
      <c r="C1107" s="147" t="s">
        <v>1401</v>
      </c>
      <c r="D1107" s="147" t="s">
        <v>1593</v>
      </c>
      <c r="E1107" s="147" t="s">
        <v>1593</v>
      </c>
      <c r="F1107" s="137"/>
      <c r="G1107" s="137" t="s">
        <v>32</v>
      </c>
      <c r="H1107" s="137" t="s">
        <v>32</v>
      </c>
      <c r="I1107" s="142" t="s">
        <v>1592</v>
      </c>
      <c r="J1107" s="142" t="s">
        <v>1592</v>
      </c>
      <c r="K1107" s="142" t="b">
        <f t="shared" si="90"/>
        <v>1</v>
      </c>
      <c r="L1107" s="137" t="s">
        <v>48</v>
      </c>
      <c r="M1107" s="138">
        <v>36250</v>
      </c>
      <c r="N1107" s="137" t="s">
        <v>1591</v>
      </c>
      <c r="O1107" s="137" t="s">
        <v>1591</v>
      </c>
      <c r="P1107" s="137" t="s">
        <v>774</v>
      </c>
      <c r="Q1107" s="137" t="s">
        <v>38</v>
      </c>
      <c r="R1107" s="137" t="s">
        <v>1089</v>
      </c>
      <c r="S1107" s="147" t="s">
        <v>330</v>
      </c>
      <c r="T1107" s="136" t="str">
        <f t="shared" si="91"/>
        <v>ปตรี4คศ.2</v>
      </c>
      <c r="U1107" s="95">
        <f t="shared" si="88"/>
        <v>2</v>
      </c>
      <c r="V1107" s="96" t="e">
        <f t="shared" ca="1" si="87"/>
        <v>#N/A</v>
      </c>
      <c r="AC1107" s="148" t="str">
        <f t="shared" si="89"/>
        <v>วท.บ./วุฒิครูอื่น ๆ</v>
      </c>
    </row>
    <row r="1108" spans="1:29" s="136" customFormat="1" ht="27" customHeight="1">
      <c r="B1108" s="147" t="s">
        <v>439</v>
      </c>
      <c r="C1108" s="147" t="s">
        <v>1401</v>
      </c>
      <c r="D1108" s="147" t="s">
        <v>1590</v>
      </c>
      <c r="E1108" s="147" t="s">
        <v>1590</v>
      </c>
      <c r="F1108" s="137"/>
      <c r="G1108" s="137" t="s">
        <v>32</v>
      </c>
      <c r="H1108" s="137" t="s">
        <v>32</v>
      </c>
      <c r="I1108" s="142" t="s">
        <v>1589</v>
      </c>
      <c r="J1108" s="142" t="s">
        <v>1589</v>
      </c>
      <c r="K1108" s="142" t="b">
        <f t="shared" si="90"/>
        <v>1</v>
      </c>
      <c r="L1108" s="137" t="s">
        <v>48</v>
      </c>
      <c r="M1108" s="138">
        <v>34430</v>
      </c>
      <c r="N1108" s="137" t="s">
        <v>1588</v>
      </c>
      <c r="O1108" s="137" t="s">
        <v>1588</v>
      </c>
      <c r="P1108" s="137" t="s">
        <v>774</v>
      </c>
      <c r="Q1108" s="137" t="s">
        <v>61</v>
      </c>
      <c r="R1108" s="137" t="s">
        <v>693</v>
      </c>
      <c r="S1108" s="147" t="s">
        <v>693</v>
      </c>
      <c r="T1108" s="136" t="str">
        <f t="shared" si="91"/>
        <v>ปตรี4คศ.2</v>
      </c>
      <c r="U1108" s="95">
        <f t="shared" si="88"/>
        <v>2</v>
      </c>
      <c r="V1108" s="96" t="e">
        <f t="shared" ca="1" si="87"/>
        <v>#N/A</v>
      </c>
      <c r="AC1108" s="148" t="str">
        <f t="shared" si="89"/>
        <v>กศ.บ./เทคโนโลยีทางการศึกษา</v>
      </c>
    </row>
    <row r="1109" spans="1:29" s="136" customFormat="1" ht="27" customHeight="1">
      <c r="B1109" s="147" t="s">
        <v>439</v>
      </c>
      <c r="C1109" s="147" t="s">
        <v>1401</v>
      </c>
      <c r="D1109" s="147" t="s">
        <v>1587</v>
      </c>
      <c r="E1109" s="147" t="s">
        <v>1587</v>
      </c>
      <c r="F1109" s="137"/>
      <c r="G1109" s="137" t="s">
        <v>32</v>
      </c>
      <c r="H1109" s="137" t="s">
        <v>32</v>
      </c>
      <c r="I1109" s="142" t="s">
        <v>1586</v>
      </c>
      <c r="J1109" s="142" t="s">
        <v>1586</v>
      </c>
      <c r="K1109" s="142" t="b">
        <f t="shared" si="90"/>
        <v>1</v>
      </c>
      <c r="L1109" s="137" t="s">
        <v>48</v>
      </c>
      <c r="M1109" s="138">
        <v>37830</v>
      </c>
      <c r="N1109" s="137" t="s">
        <v>1585</v>
      </c>
      <c r="O1109" s="137" t="s">
        <v>1585</v>
      </c>
      <c r="P1109" s="137" t="s">
        <v>774</v>
      </c>
      <c r="Q1109" s="137" t="s">
        <v>50</v>
      </c>
      <c r="R1109" s="137" t="s">
        <v>62</v>
      </c>
      <c r="S1109" s="147" t="s">
        <v>62</v>
      </c>
      <c r="T1109" s="136" t="str">
        <f t="shared" si="91"/>
        <v>ปตรี4คศ.2</v>
      </c>
      <c r="U1109" s="95">
        <f t="shared" si="88"/>
        <v>2</v>
      </c>
      <c r="V1109" s="96" t="e">
        <f t="shared" ca="1" si="87"/>
        <v>#N/A</v>
      </c>
      <c r="AC1109" s="148" t="str">
        <f t="shared" si="89"/>
        <v>ค.บ./การประถมศึกษา</v>
      </c>
    </row>
    <row r="1110" spans="1:29" s="136" customFormat="1" ht="27" customHeight="1">
      <c r="B1110" s="183" t="s">
        <v>439</v>
      </c>
      <c r="C1110" s="183" t="s">
        <v>1401</v>
      </c>
      <c r="D1110" s="183" t="s">
        <v>1584</v>
      </c>
      <c r="E1110" s="147" t="s">
        <v>1584</v>
      </c>
      <c r="F1110" s="137"/>
      <c r="G1110" s="184" t="s">
        <v>32</v>
      </c>
      <c r="H1110" s="137" t="s">
        <v>32</v>
      </c>
      <c r="I1110" s="142" t="s">
        <v>1583</v>
      </c>
      <c r="J1110" s="185" t="s">
        <v>1583</v>
      </c>
      <c r="K1110" s="142" t="b">
        <f t="shared" si="90"/>
        <v>1</v>
      </c>
      <c r="L1110" s="184" t="s">
        <v>781</v>
      </c>
      <c r="M1110" s="186">
        <v>42330</v>
      </c>
      <c r="N1110" s="137" t="s">
        <v>1582</v>
      </c>
      <c r="O1110" s="137" t="s">
        <v>1582</v>
      </c>
      <c r="P1110" s="184" t="s">
        <v>774</v>
      </c>
      <c r="Q1110" s="184" t="s">
        <v>67</v>
      </c>
      <c r="R1110" s="184" t="s">
        <v>912</v>
      </c>
      <c r="S1110" s="147" t="s">
        <v>912</v>
      </c>
      <c r="T1110" s="136" t="str">
        <f t="shared" si="91"/>
        <v>ปตรี4คศ.3</v>
      </c>
      <c r="U1110" s="95" t="e">
        <f t="shared" si="88"/>
        <v>#N/A</v>
      </c>
      <c r="V1110" s="96" t="e">
        <f t="shared" ca="1" si="87"/>
        <v>#N/A</v>
      </c>
      <c r="AC1110" s="148" t="str">
        <f t="shared" si="89"/>
        <v>ศศ.บ./ประวัติศาสตร์</v>
      </c>
    </row>
    <row r="1111" spans="1:29" ht="27" customHeight="1">
      <c r="A1111" s="148">
        <v>1</v>
      </c>
      <c r="B1111" s="206" t="s">
        <v>439</v>
      </c>
      <c r="C1111" s="207" t="s">
        <v>1401</v>
      </c>
      <c r="D1111" s="208" t="s">
        <v>444</v>
      </c>
      <c r="E1111" s="177" t="s">
        <v>444</v>
      </c>
      <c r="F1111" s="172"/>
      <c r="G1111" s="209" t="s">
        <v>32</v>
      </c>
      <c r="H1111" s="178" t="s">
        <v>32</v>
      </c>
      <c r="I1111" s="173" t="s">
        <v>445</v>
      </c>
      <c r="J1111" s="210" t="s">
        <v>445</v>
      </c>
      <c r="K1111" s="179" t="b">
        <f t="shared" si="90"/>
        <v>1</v>
      </c>
      <c r="L1111" s="206" t="s">
        <v>48</v>
      </c>
      <c r="M1111" s="211">
        <v>25930</v>
      </c>
      <c r="N1111" s="178" t="s">
        <v>1581</v>
      </c>
      <c r="O1111" s="172" t="s">
        <v>1581</v>
      </c>
      <c r="P1111" s="206" t="s">
        <v>90</v>
      </c>
      <c r="Q1111" s="207" t="s">
        <v>94</v>
      </c>
      <c r="R1111" s="208" t="s">
        <v>299</v>
      </c>
      <c r="S1111" s="177" t="s">
        <v>299</v>
      </c>
      <c r="T1111" s="136" t="str">
        <f t="shared" si="91"/>
        <v>ปโทคศ.2</v>
      </c>
      <c r="U1111" s="95">
        <f t="shared" si="88"/>
        <v>12</v>
      </c>
      <c r="V1111" s="174">
        <f t="shared" ca="1" si="87"/>
        <v>26450</v>
      </c>
      <c r="W1111" s="212"/>
      <c r="AC1111" s="148" t="str">
        <f t="shared" si="89"/>
        <v>กศ.ม./หลักสูตรและการสอน</v>
      </c>
    </row>
    <row r="1112" spans="1:29" s="136" customFormat="1" ht="27" customHeight="1">
      <c r="B1112" s="195" t="s">
        <v>449</v>
      </c>
      <c r="C1112" s="195" t="s">
        <v>1312</v>
      </c>
      <c r="D1112" s="195" t="s">
        <v>1580</v>
      </c>
      <c r="E1112" s="147" t="s">
        <v>1580</v>
      </c>
      <c r="F1112" s="137"/>
      <c r="G1112" s="196" t="s">
        <v>146</v>
      </c>
      <c r="H1112" s="137" t="s">
        <v>861</v>
      </c>
      <c r="I1112" s="142" t="s">
        <v>1361</v>
      </c>
      <c r="J1112" s="197" t="s">
        <v>1362</v>
      </c>
      <c r="K1112" s="142" t="b">
        <f t="shared" si="90"/>
        <v>0</v>
      </c>
      <c r="L1112" s="196" t="s">
        <v>781</v>
      </c>
      <c r="M1112" s="198">
        <v>48540</v>
      </c>
      <c r="N1112" s="137" t="s">
        <v>1579</v>
      </c>
      <c r="O1112" s="137" t="s">
        <v>1579</v>
      </c>
      <c r="P1112" s="196" t="s">
        <v>90</v>
      </c>
      <c r="Q1112" s="196" t="s">
        <v>94</v>
      </c>
      <c r="R1112" s="196" t="s">
        <v>855</v>
      </c>
      <c r="S1112" s="147" t="s">
        <v>855</v>
      </c>
      <c r="T1112" s="136" t="str">
        <f t="shared" si="91"/>
        <v>ปโทคศ.3</v>
      </c>
      <c r="U1112" s="95">
        <f t="shared" si="88"/>
        <v>16</v>
      </c>
      <c r="V1112" s="96" t="e">
        <f t="shared" ref="V1112:V1174" ca="1" si="92">VLOOKUP(M1112,INDIRECT("_k"&amp;U1112),2,FALSE)</f>
        <v>#N/A</v>
      </c>
      <c r="AC1112" s="148" t="str">
        <f t="shared" si="89"/>
        <v>กศ.ม./บริหารการศึกษา</v>
      </c>
    </row>
    <row r="1113" spans="1:29" s="136" customFormat="1" ht="27" customHeight="1">
      <c r="B1113" s="147" t="s">
        <v>449</v>
      </c>
      <c r="C1113" s="147" t="s">
        <v>1364</v>
      </c>
      <c r="D1113" s="147" t="s">
        <v>1578</v>
      </c>
      <c r="E1113" s="147" t="s">
        <v>1578</v>
      </c>
      <c r="F1113" s="137"/>
      <c r="G1113" s="137" t="s">
        <v>334</v>
      </c>
      <c r="H1113" s="137" t="s">
        <v>1019</v>
      </c>
      <c r="I1113" s="142" t="s">
        <v>1577</v>
      </c>
      <c r="J1113" s="142" t="s">
        <v>1577</v>
      </c>
      <c r="K1113" s="142" t="b">
        <f t="shared" si="90"/>
        <v>1</v>
      </c>
      <c r="L1113" s="137" t="s">
        <v>781</v>
      </c>
      <c r="M1113" s="138">
        <v>53080</v>
      </c>
      <c r="N1113" s="137" t="s">
        <v>1576</v>
      </c>
      <c r="O1113" s="137" t="s">
        <v>1576</v>
      </c>
      <c r="P1113" s="137" t="s">
        <v>774</v>
      </c>
      <c r="Q1113" s="137" t="s">
        <v>61</v>
      </c>
      <c r="R1113" s="137" t="s">
        <v>158</v>
      </c>
      <c r="S1113" s="147" t="s">
        <v>158</v>
      </c>
      <c r="T1113" s="136" t="str">
        <f t="shared" si="91"/>
        <v>ปตรี4คศ.3</v>
      </c>
      <c r="U1113" s="95" t="e">
        <f t="shared" si="88"/>
        <v>#N/A</v>
      </c>
      <c r="V1113" s="96" t="e">
        <f t="shared" ca="1" si="92"/>
        <v>#N/A</v>
      </c>
      <c r="AC1113" s="148" t="str">
        <f t="shared" si="89"/>
        <v>กศ.บ./สังคมศึกษา</v>
      </c>
    </row>
    <row r="1114" spans="1:29" s="136" customFormat="1" ht="27" customHeight="1">
      <c r="B1114" s="147" t="s">
        <v>449</v>
      </c>
      <c r="C1114" s="147" t="s">
        <v>1364</v>
      </c>
      <c r="D1114" s="147" t="s">
        <v>1575</v>
      </c>
      <c r="E1114" s="147" t="s">
        <v>1575</v>
      </c>
      <c r="F1114" s="137"/>
      <c r="G1114" s="137" t="s">
        <v>32</v>
      </c>
      <c r="H1114" s="137" t="s">
        <v>32</v>
      </c>
      <c r="I1114" s="142" t="s">
        <v>1574</v>
      </c>
      <c r="J1114" s="142" t="s">
        <v>1574</v>
      </c>
      <c r="K1114" s="142" t="b">
        <f t="shared" si="90"/>
        <v>1</v>
      </c>
      <c r="L1114" s="137" t="s">
        <v>48</v>
      </c>
      <c r="M1114" s="138">
        <v>37830</v>
      </c>
      <c r="N1114" s="137" t="s">
        <v>1573</v>
      </c>
      <c r="O1114" s="137" t="s">
        <v>1573</v>
      </c>
      <c r="P1114" s="137" t="s">
        <v>774</v>
      </c>
      <c r="Q1114" s="137" t="s">
        <v>43</v>
      </c>
      <c r="R1114" s="137" t="s">
        <v>912</v>
      </c>
      <c r="S1114" s="147" t="s">
        <v>912</v>
      </c>
      <c r="T1114" s="136" t="str">
        <f t="shared" si="91"/>
        <v>ปตรี4คศ.2</v>
      </c>
      <c r="U1114" s="95">
        <f t="shared" si="88"/>
        <v>2</v>
      </c>
      <c r="V1114" s="96" t="e">
        <f t="shared" ca="1" si="92"/>
        <v>#N/A</v>
      </c>
      <c r="AC1114" s="148" t="str">
        <f t="shared" si="89"/>
        <v>ศษ.บ./ประวัติศาสตร์</v>
      </c>
    </row>
    <row r="1115" spans="1:29" s="136" customFormat="1" ht="27" customHeight="1">
      <c r="B1115" s="147" t="s">
        <v>449</v>
      </c>
      <c r="C1115" s="147" t="s">
        <v>1364</v>
      </c>
      <c r="D1115" s="147" t="s">
        <v>1572</v>
      </c>
      <c r="E1115" s="147" t="s">
        <v>1572</v>
      </c>
      <c r="F1115" s="137"/>
      <c r="G1115" s="137" t="s">
        <v>32</v>
      </c>
      <c r="H1115" s="137" t="s">
        <v>32</v>
      </c>
      <c r="I1115" s="142" t="s">
        <v>1571</v>
      </c>
      <c r="J1115" s="142" t="s">
        <v>1571</v>
      </c>
      <c r="K1115" s="142" t="b">
        <f t="shared" si="90"/>
        <v>1</v>
      </c>
      <c r="L1115" s="137" t="s">
        <v>48</v>
      </c>
      <c r="M1115" s="138">
        <v>37830</v>
      </c>
      <c r="N1115" s="137" t="s">
        <v>1570</v>
      </c>
      <c r="O1115" s="137" t="s">
        <v>1570</v>
      </c>
      <c r="P1115" s="137" t="s">
        <v>774</v>
      </c>
      <c r="Q1115" s="137" t="s">
        <v>61</v>
      </c>
      <c r="R1115" s="137" t="s">
        <v>44</v>
      </c>
      <c r="S1115" s="147" t="s">
        <v>44</v>
      </c>
      <c r="T1115" s="136" t="str">
        <f t="shared" si="91"/>
        <v>ปตรี4คศ.2</v>
      </c>
      <c r="U1115" s="95">
        <f t="shared" si="88"/>
        <v>2</v>
      </c>
      <c r="V1115" s="96" t="e">
        <f t="shared" ca="1" si="92"/>
        <v>#N/A</v>
      </c>
      <c r="AC1115" s="148" t="str">
        <f t="shared" si="89"/>
        <v>กศ.บ./ภาษาไทย</v>
      </c>
    </row>
    <row r="1116" spans="1:29" s="136" customFormat="1" ht="27" customHeight="1">
      <c r="B1116" s="147" t="s">
        <v>449</v>
      </c>
      <c r="C1116" s="147" t="s">
        <v>1364</v>
      </c>
      <c r="D1116" s="147" t="s">
        <v>1569</v>
      </c>
      <c r="E1116" s="147" t="s">
        <v>1569</v>
      </c>
      <c r="F1116" s="137"/>
      <c r="G1116" s="137" t="s">
        <v>32</v>
      </c>
      <c r="H1116" s="137" t="s">
        <v>32</v>
      </c>
      <c r="I1116" s="142" t="s">
        <v>1568</v>
      </c>
      <c r="J1116" s="142" t="s">
        <v>1568</v>
      </c>
      <c r="K1116" s="142" t="b">
        <f t="shared" si="90"/>
        <v>1</v>
      </c>
      <c r="L1116" s="137" t="s">
        <v>781</v>
      </c>
      <c r="M1116" s="138">
        <v>47660</v>
      </c>
      <c r="N1116" s="137" t="s">
        <v>1567</v>
      </c>
      <c r="O1116" s="137" t="s">
        <v>1567</v>
      </c>
      <c r="P1116" s="137" t="s">
        <v>90</v>
      </c>
      <c r="Q1116" s="137" t="s">
        <v>320</v>
      </c>
      <c r="R1116" s="137" t="s">
        <v>321</v>
      </c>
      <c r="S1116" s="147" t="s">
        <v>321</v>
      </c>
      <c r="T1116" s="136" t="str">
        <f t="shared" si="91"/>
        <v>ปโทคศ.3</v>
      </c>
      <c r="U1116" s="95">
        <f t="shared" si="88"/>
        <v>16</v>
      </c>
      <c r="V1116" s="96" t="e">
        <f t="shared" ca="1" si="92"/>
        <v>#N/A</v>
      </c>
      <c r="AC1116" s="148" t="str">
        <f t="shared" si="89"/>
        <v>ศศ.ม./ไทยคดีศึกษา</v>
      </c>
    </row>
    <row r="1117" spans="1:29" s="136" customFormat="1" ht="27" customHeight="1">
      <c r="B1117" s="147" t="s">
        <v>449</v>
      </c>
      <c r="C1117" s="147" t="s">
        <v>1364</v>
      </c>
      <c r="D1117" s="147" t="s">
        <v>1566</v>
      </c>
      <c r="E1117" s="147" t="s">
        <v>1566</v>
      </c>
      <c r="F1117" s="137"/>
      <c r="G1117" s="137" t="s">
        <v>32</v>
      </c>
      <c r="H1117" s="137" t="s">
        <v>32</v>
      </c>
      <c r="I1117" s="142" t="s">
        <v>1565</v>
      </c>
      <c r="J1117" s="142" t="s">
        <v>1565</v>
      </c>
      <c r="K1117" s="142" t="b">
        <f t="shared" si="90"/>
        <v>1</v>
      </c>
      <c r="L1117" s="137" t="s">
        <v>48</v>
      </c>
      <c r="M1117" s="138">
        <v>37830</v>
      </c>
      <c r="N1117" s="137" t="s">
        <v>1564</v>
      </c>
      <c r="O1117" s="137" t="s">
        <v>1564</v>
      </c>
      <c r="P1117" s="137" t="s">
        <v>774</v>
      </c>
      <c r="Q1117" s="137" t="s">
        <v>43</v>
      </c>
      <c r="R1117" s="137" t="s">
        <v>62</v>
      </c>
      <c r="S1117" s="147" t="s">
        <v>62</v>
      </c>
      <c r="T1117" s="136" t="str">
        <f t="shared" si="91"/>
        <v>ปตรี4คศ.2</v>
      </c>
      <c r="U1117" s="95">
        <f t="shared" si="88"/>
        <v>2</v>
      </c>
      <c r="V1117" s="96" t="e">
        <f t="shared" ca="1" si="92"/>
        <v>#N/A</v>
      </c>
      <c r="AC1117" s="148" t="str">
        <f t="shared" si="89"/>
        <v>ศษ.บ./การประถมศึกษา</v>
      </c>
    </row>
    <row r="1118" spans="1:29" s="136" customFormat="1" ht="27" customHeight="1">
      <c r="B1118" s="147" t="s">
        <v>449</v>
      </c>
      <c r="C1118" s="147" t="s">
        <v>1364</v>
      </c>
      <c r="D1118" s="147" t="s">
        <v>1563</v>
      </c>
      <c r="E1118" s="147" t="s">
        <v>1563</v>
      </c>
      <c r="F1118" s="137"/>
      <c r="G1118" s="137" t="s">
        <v>32</v>
      </c>
      <c r="H1118" s="137" t="s">
        <v>32</v>
      </c>
      <c r="I1118" s="142" t="s">
        <v>1562</v>
      </c>
      <c r="J1118" s="142" t="s">
        <v>1562</v>
      </c>
      <c r="K1118" s="142" t="b">
        <f t="shared" si="90"/>
        <v>1</v>
      </c>
      <c r="L1118" s="137" t="s">
        <v>48</v>
      </c>
      <c r="M1118" s="138">
        <v>37460</v>
      </c>
      <c r="N1118" s="137" t="s">
        <v>1561</v>
      </c>
      <c r="O1118" s="137" t="s">
        <v>1561</v>
      </c>
      <c r="P1118" s="137" t="s">
        <v>774</v>
      </c>
      <c r="Q1118" s="137" t="s">
        <v>43</v>
      </c>
      <c r="R1118" s="137" t="s">
        <v>62</v>
      </c>
      <c r="S1118" s="147" t="s">
        <v>62</v>
      </c>
      <c r="T1118" s="136" t="str">
        <f t="shared" si="91"/>
        <v>ปตรี4คศ.2</v>
      </c>
      <c r="U1118" s="95">
        <f t="shared" si="88"/>
        <v>2</v>
      </c>
      <c r="V1118" s="96" t="e">
        <f t="shared" ca="1" si="92"/>
        <v>#N/A</v>
      </c>
      <c r="AC1118" s="148" t="str">
        <f t="shared" si="89"/>
        <v>ศษ.บ./การประถมศึกษา</v>
      </c>
    </row>
    <row r="1119" spans="1:29" s="136" customFormat="1" ht="27" customHeight="1">
      <c r="B1119" s="147" t="s">
        <v>449</v>
      </c>
      <c r="C1119" s="147" t="s">
        <v>1364</v>
      </c>
      <c r="D1119" s="147" t="s">
        <v>1560</v>
      </c>
      <c r="E1119" s="147" t="s">
        <v>1560</v>
      </c>
      <c r="F1119" s="137"/>
      <c r="G1119" s="137" t="s">
        <v>32</v>
      </c>
      <c r="H1119" s="137" t="s">
        <v>32</v>
      </c>
      <c r="I1119" s="142" t="s">
        <v>1559</v>
      </c>
      <c r="J1119" s="142" t="s">
        <v>1559</v>
      </c>
      <c r="K1119" s="142" t="b">
        <f t="shared" si="90"/>
        <v>1</v>
      </c>
      <c r="L1119" s="137" t="s">
        <v>48</v>
      </c>
      <c r="M1119" s="138">
        <v>29690</v>
      </c>
      <c r="N1119" s="137" t="s">
        <v>1558</v>
      </c>
      <c r="O1119" s="137" t="s">
        <v>1558</v>
      </c>
      <c r="P1119" s="137" t="s">
        <v>774</v>
      </c>
      <c r="Q1119" s="137" t="s">
        <v>43</v>
      </c>
      <c r="R1119" s="137" t="s">
        <v>468</v>
      </c>
      <c r="S1119" s="147" t="s">
        <v>468</v>
      </c>
      <c r="T1119" s="136" t="str">
        <f t="shared" si="91"/>
        <v>ปตรี4คศ.2</v>
      </c>
      <c r="U1119" s="95">
        <f t="shared" si="88"/>
        <v>2</v>
      </c>
      <c r="V1119" s="96" t="e">
        <f t="shared" ca="1" si="92"/>
        <v>#N/A</v>
      </c>
      <c r="AC1119" s="148" t="str">
        <f t="shared" si="89"/>
        <v>ศษ.บ./คหกรรมศาสตร์</v>
      </c>
    </row>
    <row r="1120" spans="1:29" s="136" customFormat="1" ht="27" customHeight="1">
      <c r="A1120" s="136">
        <v>1</v>
      </c>
      <c r="B1120" s="147" t="s">
        <v>449</v>
      </c>
      <c r="C1120" s="147" t="s">
        <v>1364</v>
      </c>
      <c r="D1120" s="147" t="s">
        <v>1557</v>
      </c>
      <c r="E1120" s="147" t="s">
        <v>1557</v>
      </c>
      <c r="F1120" s="137"/>
      <c r="G1120" s="137" t="s">
        <v>32</v>
      </c>
      <c r="H1120" s="137" t="s">
        <v>32</v>
      </c>
      <c r="I1120" s="142" t="s">
        <v>1556</v>
      </c>
      <c r="J1120" s="142" t="s">
        <v>1556</v>
      </c>
      <c r="K1120" s="142" t="b">
        <f t="shared" si="90"/>
        <v>1</v>
      </c>
      <c r="L1120" s="137" t="s">
        <v>48</v>
      </c>
      <c r="M1120" s="138">
        <v>24930</v>
      </c>
      <c r="N1120" s="137" t="s">
        <v>1555</v>
      </c>
      <c r="O1120" s="137" t="s">
        <v>1555</v>
      </c>
      <c r="P1120" s="137" t="s">
        <v>774</v>
      </c>
      <c r="Q1120" s="137" t="s">
        <v>50</v>
      </c>
      <c r="R1120" s="147" t="s">
        <v>62</v>
      </c>
      <c r="S1120" s="147" t="s">
        <v>62</v>
      </c>
      <c r="T1120" s="136" t="str">
        <f t="shared" si="91"/>
        <v>ปตรี4คศ.2</v>
      </c>
      <c r="U1120" s="95">
        <f t="shared" si="88"/>
        <v>2</v>
      </c>
      <c r="V1120" s="96">
        <f t="shared" ca="1" si="92"/>
        <v>25440</v>
      </c>
      <c r="AC1120" s="148" t="str">
        <f t="shared" si="89"/>
        <v>ค.บ./การประถมศึกษา</v>
      </c>
    </row>
    <row r="1121" spans="1:29" s="136" customFormat="1" ht="27" customHeight="1">
      <c r="B1121" s="147" t="s">
        <v>449</v>
      </c>
      <c r="C1121" s="147" t="s">
        <v>1364</v>
      </c>
      <c r="D1121" s="147" t="s">
        <v>1554</v>
      </c>
      <c r="E1121" s="147" t="s">
        <v>1554</v>
      </c>
      <c r="F1121" s="137"/>
      <c r="G1121" s="137" t="s">
        <v>32</v>
      </c>
      <c r="H1121" s="137" t="s">
        <v>32</v>
      </c>
      <c r="I1121" s="142" t="s">
        <v>1553</v>
      </c>
      <c r="J1121" s="142" t="s">
        <v>1553</v>
      </c>
      <c r="K1121" s="142" t="b">
        <f t="shared" si="90"/>
        <v>1</v>
      </c>
      <c r="L1121" s="137" t="s">
        <v>48</v>
      </c>
      <c r="M1121" s="138">
        <v>24930</v>
      </c>
      <c r="N1121" s="137" t="s">
        <v>1552</v>
      </c>
      <c r="O1121" s="137" t="s">
        <v>1552</v>
      </c>
      <c r="P1121" s="137" t="s">
        <v>774</v>
      </c>
      <c r="Q1121" s="137" t="s">
        <v>50</v>
      </c>
      <c r="R1121" s="147" t="s">
        <v>83</v>
      </c>
      <c r="S1121" s="147" t="s">
        <v>83</v>
      </c>
      <c r="T1121" s="136" t="str">
        <f t="shared" si="91"/>
        <v>ปตรี4คศ.2</v>
      </c>
      <c r="U1121" s="95">
        <f t="shared" si="88"/>
        <v>2</v>
      </c>
      <c r="V1121" s="96">
        <f t="shared" ca="1" si="92"/>
        <v>25440</v>
      </c>
      <c r="AC1121" s="148" t="str">
        <f t="shared" si="89"/>
        <v>ค.บ./คณิตศาสตร์</v>
      </c>
    </row>
    <row r="1122" spans="1:29" s="136" customFormat="1" ht="27" customHeight="1">
      <c r="B1122" s="147" t="s">
        <v>449</v>
      </c>
      <c r="C1122" s="147" t="s">
        <v>1364</v>
      </c>
      <c r="D1122" s="147" t="s">
        <v>1551</v>
      </c>
      <c r="E1122" s="147" t="s">
        <v>1551</v>
      </c>
      <c r="F1122" s="137"/>
      <c r="G1122" s="137" t="s">
        <v>32</v>
      </c>
      <c r="H1122" s="137" t="s">
        <v>32</v>
      </c>
      <c r="I1122" s="142" t="s">
        <v>1550</v>
      </c>
      <c r="J1122" s="142" t="s">
        <v>1550</v>
      </c>
      <c r="K1122" s="142" t="b">
        <f t="shared" si="90"/>
        <v>1</v>
      </c>
      <c r="L1122" s="137" t="s">
        <v>48</v>
      </c>
      <c r="M1122" s="138">
        <v>37830</v>
      </c>
      <c r="N1122" s="137" t="s">
        <v>1549</v>
      </c>
      <c r="O1122" s="137" t="s">
        <v>1549</v>
      </c>
      <c r="P1122" s="137" t="s">
        <v>774</v>
      </c>
      <c r="Q1122" s="137" t="s">
        <v>61</v>
      </c>
      <c r="R1122" s="137" t="s">
        <v>1000</v>
      </c>
      <c r="S1122" s="147" t="s">
        <v>492</v>
      </c>
      <c r="T1122" s="136" t="str">
        <f t="shared" si="91"/>
        <v>ปตรี4คศ.2</v>
      </c>
      <c r="U1122" s="95">
        <f t="shared" si="88"/>
        <v>2</v>
      </c>
      <c r="V1122" s="96" t="e">
        <f t="shared" ca="1" si="92"/>
        <v>#N/A</v>
      </c>
      <c r="AC1122" s="148" t="str">
        <f t="shared" si="89"/>
        <v>กศ.บ./วิทยาศาสตร์</v>
      </c>
    </row>
    <row r="1123" spans="1:29" s="136" customFormat="1" ht="27" customHeight="1">
      <c r="B1123" s="147" t="s">
        <v>449</v>
      </c>
      <c r="C1123" s="147" t="s">
        <v>1364</v>
      </c>
      <c r="D1123" s="147" t="s">
        <v>448</v>
      </c>
      <c r="E1123" s="147" t="s">
        <v>448</v>
      </c>
      <c r="F1123" s="137"/>
      <c r="G1123" s="137" t="s">
        <v>32</v>
      </c>
      <c r="H1123" s="137" t="s">
        <v>32</v>
      </c>
      <c r="I1123" s="142" t="s">
        <v>450</v>
      </c>
      <c r="J1123" s="142" t="s">
        <v>450</v>
      </c>
      <c r="K1123" s="142" t="b">
        <f t="shared" si="90"/>
        <v>1</v>
      </c>
      <c r="L1123" s="137" t="s">
        <v>48</v>
      </c>
      <c r="M1123" s="138">
        <v>23940</v>
      </c>
      <c r="N1123" s="137" t="s">
        <v>1548</v>
      </c>
      <c r="O1123" s="137" t="s">
        <v>1548</v>
      </c>
      <c r="P1123" s="137" t="s">
        <v>774</v>
      </c>
      <c r="Q1123" s="137" t="s">
        <v>50</v>
      </c>
      <c r="R1123" s="147" t="s">
        <v>1417</v>
      </c>
      <c r="S1123" s="147" t="s">
        <v>1417</v>
      </c>
      <c r="T1123" s="136" t="str">
        <f t="shared" si="91"/>
        <v>ปตรี4คศ.2</v>
      </c>
      <c r="U1123" s="95">
        <f t="shared" si="88"/>
        <v>2</v>
      </c>
      <c r="V1123" s="96">
        <f t="shared" ca="1" si="92"/>
        <v>24440</v>
      </c>
      <c r="AC1123" s="148" t="str">
        <f t="shared" si="89"/>
        <v>ค.บ./คอมพิวเตอร์</v>
      </c>
    </row>
    <row r="1124" spans="1:29" s="136" customFormat="1" ht="27" customHeight="1">
      <c r="B1124" s="147" t="s">
        <v>449</v>
      </c>
      <c r="C1124" s="147" t="s">
        <v>1364</v>
      </c>
      <c r="D1124" s="147" t="s">
        <v>1547</v>
      </c>
      <c r="E1124" s="147" t="s">
        <v>1547</v>
      </c>
      <c r="F1124" s="137"/>
      <c r="G1124" s="137" t="s">
        <v>32</v>
      </c>
      <c r="H1124" s="137" t="s">
        <v>32</v>
      </c>
      <c r="I1124" s="142" t="s">
        <v>1546</v>
      </c>
      <c r="J1124" s="142" t="s">
        <v>1546</v>
      </c>
      <c r="K1124" s="142" t="b">
        <f t="shared" si="90"/>
        <v>1</v>
      </c>
      <c r="L1124" s="137" t="s">
        <v>48</v>
      </c>
      <c r="M1124" s="138">
        <v>36250</v>
      </c>
      <c r="N1124" s="137" t="s">
        <v>1545</v>
      </c>
      <c r="O1124" s="137" t="s">
        <v>1545</v>
      </c>
      <c r="P1124" s="137" t="s">
        <v>774</v>
      </c>
      <c r="Q1124" s="137" t="s">
        <v>61</v>
      </c>
      <c r="R1124" s="137" t="s">
        <v>62</v>
      </c>
      <c r="S1124" s="147" t="s">
        <v>62</v>
      </c>
      <c r="T1124" s="136" t="str">
        <f t="shared" si="91"/>
        <v>ปตรี4คศ.2</v>
      </c>
      <c r="U1124" s="95">
        <f t="shared" si="88"/>
        <v>2</v>
      </c>
      <c r="V1124" s="96" t="e">
        <f t="shared" ca="1" si="92"/>
        <v>#N/A</v>
      </c>
      <c r="AC1124" s="148" t="str">
        <f t="shared" si="89"/>
        <v>กศ.บ./การประถมศึกษา</v>
      </c>
    </row>
    <row r="1125" spans="1:29" s="136" customFormat="1" ht="27" customHeight="1">
      <c r="B1125" s="147" t="s">
        <v>449</v>
      </c>
      <c r="C1125" s="147" t="s">
        <v>1364</v>
      </c>
      <c r="D1125" s="147" t="s">
        <v>1544</v>
      </c>
      <c r="E1125" s="147" t="s">
        <v>1544</v>
      </c>
      <c r="F1125" s="137"/>
      <c r="G1125" s="137" t="s">
        <v>32</v>
      </c>
      <c r="H1125" s="137" t="s">
        <v>32</v>
      </c>
      <c r="I1125" s="142" t="s">
        <v>1543</v>
      </c>
      <c r="J1125" s="142" t="s">
        <v>1543</v>
      </c>
      <c r="K1125" s="142" t="b">
        <f t="shared" si="90"/>
        <v>1</v>
      </c>
      <c r="L1125" s="137" t="s">
        <v>48</v>
      </c>
      <c r="M1125" s="138">
        <v>29690</v>
      </c>
      <c r="N1125" s="137" t="s">
        <v>1542</v>
      </c>
      <c r="O1125" s="137" t="s">
        <v>1542</v>
      </c>
      <c r="P1125" s="137" t="s">
        <v>774</v>
      </c>
      <c r="Q1125" s="137" t="s">
        <v>50</v>
      </c>
      <c r="R1125" s="137" t="s">
        <v>62</v>
      </c>
      <c r="S1125" s="147" t="s">
        <v>62</v>
      </c>
      <c r="T1125" s="136" t="str">
        <f t="shared" si="91"/>
        <v>ปตรี4คศ.2</v>
      </c>
      <c r="U1125" s="95">
        <f t="shared" si="88"/>
        <v>2</v>
      </c>
      <c r="V1125" s="96" t="e">
        <f t="shared" ca="1" si="92"/>
        <v>#N/A</v>
      </c>
      <c r="AC1125" s="148" t="str">
        <f t="shared" si="89"/>
        <v>ค.บ./การประถมศึกษา</v>
      </c>
    </row>
    <row r="1126" spans="1:29" s="136" customFormat="1" ht="27" customHeight="1">
      <c r="B1126" s="147" t="s">
        <v>449</v>
      </c>
      <c r="C1126" s="147" t="s">
        <v>1364</v>
      </c>
      <c r="D1126" s="147" t="s">
        <v>1541</v>
      </c>
      <c r="E1126" s="147" t="s">
        <v>1541</v>
      </c>
      <c r="F1126" s="137"/>
      <c r="G1126" s="137" t="s">
        <v>32</v>
      </c>
      <c r="H1126" s="137" t="s">
        <v>32</v>
      </c>
      <c r="I1126" s="142" t="s">
        <v>1540</v>
      </c>
      <c r="J1126" s="142" t="s">
        <v>1540</v>
      </c>
      <c r="K1126" s="142" t="b">
        <f t="shared" si="90"/>
        <v>1</v>
      </c>
      <c r="L1126" s="137" t="s">
        <v>48</v>
      </c>
      <c r="M1126" s="138">
        <v>29140</v>
      </c>
      <c r="N1126" s="137" t="s">
        <v>1539</v>
      </c>
      <c r="O1126" s="137" t="s">
        <v>1539</v>
      </c>
      <c r="P1126" s="137" t="s">
        <v>774</v>
      </c>
      <c r="Q1126" s="137" t="s">
        <v>61</v>
      </c>
      <c r="R1126" s="137" t="s">
        <v>62</v>
      </c>
      <c r="S1126" s="147" t="s">
        <v>62</v>
      </c>
      <c r="T1126" s="136" t="str">
        <f t="shared" si="91"/>
        <v>ปตรี4คศ.2</v>
      </c>
      <c r="U1126" s="95">
        <f t="shared" si="88"/>
        <v>2</v>
      </c>
      <c r="V1126" s="96" t="e">
        <f t="shared" ca="1" si="92"/>
        <v>#N/A</v>
      </c>
      <c r="AC1126" s="148" t="str">
        <f t="shared" si="89"/>
        <v>กศ.บ./การประถมศึกษา</v>
      </c>
    </row>
    <row r="1127" spans="1:29" s="136" customFormat="1" ht="27" customHeight="1">
      <c r="B1127" s="183" t="s">
        <v>449</v>
      </c>
      <c r="C1127" s="183" t="s">
        <v>1364</v>
      </c>
      <c r="D1127" s="183" t="s">
        <v>1538</v>
      </c>
      <c r="E1127" s="147" t="s">
        <v>1538</v>
      </c>
      <c r="F1127" s="137"/>
      <c r="G1127" s="184" t="s">
        <v>32</v>
      </c>
      <c r="H1127" s="137" t="s">
        <v>32</v>
      </c>
      <c r="I1127" s="142" t="s">
        <v>1537</v>
      </c>
      <c r="J1127" s="185" t="s">
        <v>1537</v>
      </c>
      <c r="K1127" s="142" t="b">
        <f t="shared" si="90"/>
        <v>1</v>
      </c>
      <c r="L1127" s="184" t="s">
        <v>781</v>
      </c>
      <c r="M1127" s="186">
        <v>42330</v>
      </c>
      <c r="N1127" s="137" t="s">
        <v>1536</v>
      </c>
      <c r="O1127" s="137" t="s">
        <v>1536</v>
      </c>
      <c r="P1127" s="184" t="s">
        <v>90</v>
      </c>
      <c r="Q1127" s="184" t="s">
        <v>94</v>
      </c>
      <c r="R1127" s="184" t="s">
        <v>164</v>
      </c>
      <c r="S1127" s="147" t="s">
        <v>164</v>
      </c>
      <c r="T1127" s="136" t="str">
        <f t="shared" si="91"/>
        <v>ปโทคศ.3</v>
      </c>
      <c r="U1127" s="95">
        <f t="shared" si="88"/>
        <v>16</v>
      </c>
      <c r="V1127" s="96" t="e">
        <f t="shared" ca="1" si="92"/>
        <v>#N/A</v>
      </c>
      <c r="AC1127" s="148" t="str">
        <f t="shared" si="89"/>
        <v>กศ.ม./ภาษาอังกฤษ</v>
      </c>
    </row>
    <row r="1128" spans="1:29" ht="27" customHeight="1">
      <c r="A1128" s="148">
        <v>1</v>
      </c>
      <c r="B1128" s="216" t="s">
        <v>449</v>
      </c>
      <c r="C1128" s="217" t="s">
        <v>1535</v>
      </c>
      <c r="D1128" s="218" t="s">
        <v>453</v>
      </c>
      <c r="E1128" s="177" t="s">
        <v>453</v>
      </c>
      <c r="F1128" s="172"/>
      <c r="G1128" s="221">
        <v>3124</v>
      </c>
      <c r="H1128" s="178" t="s">
        <v>32</v>
      </c>
      <c r="I1128" s="173" t="s">
        <v>454</v>
      </c>
      <c r="J1128" s="222" t="s">
        <v>1534</v>
      </c>
      <c r="K1128" s="179" t="b">
        <f t="shared" si="90"/>
        <v>0</v>
      </c>
      <c r="L1128" s="216" t="s">
        <v>48</v>
      </c>
      <c r="M1128" s="223">
        <v>19460</v>
      </c>
      <c r="N1128" s="178" t="s">
        <v>1533</v>
      </c>
      <c r="O1128" s="172" t="s">
        <v>1533</v>
      </c>
      <c r="P1128" s="216" t="s">
        <v>775</v>
      </c>
      <c r="Q1128" s="217" t="s">
        <v>38</v>
      </c>
      <c r="R1128" s="218" t="s">
        <v>83</v>
      </c>
      <c r="S1128" s="177" t="s">
        <v>83</v>
      </c>
      <c r="T1128" s="136" t="str">
        <f t="shared" si="91"/>
        <v>ปตรี5คศ.2</v>
      </c>
      <c r="U1128" s="95">
        <f t="shared" si="88"/>
        <v>6</v>
      </c>
      <c r="V1128" s="174">
        <f t="shared" ca="1" si="92"/>
        <v>20470</v>
      </c>
      <c r="W1128" s="226"/>
      <c r="AC1128" s="148" t="str">
        <f t="shared" si="89"/>
        <v>วท.บ./คณิตศาสตร์</v>
      </c>
    </row>
    <row r="1129" spans="1:29" s="136" customFormat="1" ht="27" customHeight="1">
      <c r="B1129" s="195" t="s">
        <v>449</v>
      </c>
      <c r="C1129" s="195" t="s">
        <v>1364</v>
      </c>
      <c r="D1129" s="195" t="s">
        <v>1532</v>
      </c>
      <c r="E1129" s="147" t="s">
        <v>1532</v>
      </c>
      <c r="F1129" s="137"/>
      <c r="G1129" s="196" t="s">
        <v>32</v>
      </c>
      <c r="H1129" s="137" t="s">
        <v>32</v>
      </c>
      <c r="I1129" s="142" t="s">
        <v>1531</v>
      </c>
      <c r="J1129" s="197" t="s">
        <v>1531</v>
      </c>
      <c r="K1129" s="142" t="b">
        <f t="shared" si="90"/>
        <v>1</v>
      </c>
      <c r="L1129" s="196" t="s">
        <v>48</v>
      </c>
      <c r="M1129" s="198">
        <v>37830</v>
      </c>
      <c r="N1129" s="137" t="s">
        <v>1530</v>
      </c>
      <c r="O1129" s="137" t="s">
        <v>1530</v>
      </c>
      <c r="P1129" s="196" t="s">
        <v>774</v>
      </c>
      <c r="Q1129" s="196" t="s">
        <v>50</v>
      </c>
      <c r="R1129" s="196" t="s">
        <v>693</v>
      </c>
      <c r="S1129" s="147" t="s">
        <v>693</v>
      </c>
      <c r="T1129" s="136" t="str">
        <f t="shared" si="91"/>
        <v>ปตรี4คศ.2</v>
      </c>
      <c r="U1129" s="95">
        <f t="shared" si="88"/>
        <v>2</v>
      </c>
      <c r="V1129" s="96" t="e">
        <f t="shared" ca="1" si="92"/>
        <v>#N/A</v>
      </c>
      <c r="AC1129" s="148" t="str">
        <f t="shared" si="89"/>
        <v>ค.บ./เทคโนโลยีทางการศึกษา</v>
      </c>
    </row>
    <row r="1130" spans="1:29" s="136" customFormat="1" ht="27" customHeight="1">
      <c r="B1130" s="147" t="s">
        <v>449</v>
      </c>
      <c r="C1130" s="147" t="s">
        <v>1364</v>
      </c>
      <c r="D1130" s="147" t="s">
        <v>1529</v>
      </c>
      <c r="E1130" s="147" t="s">
        <v>1529</v>
      </c>
      <c r="F1130" s="137"/>
      <c r="G1130" s="137" t="s">
        <v>32</v>
      </c>
      <c r="H1130" s="137" t="s">
        <v>32</v>
      </c>
      <c r="I1130" s="142" t="s">
        <v>1528</v>
      </c>
      <c r="J1130" s="142" t="s">
        <v>1528</v>
      </c>
      <c r="K1130" s="142" t="b">
        <f t="shared" si="90"/>
        <v>1</v>
      </c>
      <c r="L1130" s="137" t="s">
        <v>48</v>
      </c>
      <c r="M1130" s="138">
        <v>29140</v>
      </c>
      <c r="N1130" s="137" t="s">
        <v>1527</v>
      </c>
      <c r="O1130" s="137" t="s">
        <v>1527</v>
      </c>
      <c r="P1130" s="137" t="s">
        <v>774</v>
      </c>
      <c r="Q1130" s="137" t="s">
        <v>61</v>
      </c>
      <c r="R1130" s="137" t="s">
        <v>1388</v>
      </c>
      <c r="S1130" s="147" t="s">
        <v>1388</v>
      </c>
      <c r="T1130" s="136" t="str">
        <f t="shared" si="91"/>
        <v>ปตรี4คศ.2</v>
      </c>
      <c r="U1130" s="95">
        <f t="shared" si="88"/>
        <v>2</v>
      </c>
      <c r="V1130" s="96" t="e">
        <f t="shared" ca="1" si="92"/>
        <v>#N/A</v>
      </c>
      <c r="AC1130" s="148" t="str">
        <f t="shared" si="89"/>
        <v>กศ.บ./วัดผล/ประเมินผลการศึกษา</v>
      </c>
    </row>
    <row r="1131" spans="1:29" s="136" customFormat="1" ht="27" customHeight="1">
      <c r="B1131" s="147" t="s">
        <v>449</v>
      </c>
      <c r="C1131" s="147" t="s">
        <v>1364</v>
      </c>
      <c r="D1131" s="147" t="s">
        <v>1526</v>
      </c>
      <c r="E1131" s="147" t="s">
        <v>1526</v>
      </c>
      <c r="F1131" s="137"/>
      <c r="G1131" s="137" t="s">
        <v>32</v>
      </c>
      <c r="H1131" s="137" t="s">
        <v>32</v>
      </c>
      <c r="I1131" s="142" t="s">
        <v>1525</v>
      </c>
      <c r="J1131" s="142" t="s">
        <v>1525</v>
      </c>
      <c r="K1131" s="142" t="b">
        <f t="shared" si="90"/>
        <v>1</v>
      </c>
      <c r="L1131" s="137" t="s">
        <v>48</v>
      </c>
      <c r="M1131" s="138">
        <v>37830</v>
      </c>
      <c r="N1131" s="137" t="s">
        <v>1524</v>
      </c>
      <c r="O1131" s="137" t="s">
        <v>1524</v>
      </c>
      <c r="P1131" s="137" t="s">
        <v>774</v>
      </c>
      <c r="Q1131" s="137" t="s">
        <v>43</v>
      </c>
      <c r="R1131" s="137" t="s">
        <v>62</v>
      </c>
      <c r="S1131" s="147" t="s">
        <v>215</v>
      </c>
      <c r="T1131" s="136" t="str">
        <f t="shared" si="91"/>
        <v>ปตรี4คศ.2</v>
      </c>
      <c r="U1131" s="95">
        <f t="shared" si="88"/>
        <v>2</v>
      </c>
      <c r="V1131" s="96" t="e">
        <f t="shared" ca="1" si="92"/>
        <v>#N/A</v>
      </c>
      <c r="AC1131" s="148" t="str">
        <f t="shared" si="89"/>
        <v>ศษ.บ./การประถมศึกษา</v>
      </c>
    </row>
    <row r="1132" spans="1:29" s="136" customFormat="1" ht="27" customHeight="1">
      <c r="B1132" s="183" t="s">
        <v>449</v>
      </c>
      <c r="C1132" s="183" t="s">
        <v>1364</v>
      </c>
      <c r="D1132" s="183" t="s">
        <v>1523</v>
      </c>
      <c r="E1132" s="147" t="s">
        <v>1523</v>
      </c>
      <c r="F1132" s="137"/>
      <c r="G1132" s="184" t="s">
        <v>32</v>
      </c>
      <c r="H1132" s="137" t="s">
        <v>32</v>
      </c>
      <c r="I1132" s="142" t="s">
        <v>1522</v>
      </c>
      <c r="J1132" s="185" t="s">
        <v>1522</v>
      </c>
      <c r="K1132" s="142" t="b">
        <f t="shared" si="90"/>
        <v>1</v>
      </c>
      <c r="L1132" s="184" t="s">
        <v>48</v>
      </c>
      <c r="M1132" s="186">
        <v>37830</v>
      </c>
      <c r="N1132" s="137" t="s">
        <v>1521</v>
      </c>
      <c r="O1132" s="137" t="s">
        <v>1521</v>
      </c>
      <c r="P1132" s="184" t="s">
        <v>774</v>
      </c>
      <c r="Q1132" s="184" t="s">
        <v>43</v>
      </c>
      <c r="R1132" s="184" t="s">
        <v>62</v>
      </c>
      <c r="S1132" s="147" t="s">
        <v>62</v>
      </c>
      <c r="T1132" s="136" t="str">
        <f t="shared" si="91"/>
        <v>ปตรี4คศ.2</v>
      </c>
      <c r="U1132" s="95">
        <f t="shared" si="88"/>
        <v>2</v>
      </c>
      <c r="V1132" s="96" t="e">
        <f t="shared" ca="1" si="92"/>
        <v>#N/A</v>
      </c>
      <c r="AC1132" s="148" t="str">
        <f t="shared" si="89"/>
        <v>ศษ.บ./การประถมศึกษา</v>
      </c>
    </row>
    <row r="1133" spans="1:29" ht="27" customHeight="1">
      <c r="A1133" s="148">
        <v>1</v>
      </c>
      <c r="B1133" s="213" t="s">
        <v>449</v>
      </c>
      <c r="C1133" s="214" t="s">
        <v>1364</v>
      </c>
      <c r="D1133" s="215" t="s">
        <v>456</v>
      </c>
      <c r="E1133" s="177" t="s">
        <v>456</v>
      </c>
      <c r="F1133" s="172"/>
      <c r="G1133" s="219" t="s">
        <v>32</v>
      </c>
      <c r="H1133" s="178" t="s">
        <v>32</v>
      </c>
      <c r="I1133" s="173" t="s">
        <v>457</v>
      </c>
      <c r="J1133" s="221" t="s">
        <v>457</v>
      </c>
      <c r="K1133" s="179" t="b">
        <f t="shared" si="90"/>
        <v>1</v>
      </c>
      <c r="L1133" s="213" t="s">
        <v>48</v>
      </c>
      <c r="M1133" s="223">
        <v>22940</v>
      </c>
      <c r="N1133" s="178" t="s">
        <v>1520</v>
      </c>
      <c r="O1133" s="172" t="s">
        <v>1520</v>
      </c>
      <c r="P1133" s="213" t="s">
        <v>90</v>
      </c>
      <c r="Q1133" s="214" t="s">
        <v>76</v>
      </c>
      <c r="R1133" s="215" t="s">
        <v>855</v>
      </c>
      <c r="S1133" s="177" t="s">
        <v>37</v>
      </c>
      <c r="T1133" s="136" t="str">
        <f t="shared" si="91"/>
        <v>ปโทคศ.2</v>
      </c>
      <c r="U1133" s="95">
        <f t="shared" si="88"/>
        <v>12</v>
      </c>
      <c r="V1133" s="174">
        <f t="shared" ca="1" si="92"/>
        <v>23450</v>
      </c>
      <c r="W1133" s="225"/>
      <c r="AC1133" s="148" t="str">
        <f t="shared" si="89"/>
        <v>ศษ.ม./บริหารการศึกษา</v>
      </c>
    </row>
    <row r="1134" spans="1:29" ht="27" customHeight="1">
      <c r="A1134" s="148">
        <v>1</v>
      </c>
      <c r="B1134" s="216" t="s">
        <v>449</v>
      </c>
      <c r="C1134" s="217" t="s">
        <v>1364</v>
      </c>
      <c r="D1134" s="218" t="s">
        <v>459</v>
      </c>
      <c r="E1134" s="177" t="s">
        <v>459</v>
      </c>
      <c r="F1134" s="172"/>
      <c r="G1134" s="220" t="s">
        <v>32</v>
      </c>
      <c r="H1134" s="178" t="s">
        <v>32</v>
      </c>
      <c r="I1134" s="173" t="s">
        <v>460</v>
      </c>
      <c r="J1134" s="222" t="s">
        <v>460</v>
      </c>
      <c r="K1134" s="179" t="b">
        <f t="shared" si="90"/>
        <v>1</v>
      </c>
      <c r="L1134" s="216" t="s">
        <v>36</v>
      </c>
      <c r="M1134" s="224">
        <v>16670</v>
      </c>
      <c r="N1134" s="178" t="s">
        <v>1519</v>
      </c>
      <c r="O1134" s="172" t="s">
        <v>1519</v>
      </c>
      <c r="P1134" s="216" t="s">
        <v>774</v>
      </c>
      <c r="Q1134" s="217" t="s">
        <v>50</v>
      </c>
      <c r="R1134" s="218" t="s">
        <v>164</v>
      </c>
      <c r="S1134" s="177" t="s">
        <v>37</v>
      </c>
      <c r="T1134" s="136" t="str">
        <f t="shared" si="91"/>
        <v>ปตรี4คศ.1</v>
      </c>
      <c r="U1134" s="95">
        <f t="shared" si="88"/>
        <v>1</v>
      </c>
      <c r="V1134" s="174">
        <f t="shared" ca="1" si="92"/>
        <v>17910</v>
      </c>
      <c r="W1134" s="226" t="s">
        <v>5061</v>
      </c>
      <c r="AC1134" s="148" t="str">
        <f t="shared" si="89"/>
        <v>ค.บ./ภาษาอังกฤษ</v>
      </c>
    </row>
    <row r="1135" spans="1:29" s="136" customFormat="1" ht="27" customHeight="1">
      <c r="B1135" s="191" t="s">
        <v>449</v>
      </c>
      <c r="C1135" s="191" t="s">
        <v>1364</v>
      </c>
      <c r="D1135" s="191" t="s">
        <v>1518</v>
      </c>
      <c r="E1135" s="147" t="s">
        <v>1518</v>
      </c>
      <c r="F1135" s="137"/>
      <c r="G1135" s="192" t="s">
        <v>32</v>
      </c>
      <c r="H1135" s="137" t="s">
        <v>32</v>
      </c>
      <c r="I1135" s="142" t="s">
        <v>1517</v>
      </c>
      <c r="J1135" s="193" t="s">
        <v>1517</v>
      </c>
      <c r="K1135" s="142" t="b">
        <f t="shared" si="90"/>
        <v>1</v>
      </c>
      <c r="L1135" s="192" t="s">
        <v>48</v>
      </c>
      <c r="M1135" s="194">
        <v>29140</v>
      </c>
      <c r="N1135" s="137" t="s">
        <v>1516</v>
      </c>
      <c r="O1135" s="137" t="s">
        <v>1516</v>
      </c>
      <c r="P1135" s="192" t="s">
        <v>774</v>
      </c>
      <c r="Q1135" s="192" t="s">
        <v>61</v>
      </c>
      <c r="R1135" s="192" t="s">
        <v>44</v>
      </c>
      <c r="S1135" s="147" t="s">
        <v>44</v>
      </c>
      <c r="T1135" s="136" t="str">
        <f t="shared" si="91"/>
        <v>ปตรี4คศ.2</v>
      </c>
      <c r="U1135" s="95">
        <f t="shared" si="88"/>
        <v>2</v>
      </c>
      <c r="V1135" s="96" t="e">
        <f t="shared" ca="1" si="92"/>
        <v>#N/A</v>
      </c>
      <c r="AC1135" s="148" t="str">
        <f t="shared" si="89"/>
        <v>กศ.บ./ภาษาไทย</v>
      </c>
    </row>
    <row r="1136" spans="1:29" ht="27" customHeight="1">
      <c r="A1136" s="148">
        <v>1</v>
      </c>
      <c r="B1136" s="206" t="s">
        <v>449</v>
      </c>
      <c r="C1136" s="207" t="s">
        <v>1364</v>
      </c>
      <c r="D1136" s="208" t="s">
        <v>462</v>
      </c>
      <c r="E1136" s="177" t="s">
        <v>462</v>
      </c>
      <c r="F1136" s="172"/>
      <c r="G1136" s="209" t="s">
        <v>32</v>
      </c>
      <c r="H1136" s="178" t="s">
        <v>32</v>
      </c>
      <c r="I1136" s="173" t="s">
        <v>463</v>
      </c>
      <c r="J1136" s="210" t="s">
        <v>463</v>
      </c>
      <c r="K1136" s="179" t="b">
        <f t="shared" si="90"/>
        <v>1</v>
      </c>
      <c r="L1136" s="206" t="s">
        <v>48</v>
      </c>
      <c r="M1136" s="211">
        <v>21950</v>
      </c>
      <c r="N1136" s="178" t="s">
        <v>1515</v>
      </c>
      <c r="O1136" s="172" t="s">
        <v>1515</v>
      </c>
      <c r="P1136" s="206" t="s">
        <v>90</v>
      </c>
      <c r="Q1136" s="207" t="s">
        <v>76</v>
      </c>
      <c r="R1136" s="208" t="s">
        <v>128</v>
      </c>
      <c r="S1136" s="177" t="s">
        <v>1164</v>
      </c>
      <c r="T1136" s="136" t="str">
        <f t="shared" si="91"/>
        <v>ปโทคศ.2</v>
      </c>
      <c r="U1136" s="95">
        <f t="shared" si="88"/>
        <v>12</v>
      </c>
      <c r="V1136" s="174">
        <f t="shared" ca="1" si="92"/>
        <v>22940</v>
      </c>
      <c r="W1136" s="212"/>
      <c r="AC1136" s="148" t="str">
        <f t="shared" si="89"/>
        <v>ศษ.ม./จิตวิทยาการศึกษา</v>
      </c>
    </row>
    <row r="1137" spans="1:29" s="136" customFormat="1" ht="27" customHeight="1">
      <c r="B1137" s="195" t="s">
        <v>449</v>
      </c>
      <c r="C1137" s="195" t="s">
        <v>1364</v>
      </c>
      <c r="D1137" s="195" t="s">
        <v>1514</v>
      </c>
      <c r="E1137" s="147" t="s">
        <v>1514</v>
      </c>
      <c r="F1137" s="137"/>
      <c r="G1137" s="196" t="s">
        <v>32</v>
      </c>
      <c r="H1137" s="137" t="s">
        <v>32</v>
      </c>
      <c r="I1137" s="142" t="s">
        <v>1513</v>
      </c>
      <c r="J1137" s="197" t="s">
        <v>1513</v>
      </c>
      <c r="K1137" s="142" t="b">
        <f t="shared" si="90"/>
        <v>1</v>
      </c>
      <c r="L1137" s="196" t="s">
        <v>48</v>
      </c>
      <c r="M1137" s="198">
        <v>29140</v>
      </c>
      <c r="N1137" s="137" t="s">
        <v>1512</v>
      </c>
      <c r="O1137" s="137" t="s">
        <v>1512</v>
      </c>
      <c r="P1137" s="196" t="s">
        <v>774</v>
      </c>
      <c r="Q1137" s="196" t="s">
        <v>61</v>
      </c>
      <c r="R1137" s="196" t="s">
        <v>158</v>
      </c>
      <c r="S1137" s="147" t="s">
        <v>158</v>
      </c>
      <c r="T1137" s="136" t="str">
        <f t="shared" si="91"/>
        <v>ปตรี4คศ.2</v>
      </c>
      <c r="U1137" s="95">
        <f t="shared" si="88"/>
        <v>2</v>
      </c>
      <c r="V1137" s="96" t="e">
        <f t="shared" ca="1" si="92"/>
        <v>#N/A</v>
      </c>
      <c r="AC1137" s="148" t="str">
        <f t="shared" si="89"/>
        <v>กศ.บ./สังคมศึกษา</v>
      </c>
    </row>
    <row r="1138" spans="1:29" s="136" customFormat="1" ht="27" customHeight="1">
      <c r="B1138" s="147" t="s">
        <v>449</v>
      </c>
      <c r="C1138" s="147" t="s">
        <v>1364</v>
      </c>
      <c r="D1138" s="147" t="s">
        <v>1511</v>
      </c>
      <c r="E1138" s="147" t="s">
        <v>1511</v>
      </c>
      <c r="F1138" s="137"/>
      <c r="G1138" s="137" t="s">
        <v>32</v>
      </c>
      <c r="H1138" s="137" t="s">
        <v>32</v>
      </c>
      <c r="I1138" s="142" t="s">
        <v>1510</v>
      </c>
      <c r="J1138" s="142" t="s">
        <v>1510</v>
      </c>
      <c r="K1138" s="142" t="b">
        <f t="shared" si="90"/>
        <v>1</v>
      </c>
      <c r="L1138" s="137" t="s">
        <v>48</v>
      </c>
      <c r="M1138" s="138">
        <v>29140</v>
      </c>
      <c r="N1138" s="137" t="s">
        <v>1509</v>
      </c>
      <c r="O1138" s="137" t="s">
        <v>1509</v>
      </c>
      <c r="P1138" s="137" t="s">
        <v>774</v>
      </c>
      <c r="Q1138" s="137" t="s">
        <v>50</v>
      </c>
      <c r="R1138" s="137" t="s">
        <v>935</v>
      </c>
      <c r="S1138" s="147" t="s">
        <v>935</v>
      </c>
      <c r="T1138" s="136" t="str">
        <f t="shared" si="91"/>
        <v>ปตรี4คศ.2</v>
      </c>
      <c r="U1138" s="95">
        <f t="shared" si="88"/>
        <v>2</v>
      </c>
      <c r="V1138" s="96" t="e">
        <f t="shared" ca="1" si="92"/>
        <v>#N/A</v>
      </c>
      <c r="AC1138" s="148" t="str">
        <f t="shared" si="89"/>
        <v>ค.บ./เกษตรศาสตร์</v>
      </c>
    </row>
    <row r="1139" spans="1:29" s="136" customFormat="1" ht="27" customHeight="1">
      <c r="B1139" s="147" t="s">
        <v>449</v>
      </c>
      <c r="C1139" s="147" t="s">
        <v>1364</v>
      </c>
      <c r="D1139" s="147" t="s">
        <v>1508</v>
      </c>
      <c r="E1139" s="147" t="s">
        <v>1508</v>
      </c>
      <c r="F1139" s="137"/>
      <c r="G1139" s="137" t="s">
        <v>32</v>
      </c>
      <c r="H1139" s="137" t="s">
        <v>32</v>
      </c>
      <c r="I1139" s="142" t="s">
        <v>1507</v>
      </c>
      <c r="J1139" s="142" t="s">
        <v>1507</v>
      </c>
      <c r="K1139" s="142" t="b">
        <f t="shared" si="90"/>
        <v>1</v>
      </c>
      <c r="L1139" s="137" t="s">
        <v>48</v>
      </c>
      <c r="M1139" s="138">
        <v>28590</v>
      </c>
      <c r="N1139" s="137" t="s">
        <v>1506</v>
      </c>
      <c r="O1139" s="137" t="s">
        <v>1506</v>
      </c>
      <c r="P1139" s="137" t="s">
        <v>774</v>
      </c>
      <c r="Q1139" s="137" t="s">
        <v>38</v>
      </c>
      <c r="R1139" s="137" t="s">
        <v>935</v>
      </c>
      <c r="S1139" s="147" t="s">
        <v>935</v>
      </c>
      <c r="T1139" s="136" t="str">
        <f t="shared" si="91"/>
        <v>ปตรี4คศ.2</v>
      </c>
      <c r="U1139" s="95">
        <f t="shared" si="88"/>
        <v>2</v>
      </c>
      <c r="V1139" s="96" t="e">
        <f t="shared" ca="1" si="92"/>
        <v>#N/A</v>
      </c>
      <c r="AC1139" s="148" t="str">
        <f t="shared" si="89"/>
        <v>วท.บ./เกษตรศาสตร์</v>
      </c>
    </row>
    <row r="1140" spans="1:29" s="136" customFormat="1" ht="27" customHeight="1">
      <c r="B1140" s="147" t="s">
        <v>466</v>
      </c>
      <c r="C1140" s="147" t="s">
        <v>1460</v>
      </c>
      <c r="D1140" s="147" t="s">
        <v>1505</v>
      </c>
      <c r="E1140" s="147" t="s">
        <v>1505</v>
      </c>
      <c r="F1140" s="137"/>
      <c r="G1140" s="137" t="s">
        <v>146</v>
      </c>
      <c r="H1140" s="137" t="s">
        <v>861</v>
      </c>
      <c r="I1140" s="142" t="s">
        <v>1504</v>
      </c>
      <c r="J1140" s="142" t="s">
        <v>1504</v>
      </c>
      <c r="K1140" s="142" t="b">
        <f t="shared" si="90"/>
        <v>1</v>
      </c>
      <c r="L1140" s="137" t="s">
        <v>781</v>
      </c>
      <c r="M1140" s="138">
        <v>41580</v>
      </c>
      <c r="N1140" s="137" t="s">
        <v>1503</v>
      </c>
      <c r="O1140" s="137" t="s">
        <v>1503</v>
      </c>
      <c r="P1140" s="137" t="s">
        <v>90</v>
      </c>
      <c r="Q1140" s="137" t="s">
        <v>94</v>
      </c>
      <c r="R1140" s="137" t="s">
        <v>855</v>
      </c>
      <c r="S1140" s="147" t="s">
        <v>95</v>
      </c>
      <c r="T1140" s="136" t="str">
        <f t="shared" si="91"/>
        <v>ปโทคศ.3</v>
      </c>
      <c r="U1140" s="95">
        <f t="shared" si="88"/>
        <v>16</v>
      </c>
      <c r="V1140" s="96" t="e">
        <f t="shared" ca="1" si="92"/>
        <v>#N/A</v>
      </c>
      <c r="AC1140" s="148" t="str">
        <f t="shared" si="89"/>
        <v>กศ.ม./บริหารการศึกษา</v>
      </c>
    </row>
    <row r="1141" spans="1:29" s="136" customFormat="1" ht="27" customHeight="1">
      <c r="B1141" s="147" t="s">
        <v>466</v>
      </c>
      <c r="C1141" s="147" t="s">
        <v>1460</v>
      </c>
      <c r="D1141" s="147" t="s">
        <v>1502</v>
      </c>
      <c r="E1141" s="147" t="s">
        <v>1502</v>
      </c>
      <c r="F1141" s="137"/>
      <c r="G1141" s="137" t="s">
        <v>32</v>
      </c>
      <c r="H1141" s="137" t="s">
        <v>32</v>
      </c>
      <c r="I1141" s="142" t="s">
        <v>1501</v>
      </c>
      <c r="J1141" s="142" t="s">
        <v>1501</v>
      </c>
      <c r="K1141" s="142" t="b">
        <f t="shared" si="90"/>
        <v>1</v>
      </c>
      <c r="L1141" s="137" t="s">
        <v>781</v>
      </c>
      <c r="M1141" s="138">
        <v>46040</v>
      </c>
      <c r="N1141" s="137" t="s">
        <v>1500</v>
      </c>
      <c r="O1141" s="137" t="s">
        <v>1500</v>
      </c>
      <c r="P1141" s="137" t="s">
        <v>774</v>
      </c>
      <c r="Q1141" s="137" t="s">
        <v>61</v>
      </c>
      <c r="R1141" s="137" t="s">
        <v>693</v>
      </c>
      <c r="S1141" s="147" t="s">
        <v>693</v>
      </c>
      <c r="T1141" s="136" t="str">
        <f t="shared" si="91"/>
        <v>ปตรี4คศ.3</v>
      </c>
      <c r="U1141" s="95" t="e">
        <f t="shared" si="88"/>
        <v>#N/A</v>
      </c>
      <c r="V1141" s="96" t="e">
        <f t="shared" ca="1" si="92"/>
        <v>#N/A</v>
      </c>
      <c r="AC1141" s="148" t="str">
        <f t="shared" si="89"/>
        <v>กศ.บ./เทคโนโลยีทางการศึกษา</v>
      </c>
    </row>
    <row r="1142" spans="1:29" s="136" customFormat="1" ht="27" customHeight="1">
      <c r="B1142" s="147" t="s">
        <v>466</v>
      </c>
      <c r="C1142" s="147" t="s">
        <v>1460</v>
      </c>
      <c r="D1142" s="147" t="s">
        <v>1499</v>
      </c>
      <c r="E1142" s="147" t="s">
        <v>1499</v>
      </c>
      <c r="F1142" s="137"/>
      <c r="G1142" s="137" t="s">
        <v>32</v>
      </c>
      <c r="H1142" s="137" t="s">
        <v>32</v>
      </c>
      <c r="I1142" s="142" t="s">
        <v>1498</v>
      </c>
      <c r="J1142" s="142" t="s">
        <v>1498</v>
      </c>
      <c r="K1142" s="142" t="b">
        <f t="shared" si="90"/>
        <v>1</v>
      </c>
      <c r="L1142" s="137" t="s">
        <v>781</v>
      </c>
      <c r="M1142" s="138">
        <v>33140</v>
      </c>
      <c r="N1142" s="137" t="s">
        <v>1497</v>
      </c>
      <c r="O1142" s="137" t="s">
        <v>1497</v>
      </c>
      <c r="P1142" s="137" t="s">
        <v>774</v>
      </c>
      <c r="Q1142" s="137" t="s">
        <v>61</v>
      </c>
      <c r="R1142" s="137" t="s">
        <v>62</v>
      </c>
      <c r="S1142" s="147" t="s">
        <v>62</v>
      </c>
      <c r="T1142" s="136" t="str">
        <f t="shared" si="91"/>
        <v>ปตรี4คศ.3</v>
      </c>
      <c r="U1142" s="95" t="e">
        <f t="shared" si="88"/>
        <v>#N/A</v>
      </c>
      <c r="V1142" s="96" t="e">
        <f t="shared" ca="1" si="92"/>
        <v>#N/A</v>
      </c>
      <c r="AC1142" s="148" t="str">
        <f t="shared" si="89"/>
        <v>กศ.บ./การประถมศึกษา</v>
      </c>
    </row>
    <row r="1143" spans="1:29" s="136" customFormat="1" ht="27" customHeight="1">
      <c r="B1143" s="183" t="s">
        <v>466</v>
      </c>
      <c r="C1143" s="183" t="s">
        <v>1460</v>
      </c>
      <c r="D1143" s="183" t="s">
        <v>1496</v>
      </c>
      <c r="E1143" s="147" t="s">
        <v>1496</v>
      </c>
      <c r="F1143" s="137"/>
      <c r="G1143" s="184" t="s">
        <v>32</v>
      </c>
      <c r="H1143" s="137" t="s">
        <v>32</v>
      </c>
      <c r="I1143" s="142" t="s">
        <v>1495</v>
      </c>
      <c r="J1143" s="185" t="s">
        <v>1495</v>
      </c>
      <c r="K1143" s="142" t="b">
        <f t="shared" si="90"/>
        <v>1</v>
      </c>
      <c r="L1143" s="184" t="s">
        <v>48</v>
      </c>
      <c r="M1143" s="186">
        <v>37830</v>
      </c>
      <c r="N1143" s="137" t="s">
        <v>1494</v>
      </c>
      <c r="O1143" s="137" t="s">
        <v>1494</v>
      </c>
      <c r="P1143" s="184" t="s">
        <v>774</v>
      </c>
      <c r="Q1143" s="184" t="s">
        <v>43</v>
      </c>
      <c r="R1143" s="184" t="s">
        <v>62</v>
      </c>
      <c r="S1143" s="147" t="s">
        <v>62</v>
      </c>
      <c r="T1143" s="136" t="str">
        <f t="shared" si="91"/>
        <v>ปตรี4คศ.2</v>
      </c>
      <c r="U1143" s="95">
        <f t="shared" si="88"/>
        <v>2</v>
      </c>
      <c r="V1143" s="96" t="e">
        <f t="shared" ca="1" si="92"/>
        <v>#N/A</v>
      </c>
      <c r="AC1143" s="148" t="str">
        <f t="shared" si="89"/>
        <v>ศษ.บ./การประถมศึกษา</v>
      </c>
    </row>
    <row r="1144" spans="1:29" ht="27" customHeight="1">
      <c r="A1144" s="148">
        <v>1</v>
      </c>
      <c r="B1144" s="206" t="s">
        <v>466</v>
      </c>
      <c r="C1144" s="207" t="s">
        <v>1460</v>
      </c>
      <c r="D1144" s="208" t="s">
        <v>465</v>
      </c>
      <c r="E1144" s="177" t="s">
        <v>465</v>
      </c>
      <c r="F1144" s="172"/>
      <c r="G1144" s="209" t="s">
        <v>32</v>
      </c>
      <c r="H1144" s="178" t="s">
        <v>32</v>
      </c>
      <c r="I1144" s="173" t="s">
        <v>467</v>
      </c>
      <c r="J1144" s="210" t="s">
        <v>467</v>
      </c>
      <c r="K1144" s="179" t="b">
        <f t="shared" si="90"/>
        <v>1</v>
      </c>
      <c r="L1144" s="206" t="s">
        <v>36</v>
      </c>
      <c r="M1144" s="211">
        <v>15440</v>
      </c>
      <c r="N1144" s="178" t="s">
        <v>1493</v>
      </c>
      <c r="O1144" s="172" t="s">
        <v>1493</v>
      </c>
      <c r="P1144" s="206" t="s">
        <v>774</v>
      </c>
      <c r="Q1144" s="207" t="s">
        <v>50</v>
      </c>
      <c r="R1144" s="208" t="s">
        <v>468</v>
      </c>
      <c r="S1144" s="177" t="s">
        <v>468</v>
      </c>
      <c r="T1144" s="136" t="str">
        <f t="shared" si="91"/>
        <v>ปตรี4คศ.1</v>
      </c>
      <c r="U1144" s="95">
        <f t="shared" si="88"/>
        <v>1</v>
      </c>
      <c r="V1144" s="174">
        <f t="shared" ca="1" si="92"/>
        <v>17070</v>
      </c>
      <c r="W1144" s="212"/>
      <c r="AC1144" s="148" t="str">
        <f t="shared" si="89"/>
        <v>ค.บ./คหกรรมศาสตร์</v>
      </c>
    </row>
    <row r="1145" spans="1:29" s="136" customFormat="1" ht="27" customHeight="1">
      <c r="B1145" s="195" t="s">
        <v>466</v>
      </c>
      <c r="C1145" s="195" t="s">
        <v>1460</v>
      </c>
      <c r="D1145" s="195" t="s">
        <v>1492</v>
      </c>
      <c r="E1145" s="147" t="s">
        <v>1492</v>
      </c>
      <c r="F1145" s="137"/>
      <c r="G1145" s="196" t="s">
        <v>32</v>
      </c>
      <c r="H1145" s="137" t="s">
        <v>32</v>
      </c>
      <c r="I1145" s="142" t="s">
        <v>1491</v>
      </c>
      <c r="J1145" s="197" t="s">
        <v>1491</v>
      </c>
      <c r="K1145" s="142" t="b">
        <f t="shared" si="90"/>
        <v>1</v>
      </c>
      <c r="L1145" s="196" t="s">
        <v>48</v>
      </c>
      <c r="M1145" s="198">
        <v>37830</v>
      </c>
      <c r="N1145" s="137" t="s">
        <v>1490</v>
      </c>
      <c r="O1145" s="137" t="s">
        <v>1490</v>
      </c>
      <c r="P1145" s="196" t="s">
        <v>774</v>
      </c>
      <c r="Q1145" s="196" t="s">
        <v>43</v>
      </c>
      <c r="R1145" s="196" t="s">
        <v>62</v>
      </c>
      <c r="S1145" s="147" t="s">
        <v>62</v>
      </c>
      <c r="T1145" s="136" t="str">
        <f t="shared" si="91"/>
        <v>ปตรี4คศ.2</v>
      </c>
      <c r="U1145" s="95">
        <f t="shared" si="88"/>
        <v>2</v>
      </c>
      <c r="V1145" s="96" t="e">
        <f t="shared" ca="1" si="92"/>
        <v>#N/A</v>
      </c>
      <c r="AC1145" s="148" t="str">
        <f t="shared" si="89"/>
        <v>ศษ.บ./การประถมศึกษา</v>
      </c>
    </row>
    <row r="1146" spans="1:29" s="136" customFormat="1" ht="27" customHeight="1">
      <c r="A1146" s="136">
        <v>1</v>
      </c>
      <c r="B1146" s="183" t="s">
        <v>466</v>
      </c>
      <c r="C1146" s="183" t="s">
        <v>1460</v>
      </c>
      <c r="D1146" s="183" t="s">
        <v>1485</v>
      </c>
      <c r="E1146" s="147" t="s">
        <v>1485</v>
      </c>
      <c r="F1146" s="137"/>
      <c r="G1146" s="184" t="s">
        <v>32</v>
      </c>
      <c r="H1146" s="137" t="s">
        <v>32</v>
      </c>
      <c r="I1146" s="142" t="s">
        <v>1484</v>
      </c>
      <c r="J1146" s="185" t="s">
        <v>1484</v>
      </c>
      <c r="K1146" s="142" t="b">
        <f t="shared" si="90"/>
        <v>1</v>
      </c>
      <c r="L1146" s="184" t="s">
        <v>48</v>
      </c>
      <c r="M1146" s="186">
        <v>24930</v>
      </c>
      <c r="N1146" s="137" t="s">
        <v>1483</v>
      </c>
      <c r="O1146" s="137" t="s">
        <v>1483</v>
      </c>
      <c r="P1146" s="184" t="s">
        <v>774</v>
      </c>
      <c r="Q1146" s="184" t="s">
        <v>50</v>
      </c>
      <c r="R1146" s="183" t="s">
        <v>62</v>
      </c>
      <c r="S1146" s="147" t="s">
        <v>62</v>
      </c>
      <c r="T1146" s="136" t="str">
        <f t="shared" si="91"/>
        <v>ปตรี4คศ.2</v>
      </c>
      <c r="U1146" s="95">
        <f t="shared" si="88"/>
        <v>2</v>
      </c>
      <c r="V1146" s="96">
        <f t="shared" ca="1" si="92"/>
        <v>25440</v>
      </c>
      <c r="AC1146" s="148" t="str">
        <f t="shared" si="89"/>
        <v>ค.บ./การประถมศึกษา</v>
      </c>
    </row>
    <row r="1147" spans="1:29" ht="27" customHeight="1">
      <c r="A1147" s="148">
        <v>1</v>
      </c>
      <c r="B1147" s="206" t="s">
        <v>466</v>
      </c>
      <c r="C1147" s="207" t="s">
        <v>1460</v>
      </c>
      <c r="D1147" s="208" t="s">
        <v>681</v>
      </c>
      <c r="E1147" s="177" t="s">
        <v>681</v>
      </c>
      <c r="F1147" s="172"/>
      <c r="G1147" s="209" t="s">
        <v>32</v>
      </c>
      <c r="H1147" s="178" t="s">
        <v>32</v>
      </c>
      <c r="I1147" s="173" t="s">
        <v>682</v>
      </c>
      <c r="J1147" s="210" t="s">
        <v>682</v>
      </c>
      <c r="K1147" s="179" t="b">
        <f t="shared" si="90"/>
        <v>1</v>
      </c>
      <c r="L1147" s="206" t="s">
        <v>48</v>
      </c>
      <c r="M1147" s="211">
        <v>20470</v>
      </c>
      <c r="N1147" s="178" t="s">
        <v>1482</v>
      </c>
      <c r="O1147" s="172" t="s">
        <v>1482</v>
      </c>
      <c r="P1147" s="206" t="s">
        <v>774</v>
      </c>
      <c r="Q1147" s="207" t="s">
        <v>67</v>
      </c>
      <c r="R1147" s="208" t="s">
        <v>164</v>
      </c>
      <c r="S1147" s="177" t="s">
        <v>164</v>
      </c>
      <c r="T1147" s="136" t="str">
        <f t="shared" si="91"/>
        <v>ปตรี4คศ.2</v>
      </c>
      <c r="U1147" s="95">
        <f t="shared" si="88"/>
        <v>2</v>
      </c>
      <c r="V1147" s="174">
        <f t="shared" ca="1" si="92"/>
        <v>20960</v>
      </c>
      <c r="W1147" s="212"/>
      <c r="AC1147" s="148" t="str">
        <f t="shared" si="89"/>
        <v>ศศ.บ./ภาษาอังกฤษ</v>
      </c>
    </row>
    <row r="1148" spans="1:29" s="136" customFormat="1" ht="27" customHeight="1">
      <c r="B1148" s="195" t="s">
        <v>466</v>
      </c>
      <c r="C1148" s="195" t="s">
        <v>1460</v>
      </c>
      <c r="D1148" s="195" t="s">
        <v>1481</v>
      </c>
      <c r="E1148" s="147" t="s">
        <v>1481</v>
      </c>
      <c r="F1148" s="137"/>
      <c r="G1148" s="196" t="s">
        <v>32</v>
      </c>
      <c r="H1148" s="137" t="s">
        <v>32</v>
      </c>
      <c r="I1148" s="142" t="s">
        <v>1480</v>
      </c>
      <c r="J1148" s="197" t="s">
        <v>1480</v>
      </c>
      <c r="K1148" s="142" t="b">
        <f t="shared" si="90"/>
        <v>1</v>
      </c>
      <c r="L1148" s="196" t="s">
        <v>48</v>
      </c>
      <c r="M1148" s="198">
        <v>37830</v>
      </c>
      <c r="N1148" s="137" t="s">
        <v>1479</v>
      </c>
      <c r="O1148" s="137" t="s">
        <v>1479</v>
      </c>
      <c r="P1148" s="196" t="s">
        <v>774</v>
      </c>
      <c r="Q1148" s="196" t="s">
        <v>50</v>
      </c>
      <c r="R1148" s="196" t="s">
        <v>1089</v>
      </c>
      <c r="S1148" s="147" t="s">
        <v>1478</v>
      </c>
      <c r="T1148" s="136" t="str">
        <f t="shared" si="91"/>
        <v>ปตรี4คศ.2</v>
      </c>
      <c r="U1148" s="95">
        <f t="shared" si="88"/>
        <v>2</v>
      </c>
      <c r="V1148" s="96" t="e">
        <f t="shared" ca="1" si="92"/>
        <v>#N/A</v>
      </c>
      <c r="AC1148" s="148" t="str">
        <f t="shared" si="89"/>
        <v>ค.บ./วุฒิครูอื่น ๆ</v>
      </c>
    </row>
    <row r="1149" spans="1:29" s="136" customFormat="1" ht="27" customHeight="1">
      <c r="B1149" s="147" t="s">
        <v>466</v>
      </c>
      <c r="C1149" s="147" t="s">
        <v>1460</v>
      </c>
      <c r="D1149" s="147" t="s">
        <v>469</v>
      </c>
      <c r="E1149" s="147" t="s">
        <v>469</v>
      </c>
      <c r="F1149" s="137"/>
      <c r="G1149" s="137" t="s">
        <v>32</v>
      </c>
      <c r="H1149" s="137" t="s">
        <v>32</v>
      </c>
      <c r="I1149" s="142" t="s">
        <v>470</v>
      </c>
      <c r="J1149" s="142" t="s">
        <v>470</v>
      </c>
      <c r="K1149" s="142" t="b">
        <f t="shared" si="90"/>
        <v>1</v>
      </c>
      <c r="L1149" s="137" t="s">
        <v>48</v>
      </c>
      <c r="M1149" s="138">
        <v>28050</v>
      </c>
      <c r="N1149" s="137" t="s">
        <v>1477</v>
      </c>
      <c r="O1149" s="137" t="s">
        <v>1477</v>
      </c>
      <c r="P1149" s="137" t="s">
        <v>90</v>
      </c>
      <c r="Q1149" s="137" t="s">
        <v>94</v>
      </c>
      <c r="R1149" s="137" t="s">
        <v>855</v>
      </c>
      <c r="S1149" s="147" t="s">
        <v>95</v>
      </c>
      <c r="T1149" s="136" t="str">
        <f t="shared" si="91"/>
        <v>ปโทคศ.2</v>
      </c>
      <c r="U1149" s="95">
        <f t="shared" si="88"/>
        <v>12</v>
      </c>
      <c r="V1149" s="96">
        <f t="shared" ca="1" si="92"/>
        <v>28590</v>
      </c>
      <c r="AC1149" s="148" t="str">
        <f t="shared" si="89"/>
        <v>กศ.ม./บริหารการศึกษา</v>
      </c>
    </row>
    <row r="1150" spans="1:29" s="165" customFormat="1" ht="27" customHeight="1">
      <c r="A1150" s="165">
        <v>1</v>
      </c>
      <c r="B1150" s="158" t="s">
        <v>5020</v>
      </c>
      <c r="C1150" s="238" t="s">
        <v>1460</v>
      </c>
      <c r="D1150" s="168" t="s">
        <v>4866</v>
      </c>
      <c r="E1150" s="161"/>
      <c r="F1150" s="162"/>
      <c r="G1150" s="323" t="s">
        <v>5021</v>
      </c>
      <c r="H1150" s="162" t="str">
        <f>CONCATENATE(Q1149,"/",S1149)</f>
        <v>กศ.ม./การบริหารการศึกษา</v>
      </c>
      <c r="I1150" s="163"/>
      <c r="J1150" s="189">
        <v>145</v>
      </c>
      <c r="K1150" s="163" t="b">
        <f t="shared" si="90"/>
        <v>0</v>
      </c>
      <c r="L1150" s="188" t="s">
        <v>36</v>
      </c>
      <c r="M1150" s="190">
        <v>15020</v>
      </c>
      <c r="N1150" s="166" t="s">
        <v>4867</v>
      </c>
      <c r="O1150" s="162"/>
      <c r="P1150" s="188" t="s">
        <v>774</v>
      </c>
      <c r="Q1150" s="166" t="s">
        <v>38</v>
      </c>
      <c r="R1150" s="168" t="s">
        <v>83</v>
      </c>
      <c r="S1150" s="161"/>
      <c r="T1150" s="165" t="str">
        <f t="shared" si="91"/>
        <v>ปตรี4คศ.1</v>
      </c>
      <c r="U1150" s="306">
        <f t="shared" si="88"/>
        <v>1</v>
      </c>
      <c r="V1150" s="317">
        <f t="shared" ca="1" si="92"/>
        <v>16670</v>
      </c>
      <c r="W1150" s="165" t="s">
        <v>5050</v>
      </c>
      <c r="AC1150" s="148" t="str">
        <f t="shared" si="89"/>
        <v>วท.บ./คณิตศาสตร์</v>
      </c>
    </row>
    <row r="1151" spans="1:29" ht="27" customHeight="1">
      <c r="A1151" s="148">
        <v>1</v>
      </c>
      <c r="B1151" s="213" t="s">
        <v>5063</v>
      </c>
      <c r="C1151" s="207" t="s">
        <v>1460</v>
      </c>
      <c r="D1151" s="277" t="s">
        <v>4868</v>
      </c>
      <c r="E1151" s="177"/>
      <c r="F1151" s="172"/>
      <c r="G1151" s="219">
        <v>1229</v>
      </c>
      <c r="H1151" s="178"/>
      <c r="I1151" s="173"/>
      <c r="J1151" s="221">
        <v>4196</v>
      </c>
      <c r="K1151" s="179" t="b">
        <f t="shared" si="90"/>
        <v>0</v>
      </c>
      <c r="L1151" s="213" t="s">
        <v>36</v>
      </c>
      <c r="M1151" s="223">
        <v>14620</v>
      </c>
      <c r="N1151" s="140" t="s">
        <v>4869</v>
      </c>
      <c r="O1151" s="172"/>
      <c r="P1151" s="213" t="s">
        <v>774</v>
      </c>
      <c r="Q1151" s="276" t="s">
        <v>67</v>
      </c>
      <c r="R1151" s="277" t="s">
        <v>44</v>
      </c>
      <c r="S1151" s="177"/>
      <c r="T1151" s="136" t="str">
        <f t="shared" si="91"/>
        <v>ปตรี4คศ.1</v>
      </c>
      <c r="U1151" s="95">
        <f t="shared" si="88"/>
        <v>1</v>
      </c>
      <c r="V1151" s="174">
        <f t="shared" ca="1" si="92"/>
        <v>16260</v>
      </c>
      <c r="W1151" s="225" t="s">
        <v>5064</v>
      </c>
      <c r="AC1151" s="148" t="str">
        <f t="shared" si="89"/>
        <v>ศศ.บ./ภาษาไทย</v>
      </c>
    </row>
    <row r="1152" spans="1:29" ht="27" customHeight="1">
      <c r="A1152" s="148">
        <v>1</v>
      </c>
      <c r="B1152" s="216" t="s">
        <v>466</v>
      </c>
      <c r="C1152" s="217" t="s">
        <v>1476</v>
      </c>
      <c r="D1152" s="218" t="s">
        <v>1475</v>
      </c>
      <c r="E1152" s="177" t="s">
        <v>1475</v>
      </c>
      <c r="F1152" s="172"/>
      <c r="G1152" s="220">
        <v>145</v>
      </c>
      <c r="H1152" s="178" t="s">
        <v>32</v>
      </c>
      <c r="I1152" s="173" t="s">
        <v>1474</v>
      </c>
      <c r="J1152" s="222" t="s">
        <v>1473</v>
      </c>
      <c r="K1152" s="179" t="b">
        <f t="shared" si="90"/>
        <v>0</v>
      </c>
      <c r="L1152" s="216" t="s">
        <v>48</v>
      </c>
      <c r="M1152" s="224">
        <v>23450</v>
      </c>
      <c r="N1152" s="178" t="s">
        <v>1472</v>
      </c>
      <c r="O1152" s="172" t="s">
        <v>1472</v>
      </c>
      <c r="P1152" s="216" t="s">
        <v>774</v>
      </c>
      <c r="Q1152" s="217" t="s">
        <v>61</v>
      </c>
      <c r="R1152" s="218" t="s">
        <v>83</v>
      </c>
      <c r="S1152" s="177" t="s">
        <v>83</v>
      </c>
      <c r="T1152" s="136" t="str">
        <f t="shared" si="91"/>
        <v>ปตรี4คศ.2</v>
      </c>
      <c r="U1152" s="95">
        <f t="shared" si="88"/>
        <v>2</v>
      </c>
      <c r="V1152" s="174">
        <f t="shared" ca="1" si="92"/>
        <v>23940</v>
      </c>
      <c r="W1152" s="226" t="s">
        <v>5059</v>
      </c>
      <c r="AC1152" s="148" t="str">
        <f t="shared" si="89"/>
        <v>กศ.บ./คณิตศาสตร์</v>
      </c>
    </row>
    <row r="1153" spans="1:29" s="136" customFormat="1" ht="27" customHeight="1">
      <c r="B1153" s="191" t="s">
        <v>466</v>
      </c>
      <c r="C1153" s="191" t="s">
        <v>1471</v>
      </c>
      <c r="D1153" s="191" t="s">
        <v>1470</v>
      </c>
      <c r="E1153" s="147" t="s">
        <v>1470</v>
      </c>
      <c r="F1153" s="137"/>
      <c r="G1153" s="192" t="s">
        <v>32</v>
      </c>
      <c r="H1153" s="137" t="s">
        <v>32</v>
      </c>
      <c r="I1153" s="142" t="s">
        <v>1469</v>
      </c>
      <c r="J1153" s="193" t="s">
        <v>1468</v>
      </c>
      <c r="K1153" s="142" t="b">
        <f t="shared" si="90"/>
        <v>0</v>
      </c>
      <c r="L1153" s="192" t="s">
        <v>48</v>
      </c>
      <c r="M1153" s="194">
        <v>30280</v>
      </c>
      <c r="N1153" s="137" t="s">
        <v>1467</v>
      </c>
      <c r="O1153" s="137" t="s">
        <v>1467</v>
      </c>
      <c r="P1153" s="192" t="s">
        <v>774</v>
      </c>
      <c r="Q1153" s="192" t="s">
        <v>50</v>
      </c>
      <c r="R1153" s="192" t="s">
        <v>62</v>
      </c>
      <c r="S1153" s="147" t="s">
        <v>62</v>
      </c>
      <c r="T1153" s="136" t="str">
        <f t="shared" si="91"/>
        <v>ปตรี4คศ.2</v>
      </c>
      <c r="U1153" s="95">
        <f t="shared" si="88"/>
        <v>2</v>
      </c>
      <c r="V1153" s="96" t="e">
        <f t="shared" ca="1" si="92"/>
        <v>#N/A</v>
      </c>
      <c r="AC1153" s="148" t="str">
        <f t="shared" si="89"/>
        <v>ค.บ./การประถมศึกษา</v>
      </c>
    </row>
    <row r="1154" spans="1:29" s="167" customFormat="1" ht="27" customHeight="1">
      <c r="A1154" s="167">
        <v>1</v>
      </c>
      <c r="B1154" s="251" t="s">
        <v>466</v>
      </c>
      <c r="C1154" s="252" t="s">
        <v>1460</v>
      </c>
      <c r="D1154" s="253" t="s">
        <v>1466</v>
      </c>
      <c r="E1154" s="180" t="s">
        <v>1466</v>
      </c>
      <c r="F1154" s="175"/>
      <c r="G1154" s="254" t="s">
        <v>32</v>
      </c>
      <c r="H1154" s="181" t="s">
        <v>32</v>
      </c>
      <c r="I1154" s="176" t="s">
        <v>1465</v>
      </c>
      <c r="J1154" s="275" t="s">
        <v>1465</v>
      </c>
      <c r="K1154" s="182" t="b">
        <f t="shared" si="90"/>
        <v>1</v>
      </c>
      <c r="L1154" s="251" t="s">
        <v>48</v>
      </c>
      <c r="M1154" s="256"/>
      <c r="N1154" s="181" t="s">
        <v>1464</v>
      </c>
      <c r="O1154" s="175" t="s">
        <v>1464</v>
      </c>
      <c r="P1154" s="251" t="s">
        <v>774</v>
      </c>
      <c r="Q1154" s="252" t="s">
        <v>67</v>
      </c>
      <c r="R1154" s="253" t="s">
        <v>44</v>
      </c>
      <c r="S1154" s="180"/>
      <c r="T1154" s="165" t="str">
        <f t="shared" si="91"/>
        <v>ปตรี4คศ.2</v>
      </c>
      <c r="U1154" s="95">
        <f t="shared" si="88"/>
        <v>2</v>
      </c>
      <c r="V1154" s="174" t="e">
        <f t="shared" ca="1" si="92"/>
        <v>#N/A</v>
      </c>
      <c r="W1154" s="259" t="s">
        <v>5050</v>
      </c>
      <c r="AC1154" s="148" t="str">
        <f t="shared" si="89"/>
        <v>ศศ.บ./ภาษาไทย</v>
      </c>
    </row>
    <row r="1155" spans="1:29" s="167" customFormat="1" ht="27" customHeight="1">
      <c r="A1155" s="167">
        <v>1</v>
      </c>
      <c r="B1155" s="260" t="s">
        <v>466</v>
      </c>
      <c r="C1155" s="261" t="s">
        <v>1460</v>
      </c>
      <c r="D1155" s="262" t="s">
        <v>1463</v>
      </c>
      <c r="E1155" s="180" t="s">
        <v>1463</v>
      </c>
      <c r="F1155" s="175"/>
      <c r="G1155" s="264" t="s">
        <v>32</v>
      </c>
      <c r="H1155" s="181" t="s">
        <v>32</v>
      </c>
      <c r="I1155" s="176" t="s">
        <v>1462</v>
      </c>
      <c r="J1155" s="265" t="s">
        <v>1462</v>
      </c>
      <c r="K1155" s="182" t="b">
        <f t="shared" si="90"/>
        <v>1</v>
      </c>
      <c r="L1155" s="260" t="s">
        <v>48</v>
      </c>
      <c r="M1155" s="267"/>
      <c r="N1155" s="181" t="s">
        <v>1461</v>
      </c>
      <c r="O1155" s="175" t="s">
        <v>1461</v>
      </c>
      <c r="P1155" s="260" t="s">
        <v>774</v>
      </c>
      <c r="Q1155" s="261" t="s">
        <v>38</v>
      </c>
      <c r="R1155" s="180" t="s">
        <v>488</v>
      </c>
      <c r="S1155" s="180" t="s">
        <v>488</v>
      </c>
      <c r="T1155" s="165" t="str">
        <f t="shared" si="91"/>
        <v>ปตรี4คศ.2</v>
      </c>
      <c r="U1155" s="95">
        <f t="shared" si="88"/>
        <v>2</v>
      </c>
      <c r="V1155" s="174" t="e">
        <f t="shared" ca="1" si="92"/>
        <v>#N/A</v>
      </c>
      <c r="W1155" s="269" t="s">
        <v>5050</v>
      </c>
      <c r="AC1155" s="148" t="str">
        <f t="shared" si="89"/>
        <v>วท.บ./วิทยาการคอมพิวเตอร์</v>
      </c>
    </row>
    <row r="1156" spans="1:29" ht="27" customHeight="1">
      <c r="A1156" s="148">
        <v>1</v>
      </c>
      <c r="B1156" s="216" t="s">
        <v>466</v>
      </c>
      <c r="C1156" s="217" t="s">
        <v>1460</v>
      </c>
      <c r="D1156" s="218" t="s">
        <v>1459</v>
      </c>
      <c r="E1156" s="177" t="s">
        <v>1458</v>
      </c>
      <c r="F1156" s="172"/>
      <c r="G1156" s="220" t="s">
        <v>65</v>
      </c>
      <c r="H1156" s="178" t="s">
        <v>32</v>
      </c>
      <c r="I1156" s="173" t="s">
        <v>1457</v>
      </c>
      <c r="J1156" s="222" t="s">
        <v>1457</v>
      </c>
      <c r="K1156" s="179" t="b">
        <f t="shared" si="90"/>
        <v>1</v>
      </c>
      <c r="L1156" s="216" t="s">
        <v>65</v>
      </c>
      <c r="M1156" s="224">
        <v>12530</v>
      </c>
      <c r="N1156" s="178" t="s">
        <v>1456</v>
      </c>
      <c r="O1156" s="172" t="s">
        <v>1456</v>
      </c>
      <c r="P1156" s="216" t="s">
        <v>775</v>
      </c>
      <c r="Q1156" s="217" t="s">
        <v>50</v>
      </c>
      <c r="R1156" s="218" t="s">
        <v>451</v>
      </c>
      <c r="S1156" s="177" t="s">
        <v>37</v>
      </c>
      <c r="T1156" s="136" t="str">
        <f t="shared" si="91"/>
        <v>ปตรี5ครูผู้ช่วย</v>
      </c>
      <c r="U1156" s="95">
        <f t="shared" si="88"/>
        <v>4</v>
      </c>
      <c r="V1156" s="174" t="e">
        <f t="shared" ca="1" si="92"/>
        <v>#N/A</v>
      </c>
      <c r="W1156" s="226"/>
      <c r="AC1156" s="148" t="str">
        <f t="shared" si="89"/>
        <v>ค.บ./คอมพิวเตอร์ศึกษา</v>
      </c>
    </row>
    <row r="1157" spans="1:29" s="136" customFormat="1" ht="27" customHeight="1">
      <c r="B1157" s="195" t="s">
        <v>473</v>
      </c>
      <c r="C1157" s="195" t="s">
        <v>1301</v>
      </c>
      <c r="D1157" s="195" t="s">
        <v>1455</v>
      </c>
      <c r="E1157" s="147" t="s">
        <v>1455</v>
      </c>
      <c r="F1157" s="137"/>
      <c r="G1157" s="196" t="s">
        <v>146</v>
      </c>
      <c r="H1157" s="137" t="s">
        <v>861</v>
      </c>
      <c r="I1157" s="142" t="s">
        <v>1454</v>
      </c>
      <c r="J1157" s="197" t="s">
        <v>1454</v>
      </c>
      <c r="K1157" s="142" t="b">
        <f t="shared" si="90"/>
        <v>1</v>
      </c>
      <c r="L1157" s="196" t="s">
        <v>48</v>
      </c>
      <c r="M1157" s="198">
        <v>37830</v>
      </c>
      <c r="N1157" s="137" t="s">
        <v>1453</v>
      </c>
      <c r="O1157" s="137" t="s">
        <v>1453</v>
      </c>
      <c r="P1157" s="196" t="s">
        <v>90</v>
      </c>
      <c r="Q1157" s="196" t="s">
        <v>94</v>
      </c>
      <c r="R1157" s="196" t="s">
        <v>855</v>
      </c>
      <c r="S1157" s="147" t="s">
        <v>855</v>
      </c>
      <c r="T1157" s="136" t="str">
        <f t="shared" si="91"/>
        <v>ปโทคศ.2</v>
      </c>
      <c r="U1157" s="95">
        <f t="shared" ref="U1157:U1219" si="93">VLOOKUP(T1157,$X$2:$Y$17,2,FALSE)</f>
        <v>12</v>
      </c>
      <c r="V1157" s="96" t="e">
        <f t="shared" ca="1" si="92"/>
        <v>#N/A</v>
      </c>
      <c r="AC1157" s="148" t="str">
        <f t="shared" si="89"/>
        <v>กศ.ม./บริหารการศึกษา</v>
      </c>
    </row>
    <row r="1158" spans="1:29" s="136" customFormat="1" ht="27" customHeight="1">
      <c r="B1158" s="147" t="s">
        <v>473</v>
      </c>
      <c r="C1158" s="147" t="s">
        <v>1301</v>
      </c>
      <c r="D1158" s="147" t="s">
        <v>1452</v>
      </c>
      <c r="E1158" s="147" t="s">
        <v>1452</v>
      </c>
      <c r="F1158" s="137"/>
      <c r="G1158" s="137" t="s">
        <v>32</v>
      </c>
      <c r="H1158" s="137" t="s">
        <v>32</v>
      </c>
      <c r="I1158" s="142" t="s">
        <v>1451</v>
      </c>
      <c r="J1158" s="142" t="s">
        <v>1451</v>
      </c>
      <c r="K1158" s="142" t="b">
        <f t="shared" si="90"/>
        <v>1</v>
      </c>
      <c r="L1158" s="137" t="s">
        <v>48</v>
      </c>
      <c r="M1158" s="138">
        <v>37830</v>
      </c>
      <c r="N1158" s="137" t="s">
        <v>1450</v>
      </c>
      <c r="O1158" s="137" t="s">
        <v>1450</v>
      </c>
      <c r="P1158" s="137" t="s">
        <v>774</v>
      </c>
      <c r="Q1158" s="137" t="s">
        <v>61</v>
      </c>
      <c r="R1158" s="137" t="s">
        <v>62</v>
      </c>
      <c r="S1158" s="147" t="s">
        <v>62</v>
      </c>
      <c r="T1158" s="136" t="str">
        <f t="shared" si="91"/>
        <v>ปตรี4คศ.2</v>
      </c>
      <c r="U1158" s="95">
        <f t="shared" si="93"/>
        <v>2</v>
      </c>
      <c r="V1158" s="96" t="e">
        <f t="shared" ca="1" si="92"/>
        <v>#N/A</v>
      </c>
      <c r="AC1158" s="148" t="str">
        <f t="shared" si="89"/>
        <v>กศ.บ./การประถมศึกษา</v>
      </c>
    </row>
    <row r="1159" spans="1:29" s="136" customFormat="1" ht="27" customHeight="1">
      <c r="B1159" s="147" t="s">
        <v>473</v>
      </c>
      <c r="C1159" s="147" t="s">
        <v>1301</v>
      </c>
      <c r="D1159" s="147" t="s">
        <v>1449</v>
      </c>
      <c r="E1159" s="147" t="s">
        <v>1449</v>
      </c>
      <c r="F1159" s="137"/>
      <c r="G1159" s="137" t="s">
        <v>32</v>
      </c>
      <c r="H1159" s="137" t="s">
        <v>32</v>
      </c>
      <c r="I1159" s="142" t="s">
        <v>1448</v>
      </c>
      <c r="J1159" s="142" t="s">
        <v>1448</v>
      </c>
      <c r="K1159" s="142" t="b">
        <f t="shared" si="90"/>
        <v>1</v>
      </c>
      <c r="L1159" s="137" t="s">
        <v>48</v>
      </c>
      <c r="M1159" s="138">
        <v>37460</v>
      </c>
      <c r="N1159" s="137" t="s">
        <v>1447</v>
      </c>
      <c r="O1159" s="137" t="s">
        <v>1447</v>
      </c>
      <c r="P1159" s="137" t="s">
        <v>919</v>
      </c>
      <c r="Q1159" s="137" t="s">
        <v>1446</v>
      </c>
      <c r="R1159" s="137" t="s">
        <v>1358</v>
      </c>
      <c r="S1159" s="147" t="s">
        <v>1445</v>
      </c>
      <c r="T1159" s="136" t="str">
        <f t="shared" si="91"/>
        <v>ต่ำคศ.2</v>
      </c>
      <c r="U1159" s="95" t="e">
        <f t="shared" si="93"/>
        <v>#N/A</v>
      </c>
      <c r="V1159" s="96" t="e">
        <f t="shared" ca="1" si="92"/>
        <v>#N/A</v>
      </c>
      <c r="AC1159" s="148" t="str">
        <f t="shared" ref="AC1159:AC1221" si="94">CONCATENATE(Q1159,"/",R1159)</f>
        <v>มัธยมปลาย/ไม่ใช่วุฒิครู</v>
      </c>
    </row>
    <row r="1160" spans="1:29" s="136" customFormat="1" ht="27" customHeight="1">
      <c r="B1160" s="183" t="s">
        <v>473</v>
      </c>
      <c r="C1160" s="183" t="s">
        <v>1301</v>
      </c>
      <c r="D1160" s="183" t="s">
        <v>1444</v>
      </c>
      <c r="E1160" s="147" t="s">
        <v>1444</v>
      </c>
      <c r="F1160" s="137"/>
      <c r="G1160" s="184" t="s">
        <v>32</v>
      </c>
      <c r="H1160" s="137" t="s">
        <v>32</v>
      </c>
      <c r="I1160" s="142" t="s">
        <v>1443</v>
      </c>
      <c r="J1160" s="185" t="s">
        <v>1443</v>
      </c>
      <c r="K1160" s="142" t="b">
        <f t="shared" si="90"/>
        <v>1</v>
      </c>
      <c r="L1160" s="184" t="s">
        <v>48</v>
      </c>
      <c r="M1160" s="186">
        <v>37830</v>
      </c>
      <c r="N1160" s="137" t="s">
        <v>1442</v>
      </c>
      <c r="O1160" s="137" t="s">
        <v>1442</v>
      </c>
      <c r="P1160" s="184" t="s">
        <v>774</v>
      </c>
      <c r="Q1160" s="184" t="s">
        <v>1152</v>
      </c>
      <c r="R1160" s="184" t="s">
        <v>1441</v>
      </c>
      <c r="S1160" s="147" t="s">
        <v>1441</v>
      </c>
      <c r="T1160" s="136" t="str">
        <f t="shared" si="91"/>
        <v>ปตรี4คศ.2</v>
      </c>
      <c r="U1160" s="95">
        <f t="shared" si="93"/>
        <v>2</v>
      </c>
      <c r="V1160" s="96" t="e">
        <f t="shared" ca="1" si="92"/>
        <v>#N/A</v>
      </c>
      <c r="AC1160" s="148" t="str">
        <f t="shared" si="94"/>
        <v>คศ.บ./โภชนาการชุมชน</v>
      </c>
    </row>
    <row r="1161" spans="1:29" ht="27" customHeight="1">
      <c r="A1161" s="148">
        <v>1</v>
      </c>
      <c r="B1161" s="206" t="s">
        <v>473</v>
      </c>
      <c r="C1161" s="207" t="s">
        <v>1301</v>
      </c>
      <c r="D1161" s="208" t="s">
        <v>472</v>
      </c>
      <c r="E1161" s="177" t="s">
        <v>472</v>
      </c>
      <c r="F1161" s="172"/>
      <c r="G1161" s="209" t="s">
        <v>32</v>
      </c>
      <c r="H1161" s="178" t="s">
        <v>32</v>
      </c>
      <c r="I1161" s="173" t="s">
        <v>474</v>
      </c>
      <c r="J1161" s="210" t="s">
        <v>474</v>
      </c>
      <c r="K1161" s="179" t="b">
        <f t="shared" si="90"/>
        <v>1</v>
      </c>
      <c r="L1161" s="206" t="s">
        <v>48</v>
      </c>
      <c r="M1161" s="211">
        <v>23940</v>
      </c>
      <c r="N1161" s="178" t="s">
        <v>1440</v>
      </c>
      <c r="O1161" s="172" t="s">
        <v>1440</v>
      </c>
      <c r="P1161" s="206" t="s">
        <v>90</v>
      </c>
      <c r="Q1161" s="207" t="s">
        <v>76</v>
      </c>
      <c r="R1161" s="208" t="s">
        <v>95</v>
      </c>
      <c r="S1161" s="177" t="s">
        <v>95</v>
      </c>
      <c r="T1161" s="136" t="str">
        <f t="shared" si="91"/>
        <v>ปโทคศ.2</v>
      </c>
      <c r="U1161" s="95">
        <f t="shared" si="93"/>
        <v>12</v>
      </c>
      <c r="V1161" s="174">
        <f t="shared" ca="1" si="92"/>
        <v>24440</v>
      </c>
      <c r="W1161" s="212"/>
      <c r="AC1161" s="148" t="str">
        <f t="shared" si="94"/>
        <v>ศษ.ม./การบริหารการศึกษา</v>
      </c>
    </row>
    <row r="1162" spans="1:29" s="136" customFormat="1" ht="27" customHeight="1">
      <c r="B1162" s="195" t="s">
        <v>473</v>
      </c>
      <c r="C1162" s="195" t="s">
        <v>1301</v>
      </c>
      <c r="D1162" s="195" t="s">
        <v>1439</v>
      </c>
      <c r="E1162" s="147" t="s">
        <v>1439</v>
      </c>
      <c r="F1162" s="137"/>
      <c r="G1162" s="196" t="s">
        <v>32</v>
      </c>
      <c r="H1162" s="137" t="s">
        <v>32</v>
      </c>
      <c r="I1162" s="142" t="s">
        <v>1438</v>
      </c>
      <c r="J1162" s="197" t="s">
        <v>1438</v>
      </c>
      <c r="K1162" s="142" t="b">
        <f t="shared" ref="K1162:K1225" si="95">EXACT(I1162,J1162)</f>
        <v>1</v>
      </c>
      <c r="L1162" s="196" t="s">
        <v>48</v>
      </c>
      <c r="M1162" s="198">
        <v>37830</v>
      </c>
      <c r="N1162" s="137" t="s">
        <v>1437</v>
      </c>
      <c r="O1162" s="137" t="s">
        <v>1437</v>
      </c>
      <c r="P1162" s="196" t="s">
        <v>774</v>
      </c>
      <c r="Q1162" s="196" t="s">
        <v>50</v>
      </c>
      <c r="R1162" s="196" t="s">
        <v>657</v>
      </c>
      <c r="S1162" s="147" t="s">
        <v>657</v>
      </c>
      <c r="T1162" s="136" t="str">
        <f t="shared" ref="T1162:T1225" si="96">CONCATENATE(P1162,L1162)</f>
        <v>ปตรี4คศ.2</v>
      </c>
      <c r="U1162" s="95">
        <f t="shared" si="93"/>
        <v>2</v>
      </c>
      <c r="V1162" s="96" t="e">
        <f t="shared" ca="1" si="92"/>
        <v>#N/A</v>
      </c>
      <c r="AC1162" s="148" t="str">
        <f t="shared" si="94"/>
        <v>ค.บ./พลศึกษา</v>
      </c>
    </row>
    <row r="1163" spans="1:29" s="136" customFormat="1" ht="27" customHeight="1">
      <c r="B1163" s="147" t="s">
        <v>473</v>
      </c>
      <c r="C1163" s="147" t="s">
        <v>1301</v>
      </c>
      <c r="D1163" s="147" t="s">
        <v>1436</v>
      </c>
      <c r="E1163" s="147" t="s">
        <v>1436</v>
      </c>
      <c r="F1163" s="137"/>
      <c r="G1163" s="137" t="s">
        <v>32</v>
      </c>
      <c r="H1163" s="137" t="s">
        <v>32</v>
      </c>
      <c r="I1163" s="142" t="s">
        <v>1435</v>
      </c>
      <c r="J1163" s="142" t="s">
        <v>1435</v>
      </c>
      <c r="K1163" s="142" t="b">
        <f t="shared" si="95"/>
        <v>1</v>
      </c>
      <c r="L1163" s="137" t="s">
        <v>48</v>
      </c>
      <c r="M1163" s="138">
        <v>35640</v>
      </c>
      <c r="N1163" s="137" t="s">
        <v>1434</v>
      </c>
      <c r="O1163" s="137" t="s">
        <v>1434</v>
      </c>
      <c r="P1163" s="137" t="s">
        <v>774</v>
      </c>
      <c r="Q1163" s="137" t="s">
        <v>61</v>
      </c>
      <c r="R1163" s="137" t="s">
        <v>62</v>
      </c>
      <c r="S1163" s="147" t="s">
        <v>62</v>
      </c>
      <c r="T1163" s="136" t="str">
        <f t="shared" si="96"/>
        <v>ปตรี4คศ.2</v>
      </c>
      <c r="U1163" s="95">
        <f t="shared" si="93"/>
        <v>2</v>
      </c>
      <c r="V1163" s="96" t="e">
        <f t="shared" ca="1" si="92"/>
        <v>#N/A</v>
      </c>
      <c r="AC1163" s="148" t="str">
        <f t="shared" si="94"/>
        <v>กศ.บ./การประถมศึกษา</v>
      </c>
    </row>
    <row r="1164" spans="1:29" s="136" customFormat="1" ht="27" customHeight="1">
      <c r="B1164" s="147" t="s">
        <v>473</v>
      </c>
      <c r="C1164" s="147" t="s">
        <v>1301</v>
      </c>
      <c r="D1164" s="147" t="s">
        <v>1433</v>
      </c>
      <c r="E1164" s="147" t="s">
        <v>1433</v>
      </c>
      <c r="F1164" s="137"/>
      <c r="G1164" s="137" t="s">
        <v>32</v>
      </c>
      <c r="H1164" s="137" t="s">
        <v>32</v>
      </c>
      <c r="I1164" s="142" t="s">
        <v>1432</v>
      </c>
      <c r="J1164" s="142" t="s">
        <v>1432</v>
      </c>
      <c r="K1164" s="142" t="b">
        <f t="shared" si="95"/>
        <v>1</v>
      </c>
      <c r="L1164" s="137" t="s">
        <v>48</v>
      </c>
      <c r="M1164" s="138">
        <v>37830</v>
      </c>
      <c r="N1164" s="137" t="s">
        <v>1431</v>
      </c>
      <c r="O1164" s="137" t="s">
        <v>1431</v>
      </c>
      <c r="P1164" s="137" t="s">
        <v>774</v>
      </c>
      <c r="Q1164" s="137" t="s">
        <v>50</v>
      </c>
      <c r="R1164" s="137" t="s">
        <v>62</v>
      </c>
      <c r="S1164" s="147" t="s">
        <v>62</v>
      </c>
      <c r="T1164" s="136" t="str">
        <f t="shared" si="96"/>
        <v>ปตรี4คศ.2</v>
      </c>
      <c r="U1164" s="95">
        <f t="shared" si="93"/>
        <v>2</v>
      </c>
      <c r="V1164" s="96" t="e">
        <f t="shared" ca="1" si="92"/>
        <v>#N/A</v>
      </c>
      <c r="AC1164" s="148" t="str">
        <f t="shared" si="94"/>
        <v>ค.บ./การประถมศึกษา</v>
      </c>
    </row>
    <row r="1165" spans="1:29" s="136" customFormat="1" ht="27" customHeight="1">
      <c r="B1165" s="183" t="s">
        <v>481</v>
      </c>
      <c r="C1165" s="183" t="s">
        <v>1368</v>
      </c>
      <c r="D1165" s="183" t="s">
        <v>1430</v>
      </c>
      <c r="E1165" s="147" t="s">
        <v>1430</v>
      </c>
      <c r="F1165" s="137"/>
      <c r="G1165" s="184" t="s">
        <v>146</v>
      </c>
      <c r="H1165" s="137" t="s">
        <v>861</v>
      </c>
      <c r="I1165" s="142" t="s">
        <v>1429</v>
      </c>
      <c r="J1165" s="185" t="s">
        <v>1429</v>
      </c>
      <c r="K1165" s="142" t="b">
        <f t="shared" si="95"/>
        <v>1</v>
      </c>
      <c r="L1165" s="184" t="s">
        <v>781</v>
      </c>
      <c r="M1165" s="186">
        <v>46040</v>
      </c>
      <c r="N1165" s="137" t="s">
        <v>1428</v>
      </c>
      <c r="O1165" s="137" t="s">
        <v>1428</v>
      </c>
      <c r="P1165" s="184" t="s">
        <v>90</v>
      </c>
      <c r="Q1165" s="184" t="s">
        <v>76</v>
      </c>
      <c r="R1165" s="184" t="s">
        <v>855</v>
      </c>
      <c r="S1165" s="147" t="s">
        <v>855</v>
      </c>
      <c r="T1165" s="136" t="str">
        <f t="shared" si="96"/>
        <v>ปโทคศ.3</v>
      </c>
      <c r="U1165" s="95">
        <f t="shared" si="93"/>
        <v>16</v>
      </c>
      <c r="V1165" s="96" t="e">
        <f t="shared" ca="1" si="92"/>
        <v>#N/A</v>
      </c>
      <c r="AC1165" s="148" t="str">
        <f t="shared" si="94"/>
        <v>ศษ.ม./บริหารการศึกษา</v>
      </c>
    </row>
    <row r="1166" spans="1:29" s="167" customFormat="1" ht="27" customHeight="1">
      <c r="A1166" s="167">
        <v>1</v>
      </c>
      <c r="B1166" s="237" t="s">
        <v>481</v>
      </c>
      <c r="C1166" s="238" t="s">
        <v>1368</v>
      </c>
      <c r="D1166" s="239" t="s">
        <v>1427</v>
      </c>
      <c r="E1166" s="180" t="s">
        <v>1427</v>
      </c>
      <c r="F1166" s="175"/>
      <c r="G1166" s="240" t="s">
        <v>334</v>
      </c>
      <c r="H1166" s="181" t="s">
        <v>1019</v>
      </c>
      <c r="I1166" s="176" t="s">
        <v>1426</v>
      </c>
      <c r="J1166" s="241" t="s">
        <v>1426</v>
      </c>
      <c r="K1166" s="182" t="b">
        <f t="shared" si="95"/>
        <v>1</v>
      </c>
      <c r="L1166" s="237" t="s">
        <v>36</v>
      </c>
      <c r="M1166" s="242">
        <v>18270</v>
      </c>
      <c r="N1166" s="181" t="s">
        <v>1425</v>
      </c>
      <c r="O1166" s="175" t="s">
        <v>1425</v>
      </c>
      <c r="P1166" s="237" t="s">
        <v>90</v>
      </c>
      <c r="Q1166" s="238" t="s">
        <v>94</v>
      </c>
      <c r="R1166" s="239" t="s">
        <v>95</v>
      </c>
      <c r="S1166" s="180" t="s">
        <v>95</v>
      </c>
      <c r="T1166" s="165" t="str">
        <f t="shared" si="96"/>
        <v>ปโทคศ.1</v>
      </c>
      <c r="U1166" s="95">
        <f t="shared" si="93"/>
        <v>11</v>
      </c>
      <c r="V1166" s="174"/>
      <c r="W1166" s="243" t="s">
        <v>5050</v>
      </c>
      <c r="AC1166" s="148" t="str">
        <f t="shared" si="94"/>
        <v>กศ.ม./การบริหารการศึกษา</v>
      </c>
    </row>
    <row r="1167" spans="1:29" s="136" customFormat="1" ht="27" customHeight="1">
      <c r="B1167" s="195" t="s">
        <v>481</v>
      </c>
      <c r="C1167" s="195" t="s">
        <v>1368</v>
      </c>
      <c r="D1167" s="195" t="s">
        <v>1424</v>
      </c>
      <c r="E1167" s="147" t="s">
        <v>1424</v>
      </c>
      <c r="F1167" s="137"/>
      <c r="G1167" s="196" t="s">
        <v>32</v>
      </c>
      <c r="H1167" s="137" t="s">
        <v>32</v>
      </c>
      <c r="I1167" s="142" t="s">
        <v>1423</v>
      </c>
      <c r="J1167" s="197" t="s">
        <v>1423</v>
      </c>
      <c r="K1167" s="142" t="b">
        <f t="shared" si="95"/>
        <v>1</v>
      </c>
      <c r="L1167" s="196" t="s">
        <v>48</v>
      </c>
      <c r="M1167" s="198">
        <v>37830</v>
      </c>
      <c r="N1167" s="137" t="s">
        <v>1422</v>
      </c>
      <c r="O1167" s="137" t="s">
        <v>1422</v>
      </c>
      <c r="P1167" s="196" t="s">
        <v>774</v>
      </c>
      <c r="Q1167" s="196" t="s">
        <v>43</v>
      </c>
      <c r="R1167" s="196" t="s">
        <v>62</v>
      </c>
      <c r="S1167" s="147" t="s">
        <v>62</v>
      </c>
      <c r="T1167" s="136" t="str">
        <f t="shared" si="96"/>
        <v>ปตรี4คศ.2</v>
      </c>
      <c r="U1167" s="95">
        <f t="shared" si="93"/>
        <v>2</v>
      </c>
      <c r="V1167" s="96" t="e">
        <f t="shared" ca="1" si="92"/>
        <v>#N/A</v>
      </c>
      <c r="AC1167" s="148" t="str">
        <f t="shared" si="94"/>
        <v>ศษ.บ./การประถมศึกษา</v>
      </c>
    </row>
    <row r="1168" spans="1:29" s="136" customFormat="1" ht="27" customHeight="1">
      <c r="B1168" s="147" t="s">
        <v>481</v>
      </c>
      <c r="C1168" s="147" t="s">
        <v>1368</v>
      </c>
      <c r="D1168" s="147" t="s">
        <v>1421</v>
      </c>
      <c r="E1168" s="147" t="s">
        <v>1421</v>
      </c>
      <c r="F1168" s="137"/>
      <c r="G1168" s="137" t="s">
        <v>32</v>
      </c>
      <c r="H1168" s="137" t="s">
        <v>32</v>
      </c>
      <c r="I1168" s="142" t="s">
        <v>1420</v>
      </c>
      <c r="J1168" s="142" t="s">
        <v>1420</v>
      </c>
      <c r="K1168" s="142" t="b">
        <f t="shared" si="95"/>
        <v>1</v>
      </c>
      <c r="L1168" s="137" t="s">
        <v>48</v>
      </c>
      <c r="M1168" s="138">
        <v>37830</v>
      </c>
      <c r="N1168" s="137" t="s">
        <v>1419</v>
      </c>
      <c r="O1168" s="137" t="s">
        <v>1419</v>
      </c>
      <c r="P1168" s="137" t="s">
        <v>774</v>
      </c>
      <c r="Q1168" s="137" t="s">
        <v>61</v>
      </c>
      <c r="R1168" s="137" t="s">
        <v>44</v>
      </c>
      <c r="S1168" s="147" t="s">
        <v>44</v>
      </c>
      <c r="T1168" s="136" t="str">
        <f t="shared" si="96"/>
        <v>ปตรี4คศ.2</v>
      </c>
      <c r="U1168" s="95">
        <f t="shared" si="93"/>
        <v>2</v>
      </c>
      <c r="V1168" s="96" t="e">
        <f t="shared" ca="1" si="92"/>
        <v>#N/A</v>
      </c>
      <c r="AC1168" s="148" t="str">
        <f t="shared" si="94"/>
        <v>กศ.บ./ภาษาไทย</v>
      </c>
    </row>
    <row r="1169" spans="1:29" s="136" customFormat="1" ht="27" customHeight="1">
      <c r="A1169" s="136">
        <v>1</v>
      </c>
      <c r="B1169" s="183" t="s">
        <v>481</v>
      </c>
      <c r="C1169" s="183"/>
      <c r="D1169" s="183" t="s">
        <v>4803</v>
      </c>
      <c r="E1169" s="147"/>
      <c r="F1169" s="137"/>
      <c r="G1169" s="184"/>
      <c r="H1169" s="137"/>
      <c r="I1169" s="142"/>
      <c r="J1169" s="185">
        <v>3160</v>
      </c>
      <c r="K1169" s="142" t="b">
        <f t="shared" si="95"/>
        <v>0</v>
      </c>
      <c r="L1169" s="184" t="s">
        <v>65</v>
      </c>
      <c r="M1169" s="186"/>
      <c r="N1169" s="140" t="s">
        <v>4872</v>
      </c>
      <c r="O1169" s="137"/>
      <c r="P1169" s="216" t="s">
        <v>774</v>
      </c>
      <c r="Q1169" s="140" t="s">
        <v>43</v>
      </c>
      <c r="R1169" s="145" t="s">
        <v>468</v>
      </c>
      <c r="S1169" s="147" t="str">
        <f>CONCATENATE(Q1169,"/",R1169)</f>
        <v>ศษ.บ./คหกรรมศาสตร์</v>
      </c>
      <c r="T1169" s="136" t="str">
        <f t="shared" si="96"/>
        <v>ปตรี4ครูผู้ช่วย</v>
      </c>
      <c r="U1169" s="95">
        <f t="shared" si="93"/>
        <v>0</v>
      </c>
      <c r="V1169" s="96" t="e">
        <f t="shared" ca="1" si="92"/>
        <v>#N/A</v>
      </c>
      <c r="W1169" s="83" t="s">
        <v>5026</v>
      </c>
      <c r="AC1169" s="148" t="str">
        <f t="shared" si="94"/>
        <v>ศษ.บ./คหกรรมศาสตร์</v>
      </c>
    </row>
    <row r="1170" spans="1:29" ht="27" customHeight="1">
      <c r="A1170" s="148">
        <v>1</v>
      </c>
      <c r="B1170" s="206" t="s">
        <v>481</v>
      </c>
      <c r="C1170" s="207" t="s">
        <v>1368</v>
      </c>
      <c r="D1170" s="208" t="s">
        <v>486</v>
      </c>
      <c r="E1170" s="177" t="s">
        <v>486</v>
      </c>
      <c r="F1170" s="172"/>
      <c r="G1170" s="209" t="s">
        <v>32</v>
      </c>
      <c r="H1170" s="178" t="s">
        <v>32</v>
      </c>
      <c r="I1170" s="173" t="s">
        <v>487</v>
      </c>
      <c r="J1170" s="210" t="s">
        <v>487</v>
      </c>
      <c r="K1170" s="179" t="b">
        <f t="shared" si="95"/>
        <v>1</v>
      </c>
      <c r="L1170" s="206" t="s">
        <v>36</v>
      </c>
      <c r="M1170" s="211">
        <v>13860</v>
      </c>
      <c r="N1170" s="178" t="s">
        <v>1418</v>
      </c>
      <c r="O1170" s="172" t="s">
        <v>1418</v>
      </c>
      <c r="P1170" s="206" t="s">
        <v>774</v>
      </c>
      <c r="Q1170" s="207" t="s">
        <v>38</v>
      </c>
      <c r="R1170" s="177" t="s">
        <v>488</v>
      </c>
      <c r="S1170" s="177" t="s">
        <v>488</v>
      </c>
      <c r="T1170" s="136" t="str">
        <f t="shared" si="96"/>
        <v>ปตรี4คศ.1</v>
      </c>
      <c r="U1170" s="95">
        <f t="shared" si="93"/>
        <v>1</v>
      </c>
      <c r="V1170" s="174">
        <f t="shared" ca="1" si="92"/>
        <v>15440</v>
      </c>
      <c r="W1170" s="212"/>
      <c r="AC1170" s="148" t="str">
        <f t="shared" si="94"/>
        <v>วท.บ./วิทยาการคอมพิวเตอร์</v>
      </c>
    </row>
    <row r="1171" spans="1:29" s="165" customFormat="1" ht="27" customHeight="1">
      <c r="A1171" s="165">
        <v>1</v>
      </c>
      <c r="B1171" s="156" t="s">
        <v>5007</v>
      </c>
      <c r="C1171" s="238" t="s">
        <v>1368</v>
      </c>
      <c r="D1171" s="168" t="s">
        <v>4870</v>
      </c>
      <c r="E1171" s="161"/>
      <c r="F1171" s="162"/>
      <c r="G1171" s="154" t="s">
        <v>5008</v>
      </c>
      <c r="H1171" s="162"/>
      <c r="I1171" s="163"/>
      <c r="J1171" s="204">
        <v>3163</v>
      </c>
      <c r="K1171" s="163" t="b">
        <f t="shared" si="95"/>
        <v>0</v>
      </c>
      <c r="L1171" s="203" t="s">
        <v>36</v>
      </c>
      <c r="M1171" s="205">
        <v>12440</v>
      </c>
      <c r="N1171" s="166" t="s">
        <v>4871</v>
      </c>
      <c r="O1171" s="162"/>
      <c r="P1171" s="203" t="s">
        <v>774</v>
      </c>
      <c r="Q1171" s="166" t="s">
        <v>50</v>
      </c>
      <c r="R1171" s="168" t="s">
        <v>39</v>
      </c>
      <c r="S1171" s="161"/>
      <c r="T1171" s="165" t="str">
        <f t="shared" si="96"/>
        <v>ปตรี4คศ.1</v>
      </c>
      <c r="U1171" s="306">
        <f t="shared" si="93"/>
        <v>1</v>
      </c>
      <c r="V1171" s="317" t="e">
        <f t="shared" ca="1" si="92"/>
        <v>#N/A</v>
      </c>
      <c r="W1171" s="165" t="s">
        <v>5050</v>
      </c>
      <c r="AC1171" s="148" t="str">
        <f t="shared" si="94"/>
        <v>ค.บ./วิทยาศาสตร์ทั่วไป</v>
      </c>
    </row>
    <row r="1172" spans="1:29" s="136" customFormat="1" ht="27" customHeight="1">
      <c r="B1172" s="183" t="s">
        <v>481</v>
      </c>
      <c r="C1172" s="183" t="s">
        <v>1416</v>
      </c>
      <c r="D1172" s="183" t="s">
        <v>1415</v>
      </c>
      <c r="E1172" s="147" t="s">
        <v>1415</v>
      </c>
      <c r="F1172" s="137"/>
      <c r="G1172" s="184" t="s">
        <v>32</v>
      </c>
      <c r="H1172" s="137" t="s">
        <v>32</v>
      </c>
      <c r="I1172" s="142" t="s">
        <v>1414</v>
      </c>
      <c r="J1172" s="185" t="s">
        <v>1413</v>
      </c>
      <c r="K1172" s="142" t="b">
        <f t="shared" si="95"/>
        <v>0</v>
      </c>
      <c r="L1172" s="184" t="s">
        <v>781</v>
      </c>
      <c r="M1172" s="186">
        <v>45290</v>
      </c>
      <c r="N1172" s="137" t="s">
        <v>1412</v>
      </c>
      <c r="O1172" s="137" t="s">
        <v>1412</v>
      </c>
      <c r="P1172" s="184" t="s">
        <v>774</v>
      </c>
      <c r="Q1172" s="184" t="s">
        <v>50</v>
      </c>
      <c r="R1172" s="184" t="s">
        <v>1000</v>
      </c>
      <c r="S1172" s="147" t="s">
        <v>39</v>
      </c>
      <c r="T1172" s="136" t="str">
        <f t="shared" si="96"/>
        <v>ปตรี4คศ.3</v>
      </c>
      <c r="U1172" s="95" t="e">
        <f t="shared" si="93"/>
        <v>#N/A</v>
      </c>
      <c r="V1172" s="96" t="e">
        <f t="shared" ca="1" si="92"/>
        <v>#N/A</v>
      </c>
      <c r="AC1172" s="148" t="str">
        <f t="shared" si="94"/>
        <v>ค.บ./วิทยาศาสตร์</v>
      </c>
    </row>
    <row r="1173" spans="1:29" ht="27" customHeight="1">
      <c r="A1173" s="148">
        <v>1</v>
      </c>
      <c r="B1173" s="206" t="s">
        <v>481</v>
      </c>
      <c r="C1173" s="207" t="s">
        <v>1368</v>
      </c>
      <c r="D1173" s="208" t="s">
        <v>490</v>
      </c>
      <c r="E1173" s="177" t="s">
        <v>490</v>
      </c>
      <c r="F1173" s="172"/>
      <c r="G1173" s="209" t="s">
        <v>32</v>
      </c>
      <c r="H1173" s="178" t="s">
        <v>32</v>
      </c>
      <c r="I1173" s="173" t="s">
        <v>491</v>
      </c>
      <c r="J1173" s="210" t="s">
        <v>491</v>
      </c>
      <c r="K1173" s="179" t="b">
        <f t="shared" si="95"/>
        <v>1</v>
      </c>
      <c r="L1173" s="206" t="s">
        <v>36</v>
      </c>
      <c r="M1173" s="211">
        <v>17070</v>
      </c>
      <c r="N1173" s="178" t="s">
        <v>1411</v>
      </c>
      <c r="O1173" s="172" t="s">
        <v>1411</v>
      </c>
      <c r="P1173" s="206" t="s">
        <v>774</v>
      </c>
      <c r="Q1173" s="207" t="s">
        <v>38</v>
      </c>
      <c r="R1173" s="208" t="s">
        <v>1000</v>
      </c>
      <c r="S1173" s="177" t="s">
        <v>492</v>
      </c>
      <c r="T1173" s="136" t="str">
        <f t="shared" si="96"/>
        <v>ปตรี4คศ.1</v>
      </c>
      <c r="U1173" s="95">
        <f t="shared" si="93"/>
        <v>1</v>
      </c>
      <c r="V1173" s="174">
        <f t="shared" ca="1" si="92"/>
        <v>18270</v>
      </c>
      <c r="W1173" s="212" t="s">
        <v>5065</v>
      </c>
      <c r="AC1173" s="148" t="str">
        <f t="shared" si="94"/>
        <v>วท.บ./วิทยาศาสตร์</v>
      </c>
    </row>
    <row r="1174" spans="1:29" s="165" customFormat="1" ht="27" customHeight="1">
      <c r="A1174" s="165">
        <v>1</v>
      </c>
      <c r="B1174" s="199" t="s">
        <v>481</v>
      </c>
      <c r="C1174" s="199" t="s">
        <v>1368</v>
      </c>
      <c r="D1174" s="199" t="s">
        <v>1410</v>
      </c>
      <c r="E1174" s="161" t="s">
        <v>1410</v>
      </c>
      <c r="F1174" s="162"/>
      <c r="G1174" s="200" t="s">
        <v>32</v>
      </c>
      <c r="H1174" s="162" t="s">
        <v>32</v>
      </c>
      <c r="I1174" s="163" t="s">
        <v>1409</v>
      </c>
      <c r="J1174" s="201" t="s">
        <v>1409</v>
      </c>
      <c r="K1174" s="163" t="b">
        <f t="shared" si="95"/>
        <v>1</v>
      </c>
      <c r="L1174" s="200" t="s">
        <v>36</v>
      </c>
      <c r="M1174" s="202">
        <v>15020</v>
      </c>
      <c r="N1174" s="162" t="s">
        <v>1408</v>
      </c>
      <c r="O1174" s="162" t="s">
        <v>1408</v>
      </c>
      <c r="P1174" s="200" t="s">
        <v>774</v>
      </c>
      <c r="Q1174" s="200" t="s">
        <v>50</v>
      </c>
      <c r="R1174" s="161" t="s">
        <v>56</v>
      </c>
      <c r="S1174" s="161" t="s">
        <v>56</v>
      </c>
      <c r="T1174" s="165" t="str">
        <f t="shared" si="96"/>
        <v>ปตรี4คศ.1</v>
      </c>
      <c r="U1174" s="95">
        <f t="shared" si="93"/>
        <v>1</v>
      </c>
      <c r="V1174" s="96">
        <f t="shared" ca="1" si="92"/>
        <v>16670</v>
      </c>
      <c r="W1174" s="165" t="s">
        <v>5050</v>
      </c>
      <c r="AC1174" s="148" t="str">
        <f t="shared" si="94"/>
        <v>ค.บ./การศึกษาปฐมวัย</v>
      </c>
    </row>
    <row r="1175" spans="1:29" ht="27" customHeight="1">
      <c r="A1175" s="148">
        <v>1</v>
      </c>
      <c r="B1175" s="213" t="s">
        <v>481</v>
      </c>
      <c r="C1175" s="214" t="s">
        <v>1368</v>
      </c>
      <c r="D1175" s="215" t="s">
        <v>494</v>
      </c>
      <c r="E1175" s="177" t="s">
        <v>494</v>
      </c>
      <c r="F1175" s="172"/>
      <c r="G1175" s="219" t="s">
        <v>32</v>
      </c>
      <c r="H1175" s="178" t="s">
        <v>32</v>
      </c>
      <c r="I1175" s="173" t="s">
        <v>495</v>
      </c>
      <c r="J1175" s="221" t="s">
        <v>495</v>
      </c>
      <c r="K1175" s="179" t="b">
        <f t="shared" si="95"/>
        <v>1</v>
      </c>
      <c r="L1175" s="213" t="s">
        <v>36</v>
      </c>
      <c r="M1175" s="223">
        <v>17070</v>
      </c>
      <c r="N1175" s="178" t="s">
        <v>1407</v>
      </c>
      <c r="O1175" s="172" t="s">
        <v>1407</v>
      </c>
      <c r="P1175" s="213" t="s">
        <v>774</v>
      </c>
      <c r="Q1175" s="214" t="s">
        <v>50</v>
      </c>
      <c r="R1175" s="215" t="s">
        <v>164</v>
      </c>
      <c r="S1175" s="177" t="s">
        <v>164</v>
      </c>
      <c r="T1175" s="136" t="str">
        <f t="shared" si="96"/>
        <v>ปตรี4คศ.1</v>
      </c>
      <c r="U1175" s="95">
        <f t="shared" si="93"/>
        <v>1</v>
      </c>
      <c r="V1175" s="174">
        <f t="shared" ref="V1175:V1236" ca="1" si="97">VLOOKUP(M1175,INDIRECT("_k"&amp;U1175),2,FALSE)</f>
        <v>18270</v>
      </c>
      <c r="W1175" s="212" t="s">
        <v>5065</v>
      </c>
      <c r="AC1175" s="148" t="str">
        <f t="shared" si="94"/>
        <v>ค.บ./ภาษาอังกฤษ</v>
      </c>
    </row>
    <row r="1176" spans="1:29" ht="27" customHeight="1">
      <c r="A1176" s="148">
        <v>1</v>
      </c>
      <c r="B1176" s="230" t="s">
        <v>481</v>
      </c>
      <c r="C1176" s="231" t="s">
        <v>1368</v>
      </c>
      <c r="D1176" s="232" t="s">
        <v>626</v>
      </c>
      <c r="E1176" s="177" t="s">
        <v>626</v>
      </c>
      <c r="F1176" s="172"/>
      <c r="G1176" s="233" t="s">
        <v>32</v>
      </c>
      <c r="H1176" s="178" t="s">
        <v>32</v>
      </c>
      <c r="I1176" s="173" t="s">
        <v>627</v>
      </c>
      <c r="J1176" s="234" t="s">
        <v>627</v>
      </c>
      <c r="K1176" s="179" t="b">
        <f t="shared" si="95"/>
        <v>1</v>
      </c>
      <c r="L1176" s="230" t="s">
        <v>36</v>
      </c>
      <c r="M1176" s="235">
        <v>15440</v>
      </c>
      <c r="N1176" s="178" t="s">
        <v>1406</v>
      </c>
      <c r="O1176" s="172" t="s">
        <v>1406</v>
      </c>
      <c r="P1176" s="230" t="s">
        <v>774</v>
      </c>
      <c r="Q1176" s="231" t="s">
        <v>50</v>
      </c>
      <c r="R1176" s="232" t="s">
        <v>1000</v>
      </c>
      <c r="S1176" s="177" t="s">
        <v>628</v>
      </c>
      <c r="T1176" s="136" t="str">
        <f t="shared" si="96"/>
        <v>ปตรี4คศ.1</v>
      </c>
      <c r="U1176" s="95">
        <f t="shared" si="93"/>
        <v>1</v>
      </c>
      <c r="V1176" s="174">
        <f t="shared" ca="1" si="97"/>
        <v>17070</v>
      </c>
      <c r="W1176" s="236"/>
      <c r="AC1176" s="148" t="str">
        <f t="shared" si="94"/>
        <v>ค.บ./วิทยาศาสตร์</v>
      </c>
    </row>
    <row r="1177" spans="1:29" ht="27" customHeight="1">
      <c r="A1177" s="148">
        <v>1</v>
      </c>
      <c r="B1177" s="230" t="s">
        <v>5071</v>
      </c>
      <c r="C1177" s="231" t="s">
        <v>1368</v>
      </c>
      <c r="D1177" s="278" t="s">
        <v>4873</v>
      </c>
      <c r="E1177" s="177"/>
      <c r="F1177" s="172"/>
      <c r="G1177" s="233">
        <v>1532</v>
      </c>
      <c r="H1177" s="178"/>
      <c r="I1177" s="173"/>
      <c r="J1177" s="234">
        <v>3170</v>
      </c>
      <c r="K1177" s="179" t="b">
        <f t="shared" si="95"/>
        <v>0</v>
      </c>
      <c r="L1177" s="230" t="s">
        <v>36</v>
      </c>
      <c r="M1177" s="235">
        <v>14220</v>
      </c>
      <c r="N1177" s="140" t="s">
        <v>4875</v>
      </c>
      <c r="O1177" s="172"/>
      <c r="P1177" s="230" t="s">
        <v>774</v>
      </c>
      <c r="Q1177" s="279" t="s">
        <v>38</v>
      </c>
      <c r="R1177" s="278" t="s">
        <v>4874</v>
      </c>
      <c r="S1177" s="177"/>
      <c r="T1177" s="136" t="str">
        <f>CONCATENATE(P1177,L1177)</f>
        <v>ปตรี4คศ.1</v>
      </c>
      <c r="U1177" s="95">
        <f t="shared" si="93"/>
        <v>1</v>
      </c>
      <c r="V1177" s="174">
        <f t="shared" ca="1" si="97"/>
        <v>15840</v>
      </c>
      <c r="W1177" s="236" t="s">
        <v>4876</v>
      </c>
      <c r="AC1177" s="148" t="str">
        <f t="shared" si="94"/>
        <v>วท.บ./ชีววิทยาประยุกต์</v>
      </c>
    </row>
    <row r="1178" spans="1:29" ht="27" customHeight="1">
      <c r="A1178" s="148">
        <v>1</v>
      </c>
      <c r="B1178" s="216" t="s">
        <v>5066</v>
      </c>
      <c r="C1178" s="231" t="s">
        <v>1368</v>
      </c>
      <c r="D1178" s="263" t="s">
        <v>4877</v>
      </c>
      <c r="E1178" s="177"/>
      <c r="F1178" s="172"/>
      <c r="G1178" s="220">
        <v>1178</v>
      </c>
      <c r="H1178" s="178"/>
      <c r="I1178" s="173"/>
      <c r="J1178" s="222">
        <v>1732</v>
      </c>
      <c r="K1178" s="179" t="b">
        <f t="shared" si="95"/>
        <v>0</v>
      </c>
      <c r="L1178" s="216" t="s">
        <v>48</v>
      </c>
      <c r="M1178" s="224">
        <v>18470</v>
      </c>
      <c r="N1178" s="140" t="s">
        <v>4878</v>
      </c>
      <c r="O1178" s="172"/>
      <c r="P1178" s="216" t="s">
        <v>774</v>
      </c>
      <c r="Q1178" s="268" t="s">
        <v>61</v>
      </c>
      <c r="R1178" s="263" t="s">
        <v>44</v>
      </c>
      <c r="S1178" s="177"/>
      <c r="T1178" s="136" t="str">
        <f t="shared" si="96"/>
        <v>ปตรี4คศ.2</v>
      </c>
      <c r="U1178" s="95">
        <f t="shared" si="93"/>
        <v>2</v>
      </c>
      <c r="V1178" s="174">
        <f t="shared" ca="1" si="97"/>
        <v>19460</v>
      </c>
      <c r="W1178" s="226" t="s">
        <v>4879</v>
      </c>
      <c r="AC1178" s="148" t="str">
        <f t="shared" si="94"/>
        <v>กศ.บ./ภาษาไทย</v>
      </c>
    </row>
    <row r="1179" spans="1:29" s="136" customFormat="1" ht="27" customHeight="1">
      <c r="B1179" s="195" t="s">
        <v>481</v>
      </c>
      <c r="C1179" s="195" t="s">
        <v>956</v>
      </c>
      <c r="D1179" s="195" t="s">
        <v>1405</v>
      </c>
      <c r="E1179" s="147" t="s">
        <v>1405</v>
      </c>
      <c r="F1179" s="137"/>
      <c r="G1179" s="196" t="s">
        <v>32</v>
      </c>
      <c r="H1179" s="137" t="s">
        <v>32</v>
      </c>
      <c r="I1179" s="142" t="s">
        <v>1404</v>
      </c>
      <c r="J1179" s="197" t="s">
        <v>1403</v>
      </c>
      <c r="K1179" s="142" t="b">
        <f t="shared" si="95"/>
        <v>0</v>
      </c>
      <c r="L1179" s="196" t="s">
        <v>781</v>
      </c>
      <c r="M1179" s="198">
        <v>34470</v>
      </c>
      <c r="N1179" s="137" t="s">
        <v>1402</v>
      </c>
      <c r="O1179" s="137" t="s">
        <v>1402</v>
      </c>
      <c r="P1179" s="196" t="s">
        <v>774</v>
      </c>
      <c r="Q1179" s="196" t="s">
        <v>38</v>
      </c>
      <c r="R1179" s="196" t="s">
        <v>935</v>
      </c>
      <c r="S1179" s="147" t="s">
        <v>37</v>
      </c>
      <c r="T1179" s="136" t="str">
        <f t="shared" si="96"/>
        <v>ปตรี4คศ.3</v>
      </c>
      <c r="U1179" s="95" t="e">
        <f t="shared" si="93"/>
        <v>#N/A</v>
      </c>
      <c r="V1179" s="96" t="e">
        <f t="shared" ca="1" si="97"/>
        <v>#N/A</v>
      </c>
      <c r="AC1179" s="148" t="str">
        <f t="shared" si="94"/>
        <v>วท.บ./เกษตรศาสตร์</v>
      </c>
    </row>
    <row r="1180" spans="1:29" s="136" customFormat="1" ht="27" customHeight="1">
      <c r="B1180" s="183" t="s">
        <v>481</v>
      </c>
      <c r="C1180" s="183" t="s">
        <v>1401</v>
      </c>
      <c r="D1180" s="183" t="s">
        <v>1400</v>
      </c>
      <c r="E1180" s="147" t="s">
        <v>1400</v>
      </c>
      <c r="F1180" s="137"/>
      <c r="G1180" s="184" t="s">
        <v>32</v>
      </c>
      <c r="H1180" s="137" t="s">
        <v>32</v>
      </c>
      <c r="I1180" s="142" t="s">
        <v>1399</v>
      </c>
      <c r="J1180" s="185" t="s">
        <v>1398</v>
      </c>
      <c r="K1180" s="142" t="b">
        <f t="shared" si="95"/>
        <v>0</v>
      </c>
      <c r="L1180" s="184" t="s">
        <v>781</v>
      </c>
      <c r="M1180" s="186">
        <v>41580</v>
      </c>
      <c r="N1180" s="137" t="s">
        <v>1397</v>
      </c>
      <c r="O1180" s="137" t="s">
        <v>1397</v>
      </c>
      <c r="P1180" s="184" t="s">
        <v>774</v>
      </c>
      <c r="Q1180" s="184" t="s">
        <v>50</v>
      </c>
      <c r="R1180" s="184" t="s">
        <v>62</v>
      </c>
      <c r="S1180" s="147" t="s">
        <v>215</v>
      </c>
      <c r="T1180" s="136" t="str">
        <f t="shared" si="96"/>
        <v>ปตรี4คศ.3</v>
      </c>
      <c r="U1180" s="95" t="e">
        <f t="shared" si="93"/>
        <v>#N/A</v>
      </c>
      <c r="V1180" s="96" t="e">
        <f t="shared" ca="1" si="97"/>
        <v>#N/A</v>
      </c>
      <c r="AC1180" s="148" t="str">
        <f t="shared" si="94"/>
        <v>ค.บ./การประถมศึกษา</v>
      </c>
    </row>
    <row r="1181" spans="1:29" ht="27" customHeight="1">
      <c r="A1181" s="148">
        <v>1</v>
      </c>
      <c r="B1181" s="213" t="s">
        <v>481</v>
      </c>
      <c r="C1181" s="214" t="s">
        <v>1368</v>
      </c>
      <c r="D1181" s="215" t="s">
        <v>629</v>
      </c>
      <c r="E1181" s="177" t="s">
        <v>629</v>
      </c>
      <c r="F1181" s="172"/>
      <c r="G1181" s="219" t="s">
        <v>32</v>
      </c>
      <c r="H1181" s="178" t="s">
        <v>32</v>
      </c>
      <c r="I1181" s="173" t="s">
        <v>630</v>
      </c>
      <c r="J1181" s="221" t="s">
        <v>630</v>
      </c>
      <c r="K1181" s="179" t="b">
        <f t="shared" si="95"/>
        <v>1</v>
      </c>
      <c r="L1181" s="213" t="s">
        <v>36</v>
      </c>
      <c r="M1181" s="223">
        <v>15440</v>
      </c>
      <c r="N1181" s="178" t="s">
        <v>1396</v>
      </c>
      <c r="O1181" s="172" t="s">
        <v>1396</v>
      </c>
      <c r="P1181" s="213" t="s">
        <v>774</v>
      </c>
      <c r="Q1181" s="214" t="s">
        <v>61</v>
      </c>
      <c r="R1181" s="215" t="s">
        <v>62</v>
      </c>
      <c r="S1181" s="177" t="s">
        <v>215</v>
      </c>
      <c r="T1181" s="136" t="str">
        <f t="shared" si="96"/>
        <v>ปตรี4คศ.1</v>
      </c>
      <c r="U1181" s="95">
        <f t="shared" si="93"/>
        <v>1</v>
      </c>
      <c r="V1181" s="174">
        <f t="shared" ca="1" si="97"/>
        <v>17070</v>
      </c>
      <c r="W1181" s="225" t="s">
        <v>5067</v>
      </c>
      <c r="AC1181" s="148" t="str">
        <f t="shared" si="94"/>
        <v>กศ.บ./การประถมศึกษา</v>
      </c>
    </row>
    <row r="1182" spans="1:29" s="324" customFormat="1" ht="27" customHeight="1">
      <c r="A1182" s="324">
        <v>1</v>
      </c>
      <c r="B1182" s="325" t="s">
        <v>481</v>
      </c>
      <c r="C1182" s="326" t="s">
        <v>1368</v>
      </c>
      <c r="D1182" s="327" t="s">
        <v>631</v>
      </c>
      <c r="E1182" s="177" t="s">
        <v>631</v>
      </c>
      <c r="F1182" s="172"/>
      <c r="G1182" s="328" t="s">
        <v>32</v>
      </c>
      <c r="H1182" s="178" t="s">
        <v>32</v>
      </c>
      <c r="I1182" s="173" t="s">
        <v>632</v>
      </c>
      <c r="J1182" s="329" t="s">
        <v>632</v>
      </c>
      <c r="K1182" s="179" t="b">
        <f t="shared" si="95"/>
        <v>1</v>
      </c>
      <c r="L1182" s="325" t="s">
        <v>48</v>
      </c>
      <c r="M1182" s="330">
        <v>20470</v>
      </c>
      <c r="N1182" s="178" t="s">
        <v>1395</v>
      </c>
      <c r="O1182" s="172" t="s">
        <v>1395</v>
      </c>
      <c r="P1182" s="331" t="s">
        <v>774</v>
      </c>
      <c r="Q1182" s="332" t="s">
        <v>50</v>
      </c>
      <c r="R1182" s="327" t="s">
        <v>44</v>
      </c>
      <c r="S1182" s="333" t="s">
        <v>44</v>
      </c>
      <c r="T1182" s="334" t="str">
        <f t="shared" si="96"/>
        <v>ปตรี4คศ.2</v>
      </c>
      <c r="U1182" s="335">
        <f t="shared" si="93"/>
        <v>2</v>
      </c>
      <c r="V1182" s="336">
        <f t="shared" ca="1" si="97"/>
        <v>20960</v>
      </c>
      <c r="W1182" s="337" t="s">
        <v>5068</v>
      </c>
      <c r="AC1182" s="148" t="str">
        <f t="shared" si="94"/>
        <v>ค.บ./ภาษาไทย</v>
      </c>
    </row>
    <row r="1183" spans="1:29" s="136" customFormat="1" ht="27" customHeight="1">
      <c r="B1183" s="191" t="s">
        <v>481</v>
      </c>
      <c r="C1183" s="191" t="s">
        <v>1394</v>
      </c>
      <c r="D1183" s="191" t="s">
        <v>1393</v>
      </c>
      <c r="E1183" s="147" t="s">
        <v>1393</v>
      </c>
      <c r="F1183" s="137"/>
      <c r="G1183" s="192" t="s">
        <v>32</v>
      </c>
      <c r="H1183" s="137" t="s">
        <v>32</v>
      </c>
      <c r="I1183" s="142" t="s">
        <v>1392</v>
      </c>
      <c r="J1183" s="193" t="s">
        <v>1391</v>
      </c>
      <c r="K1183" s="142" t="b">
        <f t="shared" si="95"/>
        <v>0</v>
      </c>
      <c r="L1183" s="192" t="s">
        <v>48</v>
      </c>
      <c r="M1183" s="194">
        <v>28050</v>
      </c>
      <c r="N1183" s="137" t="s">
        <v>1390</v>
      </c>
      <c r="O1183" s="137" t="s">
        <v>1390</v>
      </c>
      <c r="P1183" s="192" t="s">
        <v>774</v>
      </c>
      <c r="Q1183" s="192" t="s">
        <v>67</v>
      </c>
      <c r="R1183" s="192" t="s">
        <v>943</v>
      </c>
      <c r="S1183" s="147" t="s">
        <v>943</v>
      </c>
      <c r="T1183" s="136" t="str">
        <f t="shared" si="96"/>
        <v>ปตรี4คศ.2</v>
      </c>
      <c r="U1183" s="95">
        <f t="shared" si="93"/>
        <v>2</v>
      </c>
      <c r="V1183" s="96" t="e">
        <f t="shared" ca="1" si="97"/>
        <v>#N/A</v>
      </c>
      <c r="AC1183" s="148" t="str">
        <f t="shared" si="94"/>
        <v>ศศ.บ./บรรณารักษ์ศาสตร์</v>
      </c>
    </row>
    <row r="1184" spans="1:29" ht="27" customHeight="1">
      <c r="A1184" s="148">
        <v>1</v>
      </c>
      <c r="B1184" s="206" t="s">
        <v>481</v>
      </c>
      <c r="C1184" s="207" t="s">
        <v>1368</v>
      </c>
      <c r="D1184" s="208" t="s">
        <v>480</v>
      </c>
      <c r="E1184" s="177" t="s">
        <v>480</v>
      </c>
      <c r="F1184" s="172"/>
      <c r="G1184" s="209" t="s">
        <v>32</v>
      </c>
      <c r="H1184" s="178" t="s">
        <v>32</v>
      </c>
      <c r="I1184" s="173" t="s">
        <v>482</v>
      </c>
      <c r="J1184" s="210" t="s">
        <v>482</v>
      </c>
      <c r="K1184" s="179" t="b">
        <f t="shared" si="95"/>
        <v>1</v>
      </c>
      <c r="L1184" s="206" t="s">
        <v>48</v>
      </c>
      <c r="M1184" s="211">
        <v>25930</v>
      </c>
      <c r="N1184" s="178" t="s">
        <v>1389</v>
      </c>
      <c r="O1184" s="172" t="s">
        <v>1389</v>
      </c>
      <c r="P1184" s="206" t="s">
        <v>90</v>
      </c>
      <c r="Q1184" s="207" t="s">
        <v>193</v>
      </c>
      <c r="R1184" s="177" t="s">
        <v>198</v>
      </c>
      <c r="S1184" s="177" t="s">
        <v>198</v>
      </c>
      <c r="T1184" s="136" t="str">
        <f t="shared" si="96"/>
        <v>ปโทคศ.2</v>
      </c>
      <c r="U1184" s="95">
        <f t="shared" si="93"/>
        <v>12</v>
      </c>
      <c r="V1184" s="174">
        <f t="shared" ca="1" si="97"/>
        <v>26450</v>
      </c>
      <c r="W1184" s="212"/>
      <c r="AC1184" s="148" t="str">
        <f t="shared" si="94"/>
        <v>ค.ม./การวัดและประเมินผลการศึกษา</v>
      </c>
    </row>
    <row r="1185" spans="1:29" s="136" customFormat="1" ht="27" customHeight="1">
      <c r="B1185" s="195" t="s">
        <v>481</v>
      </c>
      <c r="C1185" s="195" t="s">
        <v>1368</v>
      </c>
      <c r="D1185" s="195" t="s">
        <v>1387</v>
      </c>
      <c r="E1185" s="147" t="s">
        <v>1387</v>
      </c>
      <c r="F1185" s="137"/>
      <c r="G1185" s="196" t="s">
        <v>32</v>
      </c>
      <c r="H1185" s="137" t="s">
        <v>32</v>
      </c>
      <c r="I1185" s="142" t="s">
        <v>1386</v>
      </c>
      <c r="J1185" s="197" t="s">
        <v>1386</v>
      </c>
      <c r="K1185" s="142" t="b">
        <f t="shared" si="95"/>
        <v>1</v>
      </c>
      <c r="L1185" s="196" t="s">
        <v>48</v>
      </c>
      <c r="M1185" s="198">
        <v>32650</v>
      </c>
      <c r="N1185" s="137" t="s">
        <v>1385</v>
      </c>
      <c r="O1185" s="137" t="s">
        <v>1385</v>
      </c>
      <c r="P1185" s="196" t="s">
        <v>774</v>
      </c>
      <c r="Q1185" s="196" t="s">
        <v>50</v>
      </c>
      <c r="R1185" s="196" t="s">
        <v>863</v>
      </c>
      <c r="S1185" s="147" t="s">
        <v>1384</v>
      </c>
      <c r="T1185" s="136" t="str">
        <f t="shared" si="96"/>
        <v>ปตรี4คศ.2</v>
      </c>
      <c r="U1185" s="95">
        <f t="shared" si="93"/>
        <v>2</v>
      </c>
      <c r="V1185" s="96" t="e">
        <f t="shared" ca="1" si="97"/>
        <v>#N/A</v>
      </c>
      <c r="AC1185" s="148" t="str">
        <f t="shared" si="94"/>
        <v>ค.บ./การอนุบาล</v>
      </c>
    </row>
    <row r="1186" spans="1:29" s="165" customFormat="1" ht="27" customHeight="1">
      <c r="A1186" s="165">
        <v>1</v>
      </c>
      <c r="B1186" s="156" t="s">
        <v>5005</v>
      </c>
      <c r="C1186" s="187" t="s">
        <v>1368</v>
      </c>
      <c r="D1186" s="187" t="s">
        <v>1383</v>
      </c>
      <c r="E1186" s="161" t="s">
        <v>1383</v>
      </c>
      <c r="F1186" s="162"/>
      <c r="G1186" s="188">
        <v>1573</v>
      </c>
      <c r="H1186" s="162" t="s">
        <v>32</v>
      </c>
      <c r="I1186" s="163" t="s">
        <v>1382</v>
      </c>
      <c r="J1186" s="189" t="s">
        <v>1382</v>
      </c>
      <c r="K1186" s="163" t="b">
        <f t="shared" si="95"/>
        <v>1</v>
      </c>
      <c r="L1186" s="188" t="s">
        <v>36</v>
      </c>
      <c r="M1186" s="190">
        <v>15020</v>
      </c>
      <c r="N1186" s="162" t="s">
        <v>1381</v>
      </c>
      <c r="O1186" s="162" t="s">
        <v>1381</v>
      </c>
      <c r="P1186" s="188" t="s">
        <v>90</v>
      </c>
      <c r="Q1186" s="188" t="s">
        <v>76</v>
      </c>
      <c r="R1186" s="187" t="s">
        <v>95</v>
      </c>
      <c r="S1186" s="161" t="s">
        <v>37</v>
      </c>
      <c r="T1186" s="165" t="str">
        <f t="shared" si="96"/>
        <v>ปโทคศ.1</v>
      </c>
      <c r="U1186" s="306">
        <f t="shared" si="93"/>
        <v>11</v>
      </c>
      <c r="V1186" s="317" t="e">
        <f t="shared" ca="1" si="97"/>
        <v>#N/A</v>
      </c>
      <c r="W1186" s="338" t="s">
        <v>5024</v>
      </c>
      <c r="X1186" s="165" t="s">
        <v>5050</v>
      </c>
      <c r="AC1186" s="148" t="str">
        <f t="shared" si="94"/>
        <v>ศษ.ม./การบริหารการศึกษา</v>
      </c>
    </row>
    <row r="1187" spans="1:29" ht="27" customHeight="1">
      <c r="A1187" s="148">
        <v>1</v>
      </c>
      <c r="B1187" s="213" t="s">
        <v>481</v>
      </c>
      <c r="C1187" s="214" t="s">
        <v>1368</v>
      </c>
      <c r="D1187" s="215" t="s">
        <v>641</v>
      </c>
      <c r="E1187" s="177" t="s">
        <v>641</v>
      </c>
      <c r="F1187" s="172"/>
      <c r="G1187" s="219" t="s">
        <v>32</v>
      </c>
      <c r="H1187" s="178" t="s">
        <v>32</v>
      </c>
      <c r="I1187" s="173" t="s">
        <v>642</v>
      </c>
      <c r="J1187" s="221" t="s">
        <v>642</v>
      </c>
      <c r="K1187" s="179" t="b">
        <f t="shared" si="95"/>
        <v>1</v>
      </c>
      <c r="L1187" s="213" t="s">
        <v>36</v>
      </c>
      <c r="M1187" s="223">
        <v>17070</v>
      </c>
      <c r="N1187" s="178" t="s">
        <v>1380</v>
      </c>
      <c r="O1187" s="172" t="s">
        <v>1380</v>
      </c>
      <c r="P1187" s="196" t="s">
        <v>774</v>
      </c>
      <c r="Q1187" s="214" t="s">
        <v>67</v>
      </c>
      <c r="R1187" s="215" t="s">
        <v>164</v>
      </c>
      <c r="S1187" s="177" t="s">
        <v>37</v>
      </c>
      <c r="T1187" s="136" t="str">
        <f t="shared" si="96"/>
        <v>ปตรี4คศ.1</v>
      </c>
      <c r="U1187" s="95">
        <f t="shared" si="93"/>
        <v>1</v>
      </c>
      <c r="V1187" s="174">
        <f t="shared" ca="1" si="97"/>
        <v>18270</v>
      </c>
      <c r="W1187" s="225" t="s">
        <v>5070</v>
      </c>
      <c r="AC1187" s="148" t="str">
        <f t="shared" si="94"/>
        <v>ศศ.บ./ภาษาอังกฤษ</v>
      </c>
    </row>
    <row r="1188" spans="1:29" ht="27" customHeight="1">
      <c r="A1188" s="148">
        <v>1</v>
      </c>
      <c r="B1188" s="230" t="s">
        <v>481</v>
      </c>
      <c r="C1188" s="231" t="s">
        <v>1368</v>
      </c>
      <c r="D1188" s="232" t="s">
        <v>1379</v>
      </c>
      <c r="E1188" s="177" t="s">
        <v>1379</v>
      </c>
      <c r="F1188" s="172"/>
      <c r="G1188" s="233" t="s">
        <v>32</v>
      </c>
      <c r="H1188" s="178" t="s">
        <v>32</v>
      </c>
      <c r="I1188" s="173" t="s">
        <v>1378</v>
      </c>
      <c r="J1188" s="234" t="s">
        <v>1378</v>
      </c>
      <c r="K1188" s="179" t="b">
        <f t="shared" si="95"/>
        <v>1</v>
      </c>
      <c r="L1188" s="230" t="s">
        <v>48</v>
      </c>
      <c r="M1188" s="235">
        <v>23940</v>
      </c>
      <c r="N1188" s="178" t="s">
        <v>1377</v>
      </c>
      <c r="O1188" s="172" t="s">
        <v>1377</v>
      </c>
      <c r="P1188" s="230" t="s">
        <v>90</v>
      </c>
      <c r="Q1188" s="231" t="s">
        <v>94</v>
      </c>
      <c r="R1188" s="177" t="s">
        <v>95</v>
      </c>
      <c r="S1188" s="177" t="s">
        <v>95</v>
      </c>
      <c r="T1188" s="136" t="str">
        <f t="shared" si="96"/>
        <v>ปโทคศ.2</v>
      </c>
      <c r="U1188" s="95">
        <f t="shared" si="93"/>
        <v>12</v>
      </c>
      <c r="V1188" s="174">
        <f t="shared" ca="1" si="97"/>
        <v>24440</v>
      </c>
      <c r="W1188" s="236"/>
      <c r="AC1188" s="148" t="str">
        <f t="shared" si="94"/>
        <v>กศ.ม./การบริหารการศึกษา</v>
      </c>
    </row>
    <row r="1189" spans="1:29" ht="27" customHeight="1">
      <c r="A1189" s="148">
        <v>1</v>
      </c>
      <c r="B1189" s="216" t="s">
        <v>481</v>
      </c>
      <c r="C1189" s="217" t="s">
        <v>1368</v>
      </c>
      <c r="D1189" s="218" t="s">
        <v>645</v>
      </c>
      <c r="E1189" s="177" t="s">
        <v>645</v>
      </c>
      <c r="F1189" s="172"/>
      <c r="G1189" s="220" t="s">
        <v>32</v>
      </c>
      <c r="H1189" s="178" t="s">
        <v>32</v>
      </c>
      <c r="I1189" s="173" t="s">
        <v>646</v>
      </c>
      <c r="J1189" s="222" t="s">
        <v>646</v>
      </c>
      <c r="K1189" s="179" t="b">
        <f t="shared" si="95"/>
        <v>1</v>
      </c>
      <c r="L1189" s="216" t="s">
        <v>36</v>
      </c>
      <c r="M1189" s="224">
        <v>15440</v>
      </c>
      <c r="N1189" s="178" t="s">
        <v>1376</v>
      </c>
      <c r="O1189" s="172" t="s">
        <v>1376</v>
      </c>
      <c r="P1189" s="216" t="s">
        <v>90</v>
      </c>
      <c r="Q1189" s="217" t="s">
        <v>94</v>
      </c>
      <c r="R1189" s="218" t="s">
        <v>95</v>
      </c>
      <c r="S1189" s="177" t="s">
        <v>37</v>
      </c>
      <c r="T1189" s="136" t="str">
        <f t="shared" si="96"/>
        <v>ปโทคศ.1</v>
      </c>
      <c r="U1189" s="95">
        <f t="shared" si="93"/>
        <v>11</v>
      </c>
      <c r="V1189" s="174" t="e">
        <f t="shared" ca="1" si="97"/>
        <v>#N/A</v>
      </c>
      <c r="W1189" s="226" t="s">
        <v>5044</v>
      </c>
      <c r="AC1189" s="148" t="str">
        <f t="shared" si="94"/>
        <v>กศ.ม./การบริหารการศึกษา</v>
      </c>
    </row>
    <row r="1190" spans="1:29" s="136" customFormat="1" ht="27" customHeight="1">
      <c r="B1190" s="195" t="s">
        <v>481</v>
      </c>
      <c r="C1190" s="195" t="s">
        <v>1368</v>
      </c>
      <c r="D1190" s="195" t="s">
        <v>1375</v>
      </c>
      <c r="E1190" s="147" t="s">
        <v>1375</v>
      </c>
      <c r="F1190" s="137"/>
      <c r="G1190" s="196" t="s">
        <v>32</v>
      </c>
      <c r="H1190" s="137" t="s">
        <v>32</v>
      </c>
      <c r="I1190" s="142" t="s">
        <v>1374</v>
      </c>
      <c r="J1190" s="197" t="s">
        <v>1374</v>
      </c>
      <c r="K1190" s="142" t="b">
        <f t="shared" si="95"/>
        <v>1</v>
      </c>
      <c r="L1190" s="196" t="s">
        <v>48</v>
      </c>
      <c r="M1190" s="198">
        <v>25440</v>
      </c>
      <c r="N1190" s="137" t="s">
        <v>1373</v>
      </c>
      <c r="O1190" s="137" t="s">
        <v>1373</v>
      </c>
      <c r="P1190" s="196" t="s">
        <v>774</v>
      </c>
      <c r="Q1190" s="196" t="s">
        <v>50</v>
      </c>
      <c r="R1190" s="195" t="s">
        <v>863</v>
      </c>
      <c r="S1190" s="147" t="s">
        <v>37</v>
      </c>
      <c r="T1190" s="136" t="str">
        <f t="shared" si="96"/>
        <v>ปตรี4คศ.2</v>
      </c>
      <c r="U1190" s="95">
        <f t="shared" si="93"/>
        <v>2</v>
      </c>
      <c r="V1190" s="96" t="e">
        <f t="shared" ca="1" si="97"/>
        <v>#N/A</v>
      </c>
      <c r="AC1190" s="148" t="str">
        <f t="shared" si="94"/>
        <v>ค.บ./การอนุบาล</v>
      </c>
    </row>
    <row r="1191" spans="1:29" s="136" customFormat="1" ht="27" customHeight="1">
      <c r="B1191" s="183"/>
      <c r="C1191" s="183"/>
      <c r="D1191" s="145" t="s">
        <v>4880</v>
      </c>
      <c r="E1191" s="147"/>
      <c r="F1191" s="137"/>
      <c r="G1191" s="184"/>
      <c r="H1191" s="137"/>
      <c r="I1191" s="142"/>
      <c r="J1191" s="185">
        <v>4216</v>
      </c>
      <c r="K1191" s="142" t="b">
        <f t="shared" si="95"/>
        <v>0</v>
      </c>
      <c r="L1191" s="184" t="s">
        <v>48</v>
      </c>
      <c r="M1191" s="186">
        <v>23940</v>
      </c>
      <c r="N1191" s="140" t="s">
        <v>4881</v>
      </c>
      <c r="O1191" s="137"/>
      <c r="P1191" s="184" t="s">
        <v>774</v>
      </c>
      <c r="Q1191" s="140" t="s">
        <v>50</v>
      </c>
      <c r="R1191" s="145" t="s">
        <v>44</v>
      </c>
      <c r="S1191" s="147"/>
      <c r="T1191" s="136" t="str">
        <f t="shared" si="96"/>
        <v>ปตรี4คศ.2</v>
      </c>
      <c r="U1191" s="95">
        <f t="shared" si="93"/>
        <v>2</v>
      </c>
      <c r="V1191" s="96">
        <f t="shared" ca="1" si="97"/>
        <v>24440</v>
      </c>
      <c r="AC1191" s="148" t="str">
        <f t="shared" si="94"/>
        <v>ค.บ./ภาษาไทย</v>
      </c>
    </row>
    <row r="1192" spans="1:29" ht="27" customHeight="1">
      <c r="A1192" s="148">
        <v>1</v>
      </c>
      <c r="B1192" s="206" t="s">
        <v>481</v>
      </c>
      <c r="C1192" s="207" t="s">
        <v>1111</v>
      </c>
      <c r="D1192" s="208" t="s">
        <v>650</v>
      </c>
      <c r="E1192" s="177" t="s">
        <v>650</v>
      </c>
      <c r="F1192" s="172"/>
      <c r="G1192" s="209" t="s">
        <v>32</v>
      </c>
      <c r="H1192" s="178" t="s">
        <v>32</v>
      </c>
      <c r="I1192" s="173" t="s">
        <v>651</v>
      </c>
      <c r="J1192" s="210" t="s">
        <v>1172</v>
      </c>
      <c r="K1192" s="179" t="b">
        <f t="shared" si="95"/>
        <v>0</v>
      </c>
      <c r="L1192" s="206" t="s">
        <v>48</v>
      </c>
      <c r="M1192" s="211">
        <v>22460</v>
      </c>
      <c r="N1192" s="178" t="s">
        <v>1372</v>
      </c>
      <c r="O1192" s="172" t="s">
        <v>1372</v>
      </c>
      <c r="P1192" s="206" t="s">
        <v>774</v>
      </c>
      <c r="Q1192" s="207" t="s">
        <v>67</v>
      </c>
      <c r="R1192" s="208" t="s">
        <v>1089</v>
      </c>
      <c r="S1192" s="177" t="s">
        <v>652</v>
      </c>
      <c r="T1192" s="136" t="str">
        <f t="shared" si="96"/>
        <v>ปตรี4คศ.2</v>
      </c>
      <c r="U1192" s="95">
        <f t="shared" si="93"/>
        <v>2</v>
      </c>
      <c r="V1192" s="174">
        <f t="shared" ca="1" si="97"/>
        <v>22940</v>
      </c>
      <c r="W1192" s="212"/>
      <c r="AC1192" s="148" t="str">
        <f t="shared" si="94"/>
        <v>ศศ.บ./วุฒิครูอื่น ๆ</v>
      </c>
    </row>
    <row r="1193" spans="1:29" s="136" customFormat="1" ht="27" customHeight="1">
      <c r="B1193" s="195"/>
      <c r="C1193" s="195"/>
      <c r="D1193" s="140" t="s">
        <v>4932</v>
      </c>
      <c r="E1193" s="147"/>
      <c r="F1193" s="137"/>
      <c r="G1193" s="196"/>
      <c r="H1193" s="137"/>
      <c r="I1193" s="142">
        <v>4029</v>
      </c>
      <c r="J1193" s="197"/>
      <c r="K1193" s="142"/>
      <c r="L1193" s="196"/>
      <c r="M1193" s="198"/>
      <c r="N1193" s="137"/>
      <c r="O1193" s="140" t="s">
        <v>4933</v>
      </c>
      <c r="Q1193" s="140" t="s">
        <v>76</v>
      </c>
      <c r="R1193" s="140" t="s">
        <v>855</v>
      </c>
      <c r="S1193" s="147"/>
      <c r="U1193" s="95" t="e">
        <f t="shared" si="93"/>
        <v>#N/A</v>
      </c>
      <c r="V1193" s="96" t="e">
        <f t="shared" ca="1" si="97"/>
        <v>#N/A</v>
      </c>
      <c r="W1193" s="136" t="s">
        <v>4934</v>
      </c>
      <c r="AC1193" s="148" t="str">
        <f t="shared" si="94"/>
        <v>ศษ.ม./บริหารการศึกษา</v>
      </c>
    </row>
    <row r="1194" spans="1:29" s="136" customFormat="1" ht="27" customHeight="1">
      <c r="B1194" s="147" t="s">
        <v>481</v>
      </c>
      <c r="C1194" s="147"/>
      <c r="D1194" s="147" t="s">
        <v>655</v>
      </c>
      <c r="E1194" s="147"/>
      <c r="F1194" s="137"/>
      <c r="G1194" s="137"/>
      <c r="H1194" s="137"/>
      <c r="I1194" s="142"/>
      <c r="J1194" s="142">
        <v>4029</v>
      </c>
      <c r="K1194" s="142" t="b">
        <f t="shared" si="95"/>
        <v>0</v>
      </c>
      <c r="L1194" s="137"/>
      <c r="M1194" s="138"/>
      <c r="N1194" s="137"/>
      <c r="O1194" s="137"/>
      <c r="P1194" s="137"/>
      <c r="Q1194" s="137"/>
      <c r="R1194" s="137"/>
      <c r="S1194" s="147"/>
      <c r="T1194" s="136" t="str">
        <f t="shared" si="96"/>
        <v/>
      </c>
      <c r="U1194" s="95" t="e">
        <f t="shared" si="93"/>
        <v>#N/A</v>
      </c>
      <c r="V1194" s="96" t="e">
        <f t="shared" ca="1" si="97"/>
        <v>#N/A</v>
      </c>
      <c r="W1194" s="136" t="s">
        <v>5108</v>
      </c>
      <c r="AC1194" s="148" t="str">
        <f t="shared" si="94"/>
        <v>/</v>
      </c>
    </row>
    <row r="1195" spans="1:29" s="165" customFormat="1" ht="27" customHeight="1">
      <c r="A1195" s="165">
        <v>1</v>
      </c>
      <c r="B1195" s="156" t="s">
        <v>5002</v>
      </c>
      <c r="C1195" s="187" t="s">
        <v>1368</v>
      </c>
      <c r="D1195" s="187" t="s">
        <v>1371</v>
      </c>
      <c r="E1195" s="161" t="s">
        <v>1371</v>
      </c>
      <c r="F1195" s="162"/>
      <c r="G1195" s="157" t="s">
        <v>5004</v>
      </c>
      <c r="H1195" s="162" t="s">
        <v>32</v>
      </c>
      <c r="I1195" s="163" t="s">
        <v>1370</v>
      </c>
      <c r="J1195" s="189" t="s">
        <v>1370</v>
      </c>
      <c r="K1195" s="163" t="b">
        <f t="shared" si="95"/>
        <v>1</v>
      </c>
      <c r="L1195" s="188" t="s">
        <v>36</v>
      </c>
      <c r="M1195" s="190"/>
      <c r="N1195" s="162" t="s">
        <v>1369</v>
      </c>
      <c r="O1195" s="162" t="s">
        <v>1369</v>
      </c>
      <c r="P1195" s="188" t="s">
        <v>774</v>
      </c>
      <c r="Q1195" s="188" t="s">
        <v>50</v>
      </c>
      <c r="R1195" s="161" t="s">
        <v>39</v>
      </c>
      <c r="S1195" s="161" t="s">
        <v>39</v>
      </c>
      <c r="T1195" s="165" t="str">
        <f t="shared" si="96"/>
        <v>ปตรี4คศ.1</v>
      </c>
      <c r="U1195" s="306">
        <f t="shared" si="93"/>
        <v>1</v>
      </c>
      <c r="V1195" s="317" t="e">
        <f t="shared" ca="1" si="97"/>
        <v>#N/A</v>
      </c>
      <c r="W1195" s="165" t="s">
        <v>5050</v>
      </c>
      <c r="AC1195" s="148" t="str">
        <f t="shared" si="94"/>
        <v>ค.บ./วิทยาศาสตร์ทั่วไป</v>
      </c>
    </row>
    <row r="1196" spans="1:29" s="339" customFormat="1" ht="27" customHeight="1">
      <c r="A1196" s="339">
        <v>1</v>
      </c>
      <c r="B1196" s="340" t="s">
        <v>481</v>
      </c>
      <c r="C1196" s="341" t="s">
        <v>1368</v>
      </c>
      <c r="D1196" s="342" t="s">
        <v>1367</v>
      </c>
      <c r="E1196" s="177" t="s">
        <v>1367</v>
      </c>
      <c r="F1196" s="172"/>
      <c r="G1196" s="343" t="s">
        <v>32</v>
      </c>
      <c r="H1196" s="178" t="s">
        <v>32</v>
      </c>
      <c r="I1196" s="173" t="s">
        <v>1366</v>
      </c>
      <c r="J1196" s="344" t="s">
        <v>1366</v>
      </c>
      <c r="K1196" s="179" t="b">
        <f t="shared" si="95"/>
        <v>1</v>
      </c>
      <c r="L1196" s="340" t="s">
        <v>36</v>
      </c>
      <c r="M1196" s="345">
        <v>17490</v>
      </c>
      <c r="N1196" s="178" t="s">
        <v>1365</v>
      </c>
      <c r="O1196" s="172" t="s">
        <v>1365</v>
      </c>
      <c r="P1196" s="340" t="s">
        <v>775</v>
      </c>
      <c r="Q1196" s="341" t="s">
        <v>38</v>
      </c>
      <c r="R1196" s="346" t="s">
        <v>83</v>
      </c>
      <c r="S1196" s="347" t="s">
        <v>37</v>
      </c>
      <c r="T1196" s="348" t="str">
        <f t="shared" si="96"/>
        <v>ปตรี5คศ.1</v>
      </c>
      <c r="U1196" s="349">
        <f t="shared" si="93"/>
        <v>5</v>
      </c>
      <c r="V1196" s="174">
        <f t="shared" ca="1" si="97"/>
        <v>19100</v>
      </c>
      <c r="W1196" s="350"/>
      <c r="AC1196" s="148" t="str">
        <f t="shared" si="94"/>
        <v>วท.บ./คณิตศาสตร์</v>
      </c>
    </row>
    <row r="1197" spans="1:29" s="136" customFormat="1" ht="46.5" customHeight="1">
      <c r="B1197" s="191" t="s">
        <v>660</v>
      </c>
      <c r="C1197" s="191" t="s">
        <v>1364</v>
      </c>
      <c r="D1197" s="191" t="s">
        <v>1363</v>
      </c>
      <c r="E1197" s="147" t="s">
        <v>1363</v>
      </c>
      <c r="F1197" s="137"/>
      <c r="G1197" s="192" t="s">
        <v>146</v>
      </c>
      <c r="H1197" s="137" t="s">
        <v>861</v>
      </c>
      <c r="I1197" s="142" t="s">
        <v>1362</v>
      </c>
      <c r="J1197" s="193" t="s">
        <v>1361</v>
      </c>
      <c r="K1197" s="142" t="b">
        <f t="shared" si="95"/>
        <v>0</v>
      </c>
      <c r="L1197" s="192" t="s">
        <v>781</v>
      </c>
      <c r="M1197" s="194">
        <v>43080</v>
      </c>
      <c r="N1197" s="137" t="s">
        <v>1360</v>
      </c>
      <c r="O1197" s="137" t="s">
        <v>1360</v>
      </c>
      <c r="P1197" s="192" t="s">
        <v>90</v>
      </c>
      <c r="Q1197" s="192" t="s">
        <v>94</v>
      </c>
      <c r="R1197" s="192" t="s">
        <v>855</v>
      </c>
      <c r="S1197" s="147" t="s">
        <v>37</v>
      </c>
      <c r="T1197" s="136" t="str">
        <f t="shared" si="96"/>
        <v>ปโทคศ.3</v>
      </c>
      <c r="U1197" s="95">
        <f t="shared" si="93"/>
        <v>16</v>
      </c>
      <c r="V1197" s="96" t="e">
        <f t="shared" ca="1" si="97"/>
        <v>#N/A</v>
      </c>
      <c r="AC1197" s="148" t="str">
        <f t="shared" si="94"/>
        <v>กศ.ม./บริหารการศึกษา</v>
      </c>
    </row>
    <row r="1198" spans="1:29" ht="27" customHeight="1">
      <c r="A1198" s="148">
        <v>1</v>
      </c>
      <c r="B1198" s="206" t="s">
        <v>660</v>
      </c>
      <c r="C1198" s="207" t="s">
        <v>1312</v>
      </c>
      <c r="D1198" s="208" t="s">
        <v>663</v>
      </c>
      <c r="E1198" s="177" t="s">
        <v>663</v>
      </c>
      <c r="F1198" s="172"/>
      <c r="G1198" s="209" t="s">
        <v>32</v>
      </c>
      <c r="H1198" s="178" t="s">
        <v>32</v>
      </c>
      <c r="I1198" s="173" t="s">
        <v>664</v>
      </c>
      <c r="J1198" s="210" t="s">
        <v>664</v>
      </c>
      <c r="K1198" s="179" t="b">
        <f t="shared" si="95"/>
        <v>1</v>
      </c>
      <c r="L1198" s="206" t="s">
        <v>48</v>
      </c>
      <c r="M1198" s="211">
        <v>19460</v>
      </c>
      <c r="N1198" s="178" t="s">
        <v>1359</v>
      </c>
      <c r="O1198" s="172" t="s">
        <v>1359</v>
      </c>
      <c r="P1198" s="206" t="s">
        <v>774</v>
      </c>
      <c r="Q1198" s="341" t="s">
        <v>38</v>
      </c>
      <c r="R1198" s="208" t="s">
        <v>652</v>
      </c>
      <c r="S1198" s="177" t="s">
        <v>37</v>
      </c>
      <c r="T1198" s="136" t="str">
        <f t="shared" si="96"/>
        <v>ปตรี4คศ.2</v>
      </c>
      <c r="U1198" s="95">
        <f t="shared" si="93"/>
        <v>2</v>
      </c>
      <c r="V1198" s="174">
        <f t="shared" ca="1" si="97"/>
        <v>20470</v>
      </c>
      <c r="W1198" s="212"/>
      <c r="AC1198" s="148" t="str">
        <f t="shared" si="94"/>
        <v>วท.บ./การฝึกและการจัดการกีฬา</v>
      </c>
    </row>
    <row r="1199" spans="1:29" s="136" customFormat="1" ht="27" customHeight="1">
      <c r="B1199" s="191" t="s">
        <v>660</v>
      </c>
      <c r="C1199" s="191" t="s">
        <v>1312</v>
      </c>
      <c r="D1199" s="191" t="s">
        <v>1357</v>
      </c>
      <c r="E1199" s="147" t="s">
        <v>1357</v>
      </c>
      <c r="F1199" s="137"/>
      <c r="G1199" s="192" t="s">
        <v>32</v>
      </c>
      <c r="H1199" s="137" t="s">
        <v>32</v>
      </c>
      <c r="I1199" s="142" t="s">
        <v>1356</v>
      </c>
      <c r="J1199" s="193" t="s">
        <v>1356</v>
      </c>
      <c r="K1199" s="142" t="b">
        <f t="shared" si="95"/>
        <v>1</v>
      </c>
      <c r="L1199" s="192" t="s">
        <v>48</v>
      </c>
      <c r="M1199" s="194">
        <v>37460</v>
      </c>
      <c r="N1199" s="137" t="s">
        <v>1355</v>
      </c>
      <c r="O1199" s="137" t="s">
        <v>1355</v>
      </c>
      <c r="P1199" s="192" t="s">
        <v>774</v>
      </c>
      <c r="Q1199" s="192" t="s">
        <v>50</v>
      </c>
      <c r="R1199" s="192" t="s">
        <v>62</v>
      </c>
      <c r="S1199" s="147" t="s">
        <v>62</v>
      </c>
      <c r="T1199" s="136" t="str">
        <f t="shared" si="96"/>
        <v>ปตรี4คศ.2</v>
      </c>
      <c r="U1199" s="95">
        <f t="shared" si="93"/>
        <v>2</v>
      </c>
      <c r="V1199" s="96" t="e">
        <f t="shared" ca="1" si="97"/>
        <v>#N/A</v>
      </c>
      <c r="AC1199" s="148" t="str">
        <f t="shared" si="94"/>
        <v>ค.บ./การประถมศึกษา</v>
      </c>
    </row>
    <row r="1200" spans="1:29" ht="27" customHeight="1">
      <c r="A1200" s="148">
        <v>1</v>
      </c>
      <c r="B1200" s="206" t="s">
        <v>5078</v>
      </c>
      <c r="C1200" s="207" t="s">
        <v>1312</v>
      </c>
      <c r="D1200" s="228" t="s">
        <v>4882</v>
      </c>
      <c r="E1200" s="177"/>
      <c r="F1200" s="172"/>
      <c r="G1200" s="209">
        <v>3785</v>
      </c>
      <c r="H1200" s="178"/>
      <c r="I1200" s="173"/>
      <c r="J1200" s="210">
        <v>3176</v>
      </c>
      <c r="K1200" s="179" t="b">
        <f t="shared" si="95"/>
        <v>0</v>
      </c>
      <c r="L1200" s="206" t="s">
        <v>36</v>
      </c>
      <c r="M1200" s="211">
        <v>15840</v>
      </c>
      <c r="N1200" s="140" t="s">
        <v>4883</v>
      </c>
      <c r="O1200" s="172"/>
      <c r="P1200" s="206" t="s">
        <v>774</v>
      </c>
      <c r="Q1200" s="227" t="s">
        <v>38</v>
      </c>
      <c r="R1200" s="228" t="s">
        <v>1000</v>
      </c>
      <c r="S1200" s="177" t="s">
        <v>492</v>
      </c>
      <c r="T1200" s="136" t="str">
        <f t="shared" si="96"/>
        <v>ปตรี4คศ.1</v>
      </c>
      <c r="U1200" s="95">
        <f t="shared" si="93"/>
        <v>1</v>
      </c>
      <c r="V1200" s="174">
        <f t="shared" ca="1" si="97"/>
        <v>17490</v>
      </c>
      <c r="W1200" s="212" t="s">
        <v>4884</v>
      </c>
      <c r="AC1200" s="148" t="str">
        <f t="shared" si="94"/>
        <v>วท.บ./วิทยาศาสตร์</v>
      </c>
    </row>
    <row r="1201" spans="1:29" s="136" customFormat="1" ht="27" customHeight="1">
      <c r="B1201" s="191" t="s">
        <v>660</v>
      </c>
      <c r="C1201" s="191" t="s">
        <v>1354</v>
      </c>
      <c r="D1201" s="191" t="s">
        <v>1353</v>
      </c>
      <c r="E1201" s="147" t="s">
        <v>1353</v>
      </c>
      <c r="F1201" s="137"/>
      <c r="G1201" s="192" t="s">
        <v>32</v>
      </c>
      <c r="H1201" s="137" t="s">
        <v>32</v>
      </c>
      <c r="I1201" s="142" t="s">
        <v>1352</v>
      </c>
      <c r="J1201" s="193" t="s">
        <v>105</v>
      </c>
      <c r="K1201" s="142" t="b">
        <f t="shared" si="95"/>
        <v>0</v>
      </c>
      <c r="L1201" s="192" t="s">
        <v>48</v>
      </c>
      <c r="M1201" s="194">
        <v>28590</v>
      </c>
      <c r="N1201" s="137" t="s">
        <v>1351</v>
      </c>
      <c r="O1201" s="137" t="s">
        <v>1351</v>
      </c>
      <c r="P1201" s="192" t="s">
        <v>774</v>
      </c>
      <c r="Q1201" s="192" t="s">
        <v>50</v>
      </c>
      <c r="R1201" s="192" t="s">
        <v>62</v>
      </c>
      <c r="S1201" s="147" t="s">
        <v>62</v>
      </c>
      <c r="T1201" s="136" t="str">
        <f t="shared" si="96"/>
        <v>ปตรี4คศ.2</v>
      </c>
      <c r="U1201" s="95">
        <f t="shared" si="93"/>
        <v>2</v>
      </c>
      <c r="V1201" s="96" t="e">
        <f t="shared" ca="1" si="97"/>
        <v>#N/A</v>
      </c>
      <c r="AC1201" s="148" t="str">
        <f t="shared" si="94"/>
        <v>ค.บ./การประถมศึกษา</v>
      </c>
    </row>
    <row r="1202" spans="1:29" ht="27" customHeight="1">
      <c r="A1202" s="148">
        <v>1</v>
      </c>
      <c r="B1202" s="213" t="s">
        <v>660</v>
      </c>
      <c r="C1202" s="214" t="s">
        <v>1312</v>
      </c>
      <c r="D1202" s="215" t="s">
        <v>1350</v>
      </c>
      <c r="E1202" s="177" t="s">
        <v>1350</v>
      </c>
      <c r="F1202" s="172"/>
      <c r="G1202" s="219" t="s">
        <v>32</v>
      </c>
      <c r="H1202" s="178" t="s">
        <v>32</v>
      </c>
      <c r="I1202" s="173" t="s">
        <v>1349</v>
      </c>
      <c r="J1202" s="221" t="s">
        <v>1349</v>
      </c>
      <c r="K1202" s="179" t="b">
        <f t="shared" si="95"/>
        <v>1</v>
      </c>
      <c r="L1202" s="213" t="s">
        <v>36</v>
      </c>
      <c r="M1202" s="223">
        <v>15840</v>
      </c>
      <c r="N1202" s="178" t="s">
        <v>1348</v>
      </c>
      <c r="O1202" s="172" t="s">
        <v>1348</v>
      </c>
      <c r="P1202" s="213" t="s">
        <v>774</v>
      </c>
      <c r="Q1202" s="214" t="s">
        <v>50</v>
      </c>
      <c r="R1202" s="215" t="s">
        <v>44</v>
      </c>
      <c r="S1202" s="177" t="s">
        <v>37</v>
      </c>
      <c r="T1202" s="136" t="str">
        <f t="shared" si="96"/>
        <v>ปตรี4คศ.1</v>
      </c>
      <c r="U1202" s="95">
        <f t="shared" si="93"/>
        <v>1</v>
      </c>
      <c r="V1202" s="174">
        <f t="shared" ca="1" si="97"/>
        <v>17490</v>
      </c>
      <c r="W1202" s="225" t="s">
        <v>4859</v>
      </c>
      <c r="AC1202" s="148" t="str">
        <f t="shared" si="94"/>
        <v>ค.บ./ภาษาไทย</v>
      </c>
    </row>
    <row r="1203" spans="1:29" ht="27" customHeight="1">
      <c r="A1203" s="148">
        <v>1</v>
      </c>
      <c r="B1203" s="280" t="s">
        <v>5072</v>
      </c>
      <c r="C1203" s="214" t="s">
        <v>1312</v>
      </c>
      <c r="D1203" s="278" t="s">
        <v>4885</v>
      </c>
      <c r="G1203" s="236">
        <v>4623</v>
      </c>
      <c r="J1203" s="281">
        <v>3179</v>
      </c>
      <c r="K1203" s="179" t="b">
        <f t="shared" si="95"/>
        <v>0</v>
      </c>
      <c r="L1203" s="230" t="s">
        <v>36</v>
      </c>
      <c r="M1203" s="282">
        <v>17070</v>
      </c>
      <c r="N1203" s="140" t="s">
        <v>4886</v>
      </c>
      <c r="P1203" s="230" t="s">
        <v>774</v>
      </c>
      <c r="Q1203" s="279" t="s">
        <v>67</v>
      </c>
      <c r="R1203" s="278" t="s">
        <v>44</v>
      </c>
      <c r="T1203" s="136" t="str">
        <f t="shared" si="96"/>
        <v>ปตรี4คศ.1</v>
      </c>
      <c r="U1203" s="95">
        <f t="shared" si="93"/>
        <v>1</v>
      </c>
      <c r="V1203" s="174">
        <f t="shared" ca="1" si="97"/>
        <v>18270</v>
      </c>
      <c r="W1203" s="236" t="s">
        <v>5073</v>
      </c>
      <c r="AC1203" s="148" t="str">
        <f t="shared" si="94"/>
        <v>ศศ.บ./ภาษาไทย</v>
      </c>
    </row>
    <row r="1204" spans="1:29" s="167" customFormat="1" ht="27" customHeight="1">
      <c r="A1204" s="167">
        <v>1</v>
      </c>
      <c r="B1204" s="244" t="s">
        <v>660</v>
      </c>
      <c r="C1204" s="245" t="s">
        <v>1312</v>
      </c>
      <c r="D1204" s="246" t="s">
        <v>5074</v>
      </c>
      <c r="E1204" s="180" t="s">
        <v>1342</v>
      </c>
      <c r="F1204" s="175"/>
      <c r="G1204" s="247" t="s">
        <v>32</v>
      </c>
      <c r="H1204" s="181" t="s">
        <v>32</v>
      </c>
      <c r="I1204" s="176" t="s">
        <v>1341</v>
      </c>
      <c r="J1204" s="248" t="s">
        <v>1341</v>
      </c>
      <c r="K1204" s="182" t="b">
        <f t="shared" si="95"/>
        <v>1</v>
      </c>
      <c r="L1204" s="244" t="s">
        <v>36</v>
      </c>
      <c r="M1204" s="249">
        <v>14620</v>
      </c>
      <c r="N1204" s="181" t="s">
        <v>1340</v>
      </c>
      <c r="O1204" s="175" t="s">
        <v>1340</v>
      </c>
      <c r="P1204" s="244" t="s">
        <v>774</v>
      </c>
      <c r="Q1204" s="245" t="s">
        <v>50</v>
      </c>
      <c r="R1204" s="180" t="s">
        <v>56</v>
      </c>
      <c r="S1204" s="180" t="s">
        <v>56</v>
      </c>
      <c r="T1204" s="165" t="str">
        <f t="shared" si="96"/>
        <v>ปตรี4คศ.1</v>
      </c>
      <c r="U1204" s="95">
        <f t="shared" si="93"/>
        <v>1</v>
      </c>
      <c r="V1204" s="174">
        <f t="shared" ca="1" si="97"/>
        <v>16260</v>
      </c>
      <c r="W1204" s="250" t="s">
        <v>5050</v>
      </c>
      <c r="AC1204" s="148" t="str">
        <f t="shared" si="94"/>
        <v>ค.บ./การศึกษาปฐมวัย</v>
      </c>
    </row>
    <row r="1205" spans="1:29" s="136" customFormat="1" ht="27" customHeight="1">
      <c r="B1205" s="191" t="s">
        <v>660</v>
      </c>
      <c r="C1205" s="191" t="s">
        <v>1312</v>
      </c>
      <c r="D1205" s="191" t="s">
        <v>1339</v>
      </c>
      <c r="E1205" s="147" t="s">
        <v>1339</v>
      </c>
      <c r="F1205" s="137"/>
      <c r="G1205" s="192" t="s">
        <v>32</v>
      </c>
      <c r="H1205" s="137" t="s">
        <v>32</v>
      </c>
      <c r="I1205" s="142" t="s">
        <v>1338</v>
      </c>
      <c r="J1205" s="193" t="s">
        <v>1338</v>
      </c>
      <c r="K1205" s="142" t="b">
        <f t="shared" si="95"/>
        <v>1</v>
      </c>
      <c r="L1205" s="192" t="s">
        <v>48</v>
      </c>
      <c r="M1205" s="194">
        <v>37830</v>
      </c>
      <c r="N1205" s="137" t="s">
        <v>1337</v>
      </c>
      <c r="O1205" s="137" t="s">
        <v>1337</v>
      </c>
      <c r="P1205" s="192" t="s">
        <v>774</v>
      </c>
      <c r="Q1205" s="192" t="s">
        <v>50</v>
      </c>
      <c r="R1205" s="192" t="s">
        <v>62</v>
      </c>
      <c r="S1205" s="147" t="s">
        <v>62</v>
      </c>
      <c r="T1205" s="136" t="str">
        <f t="shared" si="96"/>
        <v>ปตรี4คศ.2</v>
      </c>
      <c r="U1205" s="95">
        <f t="shared" si="93"/>
        <v>2</v>
      </c>
      <c r="V1205" s="96" t="e">
        <f t="shared" ca="1" si="97"/>
        <v>#N/A</v>
      </c>
      <c r="AC1205" s="148" t="str">
        <f t="shared" si="94"/>
        <v>ค.บ./การประถมศึกษา</v>
      </c>
    </row>
    <row r="1206" spans="1:29" ht="27" customHeight="1">
      <c r="A1206" s="148">
        <v>1</v>
      </c>
      <c r="B1206" s="213" t="s">
        <v>660</v>
      </c>
      <c r="C1206" s="214" t="s">
        <v>1312</v>
      </c>
      <c r="D1206" s="215" t="s">
        <v>659</v>
      </c>
      <c r="E1206" s="177" t="s">
        <v>659</v>
      </c>
      <c r="F1206" s="172"/>
      <c r="G1206" s="219" t="s">
        <v>32</v>
      </c>
      <c r="H1206" s="178" t="s">
        <v>32</v>
      </c>
      <c r="I1206" s="173" t="s">
        <v>661</v>
      </c>
      <c r="J1206" s="221" t="s">
        <v>661</v>
      </c>
      <c r="K1206" s="179" t="b">
        <f t="shared" si="95"/>
        <v>1</v>
      </c>
      <c r="L1206" s="213" t="s">
        <v>36</v>
      </c>
      <c r="M1206" s="223">
        <v>17490</v>
      </c>
      <c r="N1206" s="178" t="s">
        <v>1336</v>
      </c>
      <c r="O1206" s="172" t="s">
        <v>1336</v>
      </c>
      <c r="P1206" s="213" t="s">
        <v>774</v>
      </c>
      <c r="Q1206" s="214" t="s">
        <v>50</v>
      </c>
      <c r="R1206" s="215" t="s">
        <v>1000</v>
      </c>
      <c r="S1206" s="177" t="s">
        <v>37</v>
      </c>
      <c r="T1206" s="136" t="str">
        <f t="shared" si="96"/>
        <v>ปตรี4คศ.1</v>
      </c>
      <c r="U1206" s="95">
        <f t="shared" si="93"/>
        <v>1</v>
      </c>
      <c r="V1206" s="174">
        <f t="shared" ca="1" si="97"/>
        <v>18690</v>
      </c>
      <c r="W1206" s="225" t="s">
        <v>5077</v>
      </c>
      <c r="AC1206" s="148" t="str">
        <f t="shared" si="94"/>
        <v>ค.บ./วิทยาศาสตร์</v>
      </c>
    </row>
    <row r="1207" spans="1:29" ht="27" customHeight="1">
      <c r="A1207" s="148">
        <v>1</v>
      </c>
      <c r="B1207" s="230" t="s">
        <v>660</v>
      </c>
      <c r="C1207" s="231" t="s">
        <v>1312</v>
      </c>
      <c r="D1207" s="232" t="s">
        <v>666</v>
      </c>
      <c r="E1207" s="177" t="s">
        <v>666</v>
      </c>
      <c r="F1207" s="172"/>
      <c r="G1207" s="233" t="s">
        <v>32</v>
      </c>
      <c r="H1207" s="178" t="s">
        <v>32</v>
      </c>
      <c r="I1207" s="173" t="s">
        <v>667</v>
      </c>
      <c r="J1207" s="234" t="s">
        <v>667</v>
      </c>
      <c r="K1207" s="179" t="b">
        <f t="shared" si="95"/>
        <v>1</v>
      </c>
      <c r="L1207" s="230" t="s">
        <v>36</v>
      </c>
      <c r="M1207" s="235">
        <v>15840</v>
      </c>
      <c r="N1207" s="178" t="s">
        <v>1335</v>
      </c>
      <c r="O1207" s="172" t="s">
        <v>1335</v>
      </c>
      <c r="P1207" s="230" t="s">
        <v>774</v>
      </c>
      <c r="Q1207" s="231" t="s">
        <v>38</v>
      </c>
      <c r="R1207" s="177" t="s">
        <v>668</v>
      </c>
      <c r="S1207" s="177" t="s">
        <v>668</v>
      </c>
      <c r="T1207" s="136" t="str">
        <f t="shared" si="96"/>
        <v>ปตรี4คศ.1</v>
      </c>
      <c r="U1207" s="95">
        <f t="shared" si="93"/>
        <v>1</v>
      </c>
      <c r="V1207" s="174">
        <f t="shared" ca="1" si="97"/>
        <v>17490</v>
      </c>
      <c r="W1207" s="236"/>
      <c r="AC1207" s="148" t="str">
        <f t="shared" si="94"/>
        <v>วท.บ./อนามัยสิ่งแวดล้อม</v>
      </c>
    </row>
    <row r="1208" spans="1:29" ht="27" customHeight="1">
      <c r="A1208" s="148">
        <v>1</v>
      </c>
      <c r="B1208" s="230" t="s">
        <v>5079</v>
      </c>
      <c r="C1208" s="231" t="s">
        <v>1312</v>
      </c>
      <c r="D1208" s="278" t="s">
        <v>4887</v>
      </c>
      <c r="E1208" s="177"/>
      <c r="F1208" s="172"/>
      <c r="G1208" s="233">
        <v>2684</v>
      </c>
      <c r="H1208" s="178"/>
      <c r="I1208" s="173"/>
      <c r="J1208" s="234">
        <v>1564</v>
      </c>
      <c r="K1208" s="179" t="b">
        <f t="shared" si="95"/>
        <v>0</v>
      </c>
      <c r="L1208" s="230" t="s">
        <v>36</v>
      </c>
      <c r="M1208" s="235">
        <v>14620</v>
      </c>
      <c r="N1208" s="140" t="s">
        <v>4888</v>
      </c>
      <c r="O1208" s="172"/>
      <c r="P1208" s="230" t="s">
        <v>774</v>
      </c>
      <c r="Q1208" s="279" t="s">
        <v>67</v>
      </c>
      <c r="R1208" s="278" t="s">
        <v>44</v>
      </c>
      <c r="S1208" s="177"/>
      <c r="T1208" s="136" t="str">
        <f t="shared" si="96"/>
        <v>ปตรี4คศ.1</v>
      </c>
      <c r="U1208" s="95">
        <f t="shared" si="93"/>
        <v>1</v>
      </c>
      <c r="V1208" s="174">
        <f t="shared" ca="1" si="97"/>
        <v>16260</v>
      </c>
      <c r="W1208" s="212" t="s">
        <v>5203</v>
      </c>
      <c r="AC1208" s="148" t="str">
        <f t="shared" si="94"/>
        <v>ศศ.บ./ภาษาไทย</v>
      </c>
    </row>
    <row r="1209" spans="1:29" s="136" customFormat="1" ht="27" customHeight="1">
      <c r="B1209" s="191" t="s">
        <v>660</v>
      </c>
      <c r="C1209" s="191" t="s">
        <v>1312</v>
      </c>
      <c r="D1209" s="191" t="s">
        <v>1332</v>
      </c>
      <c r="E1209" s="147" t="s">
        <v>1332</v>
      </c>
      <c r="F1209" s="137"/>
      <c r="G1209" s="192" t="s">
        <v>32</v>
      </c>
      <c r="H1209" s="137" t="s">
        <v>32</v>
      </c>
      <c r="I1209" s="142" t="s">
        <v>1331</v>
      </c>
      <c r="J1209" s="193" t="s">
        <v>1331</v>
      </c>
      <c r="K1209" s="142" t="b">
        <f t="shared" si="95"/>
        <v>1</v>
      </c>
      <c r="L1209" s="192" t="s">
        <v>48</v>
      </c>
      <c r="M1209" s="194">
        <v>24930</v>
      </c>
      <c r="N1209" s="137" t="s">
        <v>1330</v>
      </c>
      <c r="O1209" s="137" t="s">
        <v>1330</v>
      </c>
      <c r="P1209" s="192" t="s">
        <v>774</v>
      </c>
      <c r="Q1209" s="192" t="s">
        <v>50</v>
      </c>
      <c r="R1209" s="191" t="s">
        <v>83</v>
      </c>
      <c r="S1209" s="147" t="s">
        <v>37</v>
      </c>
      <c r="T1209" s="136" t="str">
        <f t="shared" si="96"/>
        <v>ปตรี4คศ.2</v>
      </c>
      <c r="U1209" s="95">
        <f t="shared" si="93"/>
        <v>2</v>
      </c>
      <c r="V1209" s="96">
        <f t="shared" ca="1" si="97"/>
        <v>25440</v>
      </c>
      <c r="AC1209" s="148" t="str">
        <f t="shared" si="94"/>
        <v>ค.บ./คณิตศาสตร์</v>
      </c>
    </row>
    <row r="1210" spans="1:29" ht="27" customHeight="1">
      <c r="A1210" s="148">
        <v>1</v>
      </c>
      <c r="B1210" s="213" t="s">
        <v>5075</v>
      </c>
      <c r="C1210" s="191" t="s">
        <v>1312</v>
      </c>
      <c r="D1210" s="277" t="s">
        <v>4889</v>
      </c>
      <c r="E1210" s="177"/>
      <c r="F1210" s="172"/>
      <c r="G1210" s="219">
        <v>5524</v>
      </c>
      <c r="H1210" s="178"/>
      <c r="I1210" s="173"/>
      <c r="J1210" s="221">
        <v>3344</v>
      </c>
      <c r="K1210" s="179" t="b">
        <f t="shared" si="95"/>
        <v>0</v>
      </c>
      <c r="L1210" s="213" t="s">
        <v>48</v>
      </c>
      <c r="M1210" s="223">
        <v>19460</v>
      </c>
      <c r="N1210" s="140" t="s">
        <v>4890</v>
      </c>
      <c r="O1210" s="172"/>
      <c r="P1210" s="213" t="s">
        <v>90</v>
      </c>
      <c r="Q1210" s="276" t="s">
        <v>94</v>
      </c>
      <c r="R1210" s="277" t="s">
        <v>95</v>
      </c>
      <c r="S1210" s="177"/>
      <c r="T1210" s="136" t="str">
        <f t="shared" si="96"/>
        <v>ปโทคศ.2</v>
      </c>
      <c r="U1210" s="95">
        <f t="shared" si="93"/>
        <v>12</v>
      </c>
      <c r="V1210" s="174">
        <f t="shared" ca="1" si="97"/>
        <v>20470</v>
      </c>
      <c r="W1210" s="225" t="s">
        <v>5076</v>
      </c>
      <c r="AC1210" s="148" t="str">
        <f t="shared" si="94"/>
        <v>กศ.ม./การบริหารการศึกษา</v>
      </c>
    </row>
    <row r="1211" spans="1:29" ht="27" customHeight="1">
      <c r="A1211" s="148">
        <v>1</v>
      </c>
      <c r="B1211" s="216" t="s">
        <v>660</v>
      </c>
      <c r="C1211" s="217" t="s">
        <v>1329</v>
      </c>
      <c r="D1211" s="218" t="s">
        <v>1328</v>
      </c>
      <c r="E1211" s="177" t="s">
        <v>1328</v>
      </c>
      <c r="F1211" s="172"/>
      <c r="G1211" s="220">
        <v>3344</v>
      </c>
      <c r="H1211" s="178" t="s">
        <v>32</v>
      </c>
      <c r="I1211" s="173" t="s">
        <v>1327</v>
      </c>
      <c r="J1211" s="222" t="s">
        <v>1326</v>
      </c>
      <c r="K1211" s="179" t="b">
        <f t="shared" si="95"/>
        <v>0</v>
      </c>
      <c r="L1211" s="216" t="s">
        <v>48</v>
      </c>
      <c r="M1211" s="224">
        <v>24440</v>
      </c>
      <c r="N1211" s="178" t="s">
        <v>1325</v>
      </c>
      <c r="O1211" s="172" t="s">
        <v>1325</v>
      </c>
      <c r="P1211" s="137" t="s">
        <v>774</v>
      </c>
      <c r="Q1211" s="217" t="s">
        <v>5114</v>
      </c>
      <c r="R1211" s="218" t="s">
        <v>451</v>
      </c>
      <c r="S1211" s="177" t="s">
        <v>37</v>
      </c>
      <c r="T1211" s="136" t="str">
        <f t="shared" si="96"/>
        <v>ปตรี4คศ.2</v>
      </c>
      <c r="U1211" s="95">
        <f t="shared" si="93"/>
        <v>2</v>
      </c>
      <c r="V1211" s="174">
        <f t="shared" ca="1" si="97"/>
        <v>24930</v>
      </c>
      <c r="W1211" s="226" t="s">
        <v>5113</v>
      </c>
      <c r="AC1211" s="148" t="str">
        <f t="shared" si="94"/>
        <v>คบ./คอมพิวเตอร์ศึกษา</v>
      </c>
    </row>
    <row r="1212" spans="1:29" s="136" customFormat="1" ht="27" customHeight="1">
      <c r="B1212" s="195" t="s">
        <v>660</v>
      </c>
      <c r="C1212" s="195"/>
      <c r="D1212" s="195" t="s">
        <v>679</v>
      </c>
      <c r="E1212" s="147"/>
      <c r="F1212" s="137"/>
      <c r="G1212" s="196"/>
      <c r="H1212" s="137"/>
      <c r="I1212" s="142"/>
      <c r="J1212" s="197">
        <v>318</v>
      </c>
      <c r="K1212" s="142" t="b">
        <f t="shared" si="95"/>
        <v>0</v>
      </c>
      <c r="L1212" s="196" t="s">
        <v>36</v>
      </c>
      <c r="M1212" s="198">
        <v>15440</v>
      </c>
      <c r="N1212" s="137"/>
      <c r="O1212" s="137"/>
      <c r="P1212" s="196"/>
      <c r="Q1212" s="196"/>
      <c r="R1212" s="195"/>
      <c r="S1212" s="147"/>
      <c r="T1212" s="136" t="str">
        <f t="shared" si="96"/>
        <v>คศ.1</v>
      </c>
      <c r="U1212" s="95" t="e">
        <f t="shared" si="93"/>
        <v>#N/A</v>
      </c>
      <c r="V1212" s="96" t="e">
        <f t="shared" ca="1" si="97"/>
        <v>#N/A</v>
      </c>
      <c r="W1212" s="136" t="s">
        <v>5083</v>
      </c>
      <c r="AC1212" s="148" t="str">
        <f t="shared" si="94"/>
        <v>/</v>
      </c>
    </row>
    <row r="1213" spans="1:29" s="136" customFormat="1" ht="27" customHeight="1">
      <c r="B1213" s="147" t="s">
        <v>660</v>
      </c>
      <c r="C1213" s="147" t="s">
        <v>1312</v>
      </c>
      <c r="D1213" s="147" t="s">
        <v>1324</v>
      </c>
      <c r="E1213" s="147" t="s">
        <v>1324</v>
      </c>
      <c r="F1213" s="137"/>
      <c r="G1213" s="137" t="s">
        <v>32</v>
      </c>
      <c r="H1213" s="137" t="s">
        <v>32</v>
      </c>
      <c r="I1213" s="142" t="s">
        <v>1323</v>
      </c>
      <c r="J1213" s="142" t="s">
        <v>1323</v>
      </c>
      <c r="K1213" s="142" t="b">
        <f t="shared" si="95"/>
        <v>1</v>
      </c>
      <c r="L1213" s="137" t="s">
        <v>781</v>
      </c>
      <c r="M1213" s="138">
        <v>43800</v>
      </c>
      <c r="N1213" s="137" t="s">
        <v>1322</v>
      </c>
      <c r="O1213" s="137" t="s">
        <v>1322</v>
      </c>
      <c r="P1213" s="137" t="s">
        <v>774</v>
      </c>
      <c r="Q1213" s="137" t="s">
        <v>50</v>
      </c>
      <c r="R1213" s="137" t="s">
        <v>62</v>
      </c>
      <c r="S1213" s="147" t="s">
        <v>62</v>
      </c>
      <c r="T1213" s="136" t="str">
        <f t="shared" si="96"/>
        <v>ปตรี4คศ.3</v>
      </c>
      <c r="U1213" s="95" t="e">
        <f t="shared" si="93"/>
        <v>#N/A</v>
      </c>
      <c r="V1213" s="96" t="e">
        <f t="shared" ca="1" si="97"/>
        <v>#N/A</v>
      </c>
      <c r="AC1213" s="148" t="str">
        <f t="shared" si="94"/>
        <v>ค.บ./การประถมศึกษา</v>
      </c>
    </row>
    <row r="1214" spans="1:29" s="136" customFormat="1" ht="27" customHeight="1">
      <c r="B1214" s="147" t="s">
        <v>660</v>
      </c>
      <c r="C1214" s="147" t="s">
        <v>1312</v>
      </c>
      <c r="D1214" s="147" t="s">
        <v>1321</v>
      </c>
      <c r="E1214" s="147" t="s">
        <v>1321</v>
      </c>
      <c r="F1214" s="137"/>
      <c r="G1214" s="137" t="s">
        <v>32</v>
      </c>
      <c r="H1214" s="137" t="s">
        <v>32</v>
      </c>
      <c r="I1214" s="142" t="s">
        <v>1320</v>
      </c>
      <c r="J1214" s="142" t="s">
        <v>1320</v>
      </c>
      <c r="K1214" s="142" t="b">
        <f t="shared" si="95"/>
        <v>1</v>
      </c>
      <c r="L1214" s="137" t="s">
        <v>48</v>
      </c>
      <c r="M1214" s="138">
        <v>37830</v>
      </c>
      <c r="N1214" s="137" t="s">
        <v>1319</v>
      </c>
      <c r="O1214" s="137" t="s">
        <v>1319</v>
      </c>
      <c r="P1214" s="137" t="s">
        <v>774</v>
      </c>
      <c r="Q1214" s="137" t="s">
        <v>50</v>
      </c>
      <c r="R1214" s="137" t="s">
        <v>158</v>
      </c>
      <c r="S1214" s="147" t="s">
        <v>158</v>
      </c>
      <c r="T1214" s="136" t="str">
        <f t="shared" si="96"/>
        <v>ปตรี4คศ.2</v>
      </c>
      <c r="U1214" s="95">
        <f t="shared" si="93"/>
        <v>2</v>
      </c>
      <c r="V1214" s="96" t="e">
        <f t="shared" ca="1" si="97"/>
        <v>#N/A</v>
      </c>
      <c r="AC1214" s="148" t="str">
        <f t="shared" si="94"/>
        <v>ค.บ./สังคมศึกษา</v>
      </c>
    </row>
    <row r="1215" spans="1:29" s="165" customFormat="1" ht="27" customHeight="1">
      <c r="A1215" s="165">
        <v>1</v>
      </c>
      <c r="B1215" s="187" t="s">
        <v>660</v>
      </c>
      <c r="C1215" s="187" t="s">
        <v>1312</v>
      </c>
      <c r="D1215" s="187" t="s">
        <v>5081</v>
      </c>
      <c r="E1215" s="161" t="s">
        <v>4935</v>
      </c>
      <c r="F1215" s="162"/>
      <c r="G1215" s="188" t="s">
        <v>32</v>
      </c>
      <c r="H1215" s="162" t="s">
        <v>32</v>
      </c>
      <c r="I1215" s="163" t="s">
        <v>1318</v>
      </c>
      <c r="J1215" s="189" t="s">
        <v>1318</v>
      </c>
      <c r="K1215" s="163" t="b">
        <f t="shared" si="95"/>
        <v>1</v>
      </c>
      <c r="L1215" s="188" t="s">
        <v>36</v>
      </c>
      <c r="M1215" s="190">
        <v>14220</v>
      </c>
      <c r="N1215" s="162" t="s">
        <v>1317</v>
      </c>
      <c r="O1215" s="162" t="s">
        <v>1317</v>
      </c>
      <c r="P1215" s="192" t="s">
        <v>774</v>
      </c>
      <c r="Q1215" s="188" t="s">
        <v>61</v>
      </c>
      <c r="R1215" s="187" t="s">
        <v>164</v>
      </c>
      <c r="S1215" s="161" t="s">
        <v>37</v>
      </c>
      <c r="T1215" s="165" t="str">
        <f t="shared" si="96"/>
        <v>ปตรี4คศ.1</v>
      </c>
      <c r="U1215" s="95">
        <f t="shared" si="93"/>
        <v>1</v>
      </c>
      <c r="V1215" s="96">
        <f t="shared" ca="1" si="97"/>
        <v>15840</v>
      </c>
      <c r="W1215" s="165" t="s">
        <v>5082</v>
      </c>
      <c r="AC1215" s="148" t="str">
        <f t="shared" si="94"/>
        <v>กศ.บ./ภาษาอังกฤษ</v>
      </c>
    </row>
    <row r="1216" spans="1:29" ht="27" customHeight="1">
      <c r="A1216" s="148">
        <v>1</v>
      </c>
      <c r="B1216" s="206" t="s">
        <v>660</v>
      </c>
      <c r="C1216" s="207" t="s">
        <v>1312</v>
      </c>
      <c r="D1216" s="208" t="s">
        <v>685</v>
      </c>
      <c r="E1216" s="177" t="s">
        <v>685</v>
      </c>
      <c r="F1216" s="172"/>
      <c r="G1216" s="209" t="s">
        <v>32</v>
      </c>
      <c r="H1216" s="178" t="s">
        <v>32</v>
      </c>
      <c r="I1216" s="173" t="s">
        <v>686</v>
      </c>
      <c r="J1216" s="210" t="s">
        <v>686</v>
      </c>
      <c r="K1216" s="179" t="b">
        <f t="shared" si="95"/>
        <v>1</v>
      </c>
      <c r="L1216" s="206" t="s">
        <v>48</v>
      </c>
      <c r="M1216" s="211">
        <v>18970</v>
      </c>
      <c r="N1216" s="178" t="s">
        <v>1316</v>
      </c>
      <c r="O1216" s="172" t="s">
        <v>1316</v>
      </c>
      <c r="P1216" s="206" t="s">
        <v>774</v>
      </c>
      <c r="Q1216" s="207" t="s">
        <v>50</v>
      </c>
      <c r="R1216" s="177" t="s">
        <v>39</v>
      </c>
      <c r="S1216" s="177" t="s">
        <v>39</v>
      </c>
      <c r="T1216" s="136" t="str">
        <f t="shared" si="96"/>
        <v>ปตรี4คศ.2</v>
      </c>
      <c r="U1216" s="95">
        <f t="shared" si="93"/>
        <v>2</v>
      </c>
      <c r="V1216" s="174">
        <f t="shared" ca="1" si="97"/>
        <v>19950</v>
      </c>
      <c r="W1216" s="212"/>
      <c r="AC1216" s="148" t="str">
        <f t="shared" si="94"/>
        <v>ค.บ./วิทยาศาสตร์ทั่วไป</v>
      </c>
    </row>
    <row r="1217" spans="1:29" s="136" customFormat="1" ht="27" customHeight="1">
      <c r="B1217" s="191" t="s">
        <v>660</v>
      </c>
      <c r="C1217" s="191" t="s">
        <v>1312</v>
      </c>
      <c r="D1217" s="191" t="s">
        <v>1315</v>
      </c>
      <c r="E1217" s="147" t="s">
        <v>1315</v>
      </c>
      <c r="F1217" s="137"/>
      <c r="G1217" s="192" t="s">
        <v>32</v>
      </c>
      <c r="H1217" s="137" t="s">
        <v>32</v>
      </c>
      <c r="I1217" s="142" t="s">
        <v>1314</v>
      </c>
      <c r="J1217" s="193" t="s">
        <v>1314</v>
      </c>
      <c r="K1217" s="142" t="b">
        <f t="shared" si="95"/>
        <v>1</v>
      </c>
      <c r="L1217" s="192" t="s">
        <v>48</v>
      </c>
      <c r="M1217" s="194">
        <v>30280</v>
      </c>
      <c r="N1217" s="137" t="s">
        <v>1313</v>
      </c>
      <c r="O1217" s="137" t="s">
        <v>1313</v>
      </c>
      <c r="P1217" s="192" t="s">
        <v>774</v>
      </c>
      <c r="Q1217" s="192" t="s">
        <v>38</v>
      </c>
      <c r="R1217" s="192" t="s">
        <v>657</v>
      </c>
      <c r="S1217" s="147" t="s">
        <v>657</v>
      </c>
      <c r="T1217" s="136" t="str">
        <f t="shared" si="96"/>
        <v>ปตรี4คศ.2</v>
      </c>
      <c r="U1217" s="95">
        <f t="shared" si="93"/>
        <v>2</v>
      </c>
      <c r="V1217" s="96" t="e">
        <f t="shared" ca="1" si="97"/>
        <v>#N/A</v>
      </c>
      <c r="AC1217" s="148" t="str">
        <f t="shared" si="94"/>
        <v>วท.บ./พลศึกษา</v>
      </c>
    </row>
    <row r="1218" spans="1:29" ht="27" customHeight="1">
      <c r="A1218" s="148">
        <v>1</v>
      </c>
      <c r="B1218" s="206" t="s">
        <v>660</v>
      </c>
      <c r="C1218" s="207" t="s">
        <v>1312</v>
      </c>
      <c r="D1218" s="208" t="s">
        <v>687</v>
      </c>
      <c r="E1218" s="177" t="s">
        <v>687</v>
      </c>
      <c r="F1218" s="172"/>
      <c r="G1218" s="209" t="s">
        <v>32</v>
      </c>
      <c r="H1218" s="178" t="s">
        <v>32</v>
      </c>
      <c r="I1218" s="173" t="s">
        <v>688</v>
      </c>
      <c r="J1218" s="210" t="s">
        <v>688</v>
      </c>
      <c r="K1218" s="179" t="b">
        <f t="shared" si="95"/>
        <v>1</v>
      </c>
      <c r="L1218" s="206" t="s">
        <v>36</v>
      </c>
      <c r="M1218" s="211">
        <v>16670</v>
      </c>
      <c r="N1218" s="178" t="s">
        <v>1311</v>
      </c>
      <c r="O1218" s="172" t="s">
        <v>1311</v>
      </c>
      <c r="P1218" s="206" t="s">
        <v>774</v>
      </c>
      <c r="Q1218" s="207" t="s">
        <v>50</v>
      </c>
      <c r="R1218" s="208" t="s">
        <v>83</v>
      </c>
      <c r="S1218" s="177" t="s">
        <v>37</v>
      </c>
      <c r="T1218" s="136" t="str">
        <f t="shared" si="96"/>
        <v>ปตรี4คศ.1</v>
      </c>
      <c r="U1218" s="95">
        <f t="shared" si="93"/>
        <v>1</v>
      </c>
      <c r="V1218" s="174">
        <f t="shared" ca="1" si="97"/>
        <v>17910</v>
      </c>
      <c r="W1218" s="212"/>
      <c r="AC1218" s="148" t="str">
        <f t="shared" si="94"/>
        <v>ค.บ./คณิตศาสตร์</v>
      </c>
    </row>
    <row r="1219" spans="1:29" s="136" customFormat="1" ht="27" customHeight="1">
      <c r="B1219" s="195" t="s">
        <v>691</v>
      </c>
      <c r="C1219" s="195" t="s">
        <v>1286</v>
      </c>
      <c r="D1219" s="195" t="s">
        <v>1310</v>
      </c>
      <c r="E1219" s="147" t="s">
        <v>1310</v>
      </c>
      <c r="F1219" s="137"/>
      <c r="G1219" s="196" t="s">
        <v>146</v>
      </c>
      <c r="H1219" s="137" t="s">
        <v>861</v>
      </c>
      <c r="I1219" s="142" t="s">
        <v>1309</v>
      </c>
      <c r="J1219" s="197" t="s">
        <v>1309</v>
      </c>
      <c r="K1219" s="142" t="b">
        <f t="shared" si="95"/>
        <v>1</v>
      </c>
      <c r="L1219" s="196" t="s">
        <v>48</v>
      </c>
      <c r="M1219" s="198">
        <v>37830</v>
      </c>
      <c r="N1219" s="137" t="s">
        <v>1308</v>
      </c>
      <c r="O1219" s="137" t="s">
        <v>1308</v>
      </c>
      <c r="P1219" s="196" t="s">
        <v>90</v>
      </c>
      <c r="Q1219" s="196" t="s">
        <v>94</v>
      </c>
      <c r="R1219" s="196" t="s">
        <v>855</v>
      </c>
      <c r="S1219" s="147" t="s">
        <v>37</v>
      </c>
      <c r="T1219" s="136" t="str">
        <f t="shared" si="96"/>
        <v>ปโทคศ.2</v>
      </c>
      <c r="U1219" s="95">
        <f t="shared" si="93"/>
        <v>12</v>
      </c>
      <c r="V1219" s="96" t="e">
        <f t="shared" ca="1" si="97"/>
        <v>#N/A</v>
      </c>
      <c r="AC1219" s="148" t="str">
        <f t="shared" si="94"/>
        <v>กศ.ม./บริหารการศึกษา</v>
      </c>
    </row>
    <row r="1220" spans="1:29" s="136" customFormat="1" ht="27" customHeight="1">
      <c r="B1220" s="183" t="s">
        <v>691</v>
      </c>
      <c r="C1220" s="183" t="s">
        <v>1286</v>
      </c>
      <c r="D1220" s="183" t="s">
        <v>1307</v>
      </c>
      <c r="E1220" s="147" t="s">
        <v>1307</v>
      </c>
      <c r="F1220" s="137"/>
      <c r="G1220" s="184" t="s">
        <v>32</v>
      </c>
      <c r="H1220" s="137" t="s">
        <v>32</v>
      </c>
      <c r="I1220" s="142" t="s">
        <v>1306</v>
      </c>
      <c r="J1220" s="185" t="s">
        <v>1306</v>
      </c>
      <c r="K1220" s="142" t="b">
        <f t="shared" si="95"/>
        <v>1</v>
      </c>
      <c r="L1220" s="184" t="s">
        <v>48</v>
      </c>
      <c r="M1220" s="186">
        <v>37830</v>
      </c>
      <c r="N1220" s="137" t="s">
        <v>1305</v>
      </c>
      <c r="O1220" s="137" t="s">
        <v>1305</v>
      </c>
      <c r="P1220" s="184" t="s">
        <v>774</v>
      </c>
      <c r="Q1220" s="184" t="s">
        <v>50</v>
      </c>
      <c r="R1220" s="184" t="s">
        <v>44</v>
      </c>
      <c r="S1220" s="147" t="s">
        <v>44</v>
      </c>
      <c r="T1220" s="136" t="str">
        <f t="shared" si="96"/>
        <v>ปตรี4คศ.2</v>
      </c>
      <c r="U1220" s="95">
        <f t="shared" ref="U1220:U1283" si="98">VLOOKUP(T1220,$X$2:$Y$17,2,FALSE)</f>
        <v>2</v>
      </c>
      <c r="V1220" s="96" t="e">
        <f t="shared" ca="1" si="97"/>
        <v>#N/A</v>
      </c>
      <c r="AC1220" s="148" t="str">
        <f t="shared" si="94"/>
        <v>ค.บ./ภาษาไทย</v>
      </c>
    </row>
    <row r="1221" spans="1:29" s="167" customFormat="1" ht="27" customHeight="1">
      <c r="A1221" s="167">
        <v>1</v>
      </c>
      <c r="B1221" s="251" t="s">
        <v>691</v>
      </c>
      <c r="C1221" s="252" t="s">
        <v>1286</v>
      </c>
      <c r="D1221" s="253" t="s">
        <v>1304</v>
      </c>
      <c r="E1221" s="180" t="s">
        <v>1304</v>
      </c>
      <c r="F1221" s="175"/>
      <c r="G1221" s="254" t="s">
        <v>32</v>
      </c>
      <c r="H1221" s="181" t="s">
        <v>32</v>
      </c>
      <c r="I1221" s="176" t="s">
        <v>1303</v>
      </c>
      <c r="J1221" s="275" t="s">
        <v>1303</v>
      </c>
      <c r="K1221" s="182" t="b">
        <f t="shared" si="95"/>
        <v>1</v>
      </c>
      <c r="L1221" s="251" t="s">
        <v>48</v>
      </c>
      <c r="M1221" s="256">
        <v>17970</v>
      </c>
      <c r="N1221" s="181" t="s">
        <v>1302</v>
      </c>
      <c r="O1221" s="175" t="s">
        <v>1302</v>
      </c>
      <c r="P1221" s="251" t="s">
        <v>774</v>
      </c>
      <c r="Q1221" s="252" t="s">
        <v>50</v>
      </c>
      <c r="R1221" s="253" t="s">
        <v>62</v>
      </c>
      <c r="S1221" s="180" t="s">
        <v>37</v>
      </c>
      <c r="T1221" s="165" t="str">
        <f t="shared" si="96"/>
        <v>ปตรี4คศ.2</v>
      </c>
      <c r="U1221" s="95">
        <f t="shared" si="98"/>
        <v>2</v>
      </c>
      <c r="V1221" s="174">
        <f t="shared" ca="1" si="97"/>
        <v>18970</v>
      </c>
      <c r="W1221" s="259" t="s">
        <v>5050</v>
      </c>
      <c r="AC1221" s="148" t="str">
        <f t="shared" si="94"/>
        <v>ค.บ./การประถมศึกษา</v>
      </c>
    </row>
    <row r="1222" spans="1:29" ht="27" customHeight="1">
      <c r="A1222" s="148">
        <v>1</v>
      </c>
      <c r="B1222" s="216" t="s">
        <v>5084</v>
      </c>
      <c r="C1222" s="252" t="s">
        <v>1286</v>
      </c>
      <c r="D1222" s="263" t="s">
        <v>4891</v>
      </c>
      <c r="E1222" s="177"/>
      <c r="F1222" s="172"/>
      <c r="G1222" s="220">
        <v>1179</v>
      </c>
      <c r="H1222" s="178"/>
      <c r="I1222" s="173"/>
      <c r="J1222" s="222">
        <v>3186</v>
      </c>
      <c r="K1222" s="179" t="b">
        <f t="shared" si="95"/>
        <v>0</v>
      </c>
      <c r="L1222" s="216" t="s">
        <v>36</v>
      </c>
      <c r="M1222" s="224">
        <v>14220</v>
      </c>
      <c r="N1222" s="140" t="s">
        <v>4892</v>
      </c>
      <c r="O1222" s="172"/>
      <c r="P1222" s="216" t="s">
        <v>774</v>
      </c>
      <c r="Q1222" s="268" t="s">
        <v>50</v>
      </c>
      <c r="R1222" s="263" t="s">
        <v>83</v>
      </c>
      <c r="S1222" s="177"/>
      <c r="T1222" s="136" t="str">
        <f t="shared" si="96"/>
        <v>ปตรี4คศ.1</v>
      </c>
      <c r="U1222" s="95">
        <f t="shared" si="98"/>
        <v>1</v>
      </c>
      <c r="V1222" s="174">
        <f t="shared" ca="1" si="97"/>
        <v>15840</v>
      </c>
      <c r="W1222" s="225" t="s">
        <v>5085</v>
      </c>
      <c r="AC1222" s="148" t="str">
        <f t="shared" ref="AC1222:AC1286" si="99">CONCATENATE(Q1222,"/",R1222)</f>
        <v>ค.บ./คณิตศาสตร์</v>
      </c>
    </row>
    <row r="1223" spans="1:29" s="136" customFormat="1" ht="27" customHeight="1">
      <c r="B1223" s="195" t="s">
        <v>691</v>
      </c>
      <c r="C1223" s="195" t="s">
        <v>1301</v>
      </c>
      <c r="D1223" s="195" t="s">
        <v>1300</v>
      </c>
      <c r="E1223" s="147" t="s">
        <v>1300</v>
      </c>
      <c r="F1223" s="137"/>
      <c r="G1223" s="196" t="s">
        <v>32</v>
      </c>
      <c r="H1223" s="137" t="s">
        <v>32</v>
      </c>
      <c r="I1223" s="142" t="s">
        <v>1299</v>
      </c>
      <c r="J1223" s="197" t="s">
        <v>1298</v>
      </c>
      <c r="K1223" s="142" t="b">
        <f t="shared" si="95"/>
        <v>0</v>
      </c>
      <c r="L1223" s="196" t="s">
        <v>48</v>
      </c>
      <c r="M1223" s="198">
        <v>36250</v>
      </c>
      <c r="N1223" s="137" t="s">
        <v>1297</v>
      </c>
      <c r="O1223" s="137" t="s">
        <v>1297</v>
      </c>
      <c r="P1223" s="196" t="s">
        <v>774</v>
      </c>
      <c r="Q1223" s="196" t="s">
        <v>50</v>
      </c>
      <c r="R1223" s="196" t="s">
        <v>1000</v>
      </c>
      <c r="S1223" s="147" t="s">
        <v>1296</v>
      </c>
      <c r="T1223" s="136" t="str">
        <f t="shared" si="96"/>
        <v>ปตรี4คศ.2</v>
      </c>
      <c r="U1223" s="95">
        <f t="shared" si="98"/>
        <v>2</v>
      </c>
      <c r="V1223" s="96" t="e">
        <f t="shared" ca="1" si="97"/>
        <v>#N/A</v>
      </c>
      <c r="AC1223" s="148" t="str">
        <f t="shared" si="99"/>
        <v>ค.บ./วิทยาศาสตร์</v>
      </c>
    </row>
    <row r="1224" spans="1:29" s="136" customFormat="1" ht="27" customHeight="1">
      <c r="A1224" s="136">
        <v>1</v>
      </c>
      <c r="B1224" s="147" t="s">
        <v>691</v>
      </c>
      <c r="C1224" s="147" t="s">
        <v>1286</v>
      </c>
      <c r="D1224" s="147" t="s">
        <v>1295</v>
      </c>
      <c r="E1224" s="147" t="s">
        <v>1295</v>
      </c>
      <c r="F1224" s="137"/>
      <c r="G1224" s="137" t="s">
        <v>32</v>
      </c>
      <c r="H1224" s="137" t="s">
        <v>32</v>
      </c>
      <c r="I1224" s="142" t="s">
        <v>1294</v>
      </c>
      <c r="J1224" s="142" t="s">
        <v>1294</v>
      </c>
      <c r="K1224" s="142" t="b">
        <f t="shared" si="95"/>
        <v>1</v>
      </c>
      <c r="L1224" s="137" t="s">
        <v>48</v>
      </c>
      <c r="M1224" s="138">
        <v>25930</v>
      </c>
      <c r="N1224" s="137" t="s">
        <v>1293</v>
      </c>
      <c r="O1224" s="137" t="s">
        <v>1293</v>
      </c>
      <c r="P1224" s="137" t="s">
        <v>774</v>
      </c>
      <c r="Q1224" s="137" t="s">
        <v>61</v>
      </c>
      <c r="R1224" s="147" t="s">
        <v>62</v>
      </c>
      <c r="S1224" s="147" t="s">
        <v>62</v>
      </c>
      <c r="T1224" s="136" t="str">
        <f t="shared" si="96"/>
        <v>ปตรี4คศ.2</v>
      </c>
      <c r="U1224" s="95">
        <f t="shared" si="98"/>
        <v>2</v>
      </c>
      <c r="V1224" s="96" t="e">
        <f t="shared" ca="1" si="97"/>
        <v>#N/A</v>
      </c>
      <c r="AC1224" s="148" t="str">
        <f t="shared" si="99"/>
        <v>กศ.บ./การประถมศึกษา</v>
      </c>
    </row>
    <row r="1225" spans="1:29" s="136" customFormat="1" ht="27" customHeight="1">
      <c r="B1225" s="183" t="s">
        <v>691</v>
      </c>
      <c r="C1225" s="183" t="s">
        <v>1286</v>
      </c>
      <c r="D1225" s="183" t="s">
        <v>1292</v>
      </c>
      <c r="E1225" s="147" t="s">
        <v>1292</v>
      </c>
      <c r="F1225" s="137"/>
      <c r="G1225" s="184" t="s">
        <v>32</v>
      </c>
      <c r="H1225" s="137" t="s">
        <v>32</v>
      </c>
      <c r="I1225" s="142" t="s">
        <v>1291</v>
      </c>
      <c r="J1225" s="185" t="s">
        <v>1291</v>
      </c>
      <c r="K1225" s="142" t="b">
        <f t="shared" si="95"/>
        <v>1</v>
      </c>
      <c r="L1225" s="184" t="s">
        <v>48</v>
      </c>
      <c r="M1225" s="186">
        <v>37830</v>
      </c>
      <c r="N1225" s="137" t="s">
        <v>1290</v>
      </c>
      <c r="O1225" s="137" t="s">
        <v>1290</v>
      </c>
      <c r="P1225" s="184" t="s">
        <v>774</v>
      </c>
      <c r="Q1225" s="184" t="s">
        <v>50</v>
      </c>
      <c r="R1225" s="184" t="s">
        <v>395</v>
      </c>
      <c r="S1225" s="147" t="s">
        <v>395</v>
      </c>
      <c r="T1225" s="136" t="str">
        <f t="shared" si="96"/>
        <v>ปตรี4คศ.2</v>
      </c>
      <c r="U1225" s="95">
        <f t="shared" si="98"/>
        <v>2</v>
      </c>
      <c r="V1225" s="96" t="e">
        <f t="shared" ca="1" si="97"/>
        <v>#N/A</v>
      </c>
      <c r="AC1225" s="148" t="str">
        <f t="shared" si="99"/>
        <v>ค.บ./สุขศึกษา</v>
      </c>
    </row>
    <row r="1226" spans="1:29" ht="27" customHeight="1">
      <c r="A1226" s="148">
        <v>1</v>
      </c>
      <c r="B1226" s="213" t="s">
        <v>691</v>
      </c>
      <c r="C1226" s="214" t="s">
        <v>1286</v>
      </c>
      <c r="D1226" s="215" t="s">
        <v>690</v>
      </c>
      <c r="E1226" s="177" t="s">
        <v>690</v>
      </c>
      <c r="F1226" s="172"/>
      <c r="G1226" s="219" t="s">
        <v>32</v>
      </c>
      <c r="H1226" s="178" t="s">
        <v>32</v>
      </c>
      <c r="I1226" s="173" t="s">
        <v>692</v>
      </c>
      <c r="J1226" s="221" t="s">
        <v>692</v>
      </c>
      <c r="K1226" s="179" t="b">
        <f t="shared" ref="K1226:K1289" si="100">EXACT(I1226,J1226)</f>
        <v>1</v>
      </c>
      <c r="L1226" s="213" t="s">
        <v>48</v>
      </c>
      <c r="M1226" s="223">
        <v>22940</v>
      </c>
      <c r="N1226" s="178" t="s">
        <v>1289</v>
      </c>
      <c r="O1226" s="172" t="s">
        <v>1289</v>
      </c>
      <c r="P1226" s="213" t="s">
        <v>774</v>
      </c>
      <c r="Q1226" s="214" t="s">
        <v>50</v>
      </c>
      <c r="R1226" s="215" t="s">
        <v>693</v>
      </c>
      <c r="S1226" s="177" t="s">
        <v>693</v>
      </c>
      <c r="T1226" s="136" t="str">
        <f t="shared" ref="T1226:T1289" si="101">CONCATENATE(P1226,L1226)</f>
        <v>ปตรี4คศ.2</v>
      </c>
      <c r="U1226" s="95">
        <f t="shared" si="98"/>
        <v>2</v>
      </c>
      <c r="V1226" s="174">
        <f t="shared" ca="1" si="97"/>
        <v>23450</v>
      </c>
      <c r="W1226" s="225"/>
      <c r="AC1226" s="148" t="str">
        <f t="shared" si="99"/>
        <v>ค.บ./เทคโนโลยีทางการศึกษา</v>
      </c>
    </row>
    <row r="1227" spans="1:29" ht="27" customHeight="1">
      <c r="A1227" s="148">
        <v>1</v>
      </c>
      <c r="B1227" s="216" t="s">
        <v>5086</v>
      </c>
      <c r="C1227" s="214" t="s">
        <v>1286</v>
      </c>
      <c r="D1227" s="278" t="s">
        <v>4893</v>
      </c>
      <c r="E1227" s="177"/>
      <c r="F1227" s="172"/>
      <c r="G1227" s="233">
        <v>3950</v>
      </c>
      <c r="H1227" s="178"/>
      <c r="I1227" s="173"/>
      <c r="J1227" s="234">
        <v>4140</v>
      </c>
      <c r="K1227" s="179" t="b">
        <f t="shared" si="100"/>
        <v>0</v>
      </c>
      <c r="L1227" s="230" t="s">
        <v>36</v>
      </c>
      <c r="M1227" s="235">
        <v>13860</v>
      </c>
      <c r="N1227" s="140" t="s">
        <v>4894</v>
      </c>
      <c r="O1227" s="172"/>
      <c r="P1227" s="230" t="s">
        <v>774</v>
      </c>
      <c r="Q1227" s="279" t="s">
        <v>50</v>
      </c>
      <c r="R1227" s="278" t="s">
        <v>164</v>
      </c>
      <c r="S1227" s="177"/>
      <c r="T1227" s="136" t="str">
        <f t="shared" si="101"/>
        <v>ปตรี4คศ.1</v>
      </c>
      <c r="U1227" s="95">
        <f t="shared" si="98"/>
        <v>1</v>
      </c>
      <c r="V1227" s="174">
        <f t="shared" ca="1" si="97"/>
        <v>15440</v>
      </c>
      <c r="W1227" s="236" t="s">
        <v>4895</v>
      </c>
      <c r="AC1227" s="148" t="str">
        <f t="shared" si="99"/>
        <v>ค.บ./ภาษาอังกฤษ</v>
      </c>
    </row>
    <row r="1228" spans="1:29" s="167" customFormat="1" ht="27" customHeight="1">
      <c r="A1228" s="167">
        <v>1</v>
      </c>
      <c r="B1228" s="244" t="s">
        <v>691</v>
      </c>
      <c r="C1228" s="245" t="s">
        <v>1286</v>
      </c>
      <c r="D1228" s="246" t="s">
        <v>1285</v>
      </c>
      <c r="E1228" s="180" t="s">
        <v>1285</v>
      </c>
      <c r="F1228" s="175"/>
      <c r="G1228" s="247" t="s">
        <v>32</v>
      </c>
      <c r="H1228" s="181" t="s">
        <v>32</v>
      </c>
      <c r="I1228" s="176" t="s">
        <v>1284</v>
      </c>
      <c r="J1228" s="248" t="s">
        <v>1284</v>
      </c>
      <c r="K1228" s="182" t="b">
        <f t="shared" si="100"/>
        <v>1</v>
      </c>
      <c r="L1228" s="244" t="s">
        <v>36</v>
      </c>
      <c r="M1228" s="249">
        <v>14620</v>
      </c>
      <c r="N1228" s="181" t="s">
        <v>1283</v>
      </c>
      <c r="O1228" s="175" t="s">
        <v>1283</v>
      </c>
      <c r="P1228" s="244" t="s">
        <v>774</v>
      </c>
      <c r="Q1228" s="245" t="s">
        <v>50</v>
      </c>
      <c r="R1228" s="246" t="s">
        <v>62</v>
      </c>
      <c r="S1228" s="180" t="s">
        <v>37</v>
      </c>
      <c r="T1228" s="165" t="str">
        <f t="shared" si="101"/>
        <v>ปตรี4คศ.1</v>
      </c>
      <c r="U1228" s="95">
        <f t="shared" si="98"/>
        <v>1</v>
      </c>
      <c r="V1228" s="174">
        <f t="shared" ca="1" si="97"/>
        <v>16260</v>
      </c>
      <c r="W1228" s="250" t="s">
        <v>5050</v>
      </c>
      <c r="AC1228" s="148" t="str">
        <f t="shared" si="99"/>
        <v>ค.บ./การประถมศึกษา</v>
      </c>
    </row>
    <row r="1229" spans="1:29" s="136" customFormat="1" ht="27" customHeight="1">
      <c r="B1229" s="195" t="s">
        <v>699</v>
      </c>
      <c r="C1229" s="195" t="s">
        <v>1257</v>
      </c>
      <c r="D1229" s="195" t="s">
        <v>1282</v>
      </c>
      <c r="E1229" s="147" t="s">
        <v>1282</v>
      </c>
      <c r="F1229" s="137"/>
      <c r="G1229" s="196" t="s">
        <v>146</v>
      </c>
      <c r="H1229" s="137" t="s">
        <v>861</v>
      </c>
      <c r="I1229" s="142" t="s">
        <v>1281</v>
      </c>
      <c r="J1229" s="197" t="s">
        <v>1281</v>
      </c>
      <c r="K1229" s="142" t="b">
        <f t="shared" si="100"/>
        <v>1</v>
      </c>
      <c r="L1229" s="196" t="s">
        <v>48</v>
      </c>
      <c r="M1229" s="198">
        <v>37830</v>
      </c>
      <c r="N1229" s="137" t="s">
        <v>1280</v>
      </c>
      <c r="O1229" s="137" t="s">
        <v>1280</v>
      </c>
      <c r="P1229" s="196" t="s">
        <v>90</v>
      </c>
      <c r="Q1229" s="196" t="s">
        <v>94</v>
      </c>
      <c r="R1229" s="196" t="s">
        <v>855</v>
      </c>
      <c r="S1229" s="147" t="s">
        <v>855</v>
      </c>
      <c r="T1229" s="136" t="str">
        <f t="shared" si="101"/>
        <v>ปโทคศ.2</v>
      </c>
      <c r="U1229" s="95">
        <f t="shared" si="98"/>
        <v>12</v>
      </c>
      <c r="V1229" s="96" t="e">
        <f t="shared" ca="1" si="97"/>
        <v>#N/A</v>
      </c>
      <c r="AC1229" s="148" t="str">
        <f t="shared" si="99"/>
        <v>กศ.ม./บริหารการศึกษา</v>
      </c>
    </row>
    <row r="1230" spans="1:29" s="136" customFormat="1" ht="27" customHeight="1">
      <c r="B1230" s="147" t="s">
        <v>699</v>
      </c>
      <c r="C1230" s="147" t="s">
        <v>1257</v>
      </c>
      <c r="D1230" s="147" t="s">
        <v>1279</v>
      </c>
      <c r="E1230" s="147" t="s">
        <v>1279</v>
      </c>
      <c r="F1230" s="137"/>
      <c r="G1230" s="137" t="s">
        <v>32</v>
      </c>
      <c r="H1230" s="137" t="s">
        <v>32</v>
      </c>
      <c r="I1230" s="142" t="s">
        <v>1278</v>
      </c>
      <c r="J1230" s="142" t="s">
        <v>1278</v>
      </c>
      <c r="K1230" s="142" t="b">
        <f t="shared" si="100"/>
        <v>1</v>
      </c>
      <c r="L1230" s="137" t="s">
        <v>781</v>
      </c>
      <c r="M1230" s="138">
        <v>52940</v>
      </c>
      <c r="N1230" s="137" t="s">
        <v>1277</v>
      </c>
      <c r="O1230" s="137" t="s">
        <v>1277</v>
      </c>
      <c r="P1230" s="137" t="s">
        <v>774</v>
      </c>
      <c r="Q1230" s="137" t="s">
        <v>50</v>
      </c>
      <c r="R1230" s="137" t="s">
        <v>62</v>
      </c>
      <c r="S1230" s="147" t="s">
        <v>62</v>
      </c>
      <c r="T1230" s="136" t="str">
        <f t="shared" si="101"/>
        <v>ปตรี4คศ.3</v>
      </c>
      <c r="U1230" s="95" t="e">
        <f t="shared" si="98"/>
        <v>#N/A</v>
      </c>
      <c r="V1230" s="96" t="e">
        <f t="shared" ca="1" si="97"/>
        <v>#N/A</v>
      </c>
      <c r="AC1230" s="148" t="str">
        <f t="shared" si="99"/>
        <v>ค.บ./การประถมศึกษา</v>
      </c>
    </row>
    <row r="1231" spans="1:29" s="136" customFormat="1" ht="27" customHeight="1">
      <c r="B1231" s="147" t="s">
        <v>699</v>
      </c>
      <c r="C1231" s="147" t="s">
        <v>1257</v>
      </c>
      <c r="D1231" s="147" t="s">
        <v>1276</v>
      </c>
      <c r="E1231" s="147" t="s">
        <v>1276</v>
      </c>
      <c r="F1231" s="137"/>
      <c r="G1231" s="137" t="s">
        <v>32</v>
      </c>
      <c r="H1231" s="137" t="s">
        <v>32</v>
      </c>
      <c r="I1231" s="142" t="s">
        <v>1275</v>
      </c>
      <c r="J1231" s="142" t="s">
        <v>1275</v>
      </c>
      <c r="K1231" s="142" t="b">
        <f t="shared" si="100"/>
        <v>1</v>
      </c>
      <c r="L1231" s="137" t="s">
        <v>48</v>
      </c>
      <c r="M1231" s="138">
        <v>37830</v>
      </c>
      <c r="N1231" s="137" t="s">
        <v>1274</v>
      </c>
      <c r="O1231" s="137" t="s">
        <v>1274</v>
      </c>
      <c r="P1231" s="137" t="s">
        <v>774</v>
      </c>
      <c r="Q1231" s="137" t="s">
        <v>50</v>
      </c>
      <c r="R1231" s="137" t="s">
        <v>855</v>
      </c>
      <c r="S1231" s="147" t="s">
        <v>855</v>
      </c>
      <c r="T1231" s="136" t="str">
        <f t="shared" si="101"/>
        <v>ปตรี4คศ.2</v>
      </c>
      <c r="U1231" s="95">
        <f t="shared" si="98"/>
        <v>2</v>
      </c>
      <c r="V1231" s="96" t="e">
        <f t="shared" ca="1" si="97"/>
        <v>#N/A</v>
      </c>
      <c r="AC1231" s="148" t="str">
        <f t="shared" si="99"/>
        <v>ค.บ./บริหารการศึกษา</v>
      </c>
    </row>
    <row r="1232" spans="1:29" s="136" customFormat="1" ht="27" customHeight="1">
      <c r="B1232" s="147" t="s">
        <v>699</v>
      </c>
      <c r="C1232" s="147" t="s">
        <v>1257</v>
      </c>
      <c r="D1232" s="147" t="s">
        <v>1273</v>
      </c>
      <c r="E1232" s="147" t="s">
        <v>1273</v>
      </c>
      <c r="F1232" s="137"/>
      <c r="G1232" s="137" t="s">
        <v>32</v>
      </c>
      <c r="H1232" s="137" t="s">
        <v>32</v>
      </c>
      <c r="I1232" s="142" t="s">
        <v>1272</v>
      </c>
      <c r="J1232" s="142" t="s">
        <v>1272</v>
      </c>
      <c r="K1232" s="142" t="b">
        <f t="shared" si="100"/>
        <v>1</v>
      </c>
      <c r="L1232" s="137" t="s">
        <v>48</v>
      </c>
      <c r="M1232" s="138">
        <v>37830</v>
      </c>
      <c r="N1232" s="137" t="s">
        <v>1271</v>
      </c>
      <c r="O1232" s="137" t="s">
        <v>1271</v>
      </c>
      <c r="P1232" s="137" t="s">
        <v>774</v>
      </c>
      <c r="Q1232" s="137" t="s">
        <v>43</v>
      </c>
      <c r="R1232" s="137" t="s">
        <v>62</v>
      </c>
      <c r="S1232" s="147" t="s">
        <v>62</v>
      </c>
      <c r="T1232" s="136" t="str">
        <f t="shared" si="101"/>
        <v>ปตรี4คศ.2</v>
      </c>
      <c r="U1232" s="95">
        <f t="shared" si="98"/>
        <v>2</v>
      </c>
      <c r="V1232" s="96" t="e">
        <f t="shared" ca="1" si="97"/>
        <v>#N/A</v>
      </c>
      <c r="AC1232" s="148" t="str">
        <f t="shared" si="99"/>
        <v>ศษ.บ./การประถมศึกษา</v>
      </c>
    </row>
    <row r="1233" spans="1:29" s="136" customFormat="1" ht="27" customHeight="1">
      <c r="B1233" s="147" t="s">
        <v>699</v>
      </c>
      <c r="C1233" s="147" t="s">
        <v>1257</v>
      </c>
      <c r="D1233" s="147" t="s">
        <v>1270</v>
      </c>
      <c r="E1233" s="147" t="s">
        <v>1270</v>
      </c>
      <c r="F1233" s="137"/>
      <c r="G1233" s="137" t="s">
        <v>32</v>
      </c>
      <c r="H1233" s="137" t="s">
        <v>32</v>
      </c>
      <c r="I1233" s="142" t="s">
        <v>1269</v>
      </c>
      <c r="J1233" s="142" t="s">
        <v>1269</v>
      </c>
      <c r="K1233" s="142" t="b">
        <f t="shared" si="100"/>
        <v>1</v>
      </c>
      <c r="L1233" s="137" t="s">
        <v>48</v>
      </c>
      <c r="M1233" s="138">
        <v>37830</v>
      </c>
      <c r="N1233" s="137" t="s">
        <v>1268</v>
      </c>
      <c r="O1233" s="137" t="s">
        <v>1268</v>
      </c>
      <c r="P1233" s="137" t="s">
        <v>774</v>
      </c>
      <c r="Q1233" s="137" t="s">
        <v>67</v>
      </c>
      <c r="R1233" s="137" t="s">
        <v>1089</v>
      </c>
      <c r="S1233" s="147" t="s">
        <v>1089</v>
      </c>
      <c r="T1233" s="136" t="str">
        <f t="shared" si="101"/>
        <v>ปตรี4คศ.2</v>
      </c>
      <c r="U1233" s="95">
        <f t="shared" si="98"/>
        <v>2</v>
      </c>
      <c r="V1233" s="96" t="e">
        <f t="shared" ca="1" si="97"/>
        <v>#N/A</v>
      </c>
      <c r="AC1233" s="148" t="str">
        <f t="shared" si="99"/>
        <v>ศศ.บ./วุฒิครูอื่น ๆ</v>
      </c>
    </row>
    <row r="1234" spans="1:29" s="136" customFormat="1" ht="27" customHeight="1">
      <c r="B1234" s="147" t="s">
        <v>699</v>
      </c>
      <c r="C1234" s="147" t="s">
        <v>1257</v>
      </c>
      <c r="D1234" s="147" t="s">
        <v>1267</v>
      </c>
      <c r="E1234" s="147" t="s">
        <v>1267</v>
      </c>
      <c r="F1234" s="137"/>
      <c r="G1234" s="137" t="s">
        <v>32</v>
      </c>
      <c r="H1234" s="137" t="s">
        <v>32</v>
      </c>
      <c r="I1234" s="142" t="s">
        <v>1266</v>
      </c>
      <c r="J1234" s="142" t="s">
        <v>1266</v>
      </c>
      <c r="K1234" s="142" t="b">
        <f t="shared" si="100"/>
        <v>1</v>
      </c>
      <c r="L1234" s="137" t="s">
        <v>48</v>
      </c>
      <c r="M1234" s="138">
        <v>37830</v>
      </c>
      <c r="N1234" s="137" t="s">
        <v>1265</v>
      </c>
      <c r="O1234" s="137" t="s">
        <v>1265</v>
      </c>
      <c r="P1234" s="137" t="s">
        <v>774</v>
      </c>
      <c r="Q1234" s="137" t="s">
        <v>50</v>
      </c>
      <c r="R1234" s="137" t="s">
        <v>44</v>
      </c>
      <c r="S1234" s="147" t="s">
        <v>44</v>
      </c>
      <c r="T1234" s="136" t="str">
        <f t="shared" si="101"/>
        <v>ปตรี4คศ.2</v>
      </c>
      <c r="U1234" s="95">
        <f t="shared" si="98"/>
        <v>2</v>
      </c>
      <c r="V1234" s="96" t="e">
        <f t="shared" ca="1" si="97"/>
        <v>#N/A</v>
      </c>
      <c r="AC1234" s="148" t="str">
        <f t="shared" si="99"/>
        <v>ค.บ./ภาษาไทย</v>
      </c>
    </row>
    <row r="1235" spans="1:29" s="136" customFormat="1" ht="27" customHeight="1">
      <c r="B1235" s="183" t="s">
        <v>699</v>
      </c>
      <c r="C1235" s="183" t="s">
        <v>1257</v>
      </c>
      <c r="D1235" s="183" t="s">
        <v>1264</v>
      </c>
      <c r="E1235" s="147" t="s">
        <v>1264</v>
      </c>
      <c r="F1235" s="137"/>
      <c r="G1235" s="184" t="s">
        <v>32</v>
      </c>
      <c r="H1235" s="137" t="s">
        <v>32</v>
      </c>
      <c r="I1235" s="142" t="s">
        <v>1263</v>
      </c>
      <c r="J1235" s="185" t="s">
        <v>1263</v>
      </c>
      <c r="K1235" s="142" t="b">
        <f t="shared" si="100"/>
        <v>1</v>
      </c>
      <c r="L1235" s="184" t="s">
        <v>48</v>
      </c>
      <c r="M1235" s="186">
        <v>29140</v>
      </c>
      <c r="N1235" s="137" t="s">
        <v>1262</v>
      </c>
      <c r="O1235" s="137" t="s">
        <v>1262</v>
      </c>
      <c r="P1235" s="184" t="s">
        <v>774</v>
      </c>
      <c r="Q1235" s="184" t="s">
        <v>61</v>
      </c>
      <c r="R1235" s="184" t="s">
        <v>657</v>
      </c>
      <c r="S1235" s="147" t="s">
        <v>657</v>
      </c>
      <c r="T1235" s="136" t="str">
        <f t="shared" si="101"/>
        <v>ปตรี4คศ.2</v>
      </c>
      <c r="U1235" s="95">
        <f t="shared" si="98"/>
        <v>2</v>
      </c>
      <c r="V1235" s="96" t="e">
        <f t="shared" ca="1" si="97"/>
        <v>#N/A</v>
      </c>
      <c r="AC1235" s="148" t="str">
        <f t="shared" si="99"/>
        <v>กศ.บ./พลศึกษา</v>
      </c>
    </row>
    <row r="1236" spans="1:29" ht="27" customHeight="1">
      <c r="A1236" s="148">
        <v>1</v>
      </c>
      <c r="B1236" s="206" t="s">
        <v>699</v>
      </c>
      <c r="C1236" s="207" t="s">
        <v>1257</v>
      </c>
      <c r="D1236" s="208" t="s">
        <v>698</v>
      </c>
      <c r="E1236" s="177" t="s">
        <v>698</v>
      </c>
      <c r="F1236" s="172"/>
      <c r="G1236" s="209" t="s">
        <v>32</v>
      </c>
      <c r="H1236" s="178" t="s">
        <v>65</v>
      </c>
      <c r="I1236" s="173" t="s">
        <v>700</v>
      </c>
      <c r="J1236" s="210" t="s">
        <v>700</v>
      </c>
      <c r="K1236" s="179" t="b">
        <f t="shared" si="100"/>
        <v>1</v>
      </c>
      <c r="L1236" s="206" t="s">
        <v>36</v>
      </c>
      <c r="M1236" s="211">
        <v>13860</v>
      </c>
      <c r="N1236" s="178" t="s">
        <v>1261</v>
      </c>
      <c r="O1236" s="172" t="s">
        <v>1261</v>
      </c>
      <c r="P1236" s="206" t="s">
        <v>774</v>
      </c>
      <c r="Q1236" s="207" t="s">
        <v>50</v>
      </c>
      <c r="R1236" s="208" t="s">
        <v>158</v>
      </c>
      <c r="S1236" s="177" t="s">
        <v>37</v>
      </c>
      <c r="T1236" s="136" t="str">
        <f t="shared" si="101"/>
        <v>ปตรี4คศ.1</v>
      </c>
      <c r="U1236" s="95">
        <f t="shared" si="98"/>
        <v>1</v>
      </c>
      <c r="V1236" s="174">
        <f t="shared" ca="1" si="97"/>
        <v>15440</v>
      </c>
      <c r="W1236" s="212"/>
      <c r="AC1236" s="148" t="str">
        <f t="shared" si="99"/>
        <v>ค.บ./สังคมศึกษา</v>
      </c>
    </row>
    <row r="1237" spans="1:29" s="136" customFormat="1" ht="27" customHeight="1">
      <c r="B1237" s="191" t="s">
        <v>699</v>
      </c>
      <c r="C1237" s="191" t="s">
        <v>1257</v>
      </c>
      <c r="D1237" s="191" t="s">
        <v>1260</v>
      </c>
      <c r="E1237" s="147" t="s">
        <v>1260</v>
      </c>
      <c r="F1237" s="137"/>
      <c r="G1237" s="192" t="s">
        <v>32</v>
      </c>
      <c r="H1237" s="137" t="s">
        <v>32</v>
      </c>
      <c r="I1237" s="142" t="s">
        <v>1259</v>
      </c>
      <c r="J1237" s="193" t="s">
        <v>1259</v>
      </c>
      <c r="K1237" s="142" t="b">
        <f t="shared" si="100"/>
        <v>1</v>
      </c>
      <c r="L1237" s="192" t="s">
        <v>48</v>
      </c>
      <c r="M1237" s="194">
        <v>36840</v>
      </c>
      <c r="N1237" s="137" t="s">
        <v>1258</v>
      </c>
      <c r="O1237" s="137" t="s">
        <v>1258</v>
      </c>
      <c r="P1237" s="192" t="s">
        <v>774</v>
      </c>
      <c r="Q1237" s="192" t="s">
        <v>61</v>
      </c>
      <c r="R1237" s="192" t="s">
        <v>62</v>
      </c>
      <c r="S1237" s="147" t="s">
        <v>215</v>
      </c>
      <c r="T1237" s="136" t="str">
        <f t="shared" si="101"/>
        <v>ปตรี4คศ.2</v>
      </c>
      <c r="U1237" s="95">
        <f t="shared" si="98"/>
        <v>2</v>
      </c>
      <c r="V1237" s="96" t="e">
        <f t="shared" ref="V1237:V1301" ca="1" si="102">VLOOKUP(M1237,INDIRECT("_k"&amp;U1237),2,FALSE)</f>
        <v>#N/A</v>
      </c>
      <c r="AC1237" s="148" t="str">
        <f t="shared" si="99"/>
        <v>กศ.บ./การประถมศึกษา</v>
      </c>
    </row>
    <row r="1238" spans="1:29" ht="27" customHeight="1">
      <c r="A1238" s="148">
        <v>1</v>
      </c>
      <c r="B1238" s="206" t="s">
        <v>699</v>
      </c>
      <c r="C1238" s="207" t="s">
        <v>1257</v>
      </c>
      <c r="D1238" s="208" t="s">
        <v>1256</v>
      </c>
      <c r="E1238" s="177" t="s">
        <v>1256</v>
      </c>
      <c r="F1238" s="172"/>
      <c r="G1238" s="209" t="s">
        <v>65</v>
      </c>
      <c r="H1238" s="178" t="s">
        <v>32</v>
      </c>
      <c r="I1238" s="173" t="s">
        <v>1255</v>
      </c>
      <c r="J1238" s="210" t="s">
        <v>1255</v>
      </c>
      <c r="K1238" s="179" t="b">
        <f t="shared" si="100"/>
        <v>1</v>
      </c>
      <c r="L1238" s="206" t="s">
        <v>65</v>
      </c>
      <c r="M1238" s="211">
        <v>12530</v>
      </c>
      <c r="N1238" s="178" t="s">
        <v>1254</v>
      </c>
      <c r="O1238" s="172" t="s">
        <v>1254</v>
      </c>
      <c r="P1238" s="206" t="s">
        <v>775</v>
      </c>
      <c r="Q1238" s="207" t="s">
        <v>50</v>
      </c>
      <c r="R1238" s="208" t="s">
        <v>164</v>
      </c>
      <c r="S1238" s="177" t="s">
        <v>37</v>
      </c>
      <c r="T1238" s="136" t="str">
        <f t="shared" si="101"/>
        <v>ปตรี5ครูผู้ช่วย</v>
      </c>
      <c r="U1238" s="95">
        <f t="shared" si="98"/>
        <v>4</v>
      </c>
      <c r="V1238" s="174" t="e">
        <f t="shared" ca="1" si="102"/>
        <v>#N/A</v>
      </c>
      <c r="W1238" s="212"/>
      <c r="AC1238" s="148" t="str">
        <f t="shared" si="99"/>
        <v>ค.บ./ภาษาอังกฤษ</v>
      </c>
    </row>
    <row r="1239" spans="1:29" s="136" customFormat="1" ht="27" customHeight="1">
      <c r="B1239" s="195" t="s">
        <v>1236</v>
      </c>
      <c r="C1239" s="195" t="s">
        <v>1073</v>
      </c>
      <c r="D1239" s="195" t="s">
        <v>1253</v>
      </c>
      <c r="E1239" s="147" t="s">
        <v>1253</v>
      </c>
      <c r="F1239" s="137"/>
      <c r="G1239" s="196" t="s">
        <v>146</v>
      </c>
      <c r="H1239" s="137" t="s">
        <v>861</v>
      </c>
      <c r="I1239" s="142" t="s">
        <v>1252</v>
      </c>
      <c r="J1239" s="197" t="s">
        <v>1252</v>
      </c>
      <c r="K1239" s="142" t="b">
        <f t="shared" si="100"/>
        <v>1</v>
      </c>
      <c r="L1239" s="196" t="s">
        <v>781</v>
      </c>
      <c r="M1239" s="198">
        <v>39370</v>
      </c>
      <c r="N1239" s="137" t="s">
        <v>1251</v>
      </c>
      <c r="O1239" s="137" t="s">
        <v>1251</v>
      </c>
      <c r="P1239" s="196" t="s">
        <v>90</v>
      </c>
      <c r="Q1239" s="196" t="s">
        <v>76</v>
      </c>
      <c r="R1239" s="196" t="s">
        <v>855</v>
      </c>
      <c r="S1239" s="147" t="s">
        <v>37</v>
      </c>
      <c r="T1239" s="136" t="str">
        <f t="shared" si="101"/>
        <v>ปโทคศ.3</v>
      </c>
      <c r="U1239" s="95">
        <f t="shared" si="98"/>
        <v>16</v>
      </c>
      <c r="V1239" s="96" t="e">
        <f t="shared" ca="1" si="102"/>
        <v>#N/A</v>
      </c>
      <c r="AC1239" s="148" t="str">
        <f t="shared" si="99"/>
        <v>ศษ.ม./บริหารการศึกษา</v>
      </c>
    </row>
    <row r="1240" spans="1:29" s="136" customFormat="1" ht="27" customHeight="1">
      <c r="B1240" s="147" t="s">
        <v>1236</v>
      </c>
      <c r="C1240" s="147" t="s">
        <v>1073</v>
      </c>
      <c r="D1240" s="147" t="s">
        <v>1250</v>
      </c>
      <c r="E1240" s="147" t="s">
        <v>1250</v>
      </c>
      <c r="F1240" s="137"/>
      <c r="G1240" s="137" t="s">
        <v>32</v>
      </c>
      <c r="H1240" s="137" t="s">
        <v>32</v>
      </c>
      <c r="I1240" s="142" t="s">
        <v>1249</v>
      </c>
      <c r="J1240" s="142" t="s">
        <v>1249</v>
      </c>
      <c r="K1240" s="142" t="b">
        <f t="shared" si="100"/>
        <v>1</v>
      </c>
      <c r="L1240" s="137" t="s">
        <v>48</v>
      </c>
      <c r="M1240" s="138">
        <v>37830</v>
      </c>
      <c r="N1240" s="137" t="s">
        <v>1248</v>
      </c>
      <c r="O1240" s="137" t="s">
        <v>1248</v>
      </c>
      <c r="P1240" s="137" t="s">
        <v>774</v>
      </c>
      <c r="Q1240" s="137" t="s">
        <v>61</v>
      </c>
      <c r="R1240" s="137" t="s">
        <v>1000</v>
      </c>
      <c r="S1240" s="147" t="s">
        <v>492</v>
      </c>
      <c r="T1240" s="136" t="str">
        <f t="shared" si="101"/>
        <v>ปตรี4คศ.2</v>
      </c>
      <c r="U1240" s="95">
        <f t="shared" si="98"/>
        <v>2</v>
      </c>
      <c r="V1240" s="96" t="e">
        <f t="shared" ca="1" si="102"/>
        <v>#N/A</v>
      </c>
      <c r="AC1240" s="148" t="str">
        <f t="shared" si="99"/>
        <v>กศ.บ./วิทยาศาสตร์</v>
      </c>
    </row>
    <row r="1241" spans="1:29" s="136" customFormat="1" ht="27" customHeight="1">
      <c r="B1241" s="147" t="s">
        <v>1236</v>
      </c>
      <c r="C1241" s="147" t="s">
        <v>1073</v>
      </c>
      <c r="D1241" s="147" t="s">
        <v>1247</v>
      </c>
      <c r="E1241" s="147" t="s">
        <v>1247</v>
      </c>
      <c r="F1241" s="137"/>
      <c r="G1241" s="137" t="s">
        <v>32</v>
      </c>
      <c r="H1241" s="137" t="s">
        <v>32</v>
      </c>
      <c r="I1241" s="142" t="s">
        <v>1246</v>
      </c>
      <c r="J1241" s="142" t="s">
        <v>1246</v>
      </c>
      <c r="K1241" s="142" t="b">
        <f t="shared" si="100"/>
        <v>1</v>
      </c>
      <c r="L1241" s="137" t="s">
        <v>48</v>
      </c>
      <c r="M1241" s="138">
        <v>35640</v>
      </c>
      <c r="N1241" s="137" t="s">
        <v>1245</v>
      </c>
      <c r="O1241" s="137" t="s">
        <v>1245</v>
      </c>
      <c r="P1241" s="137" t="s">
        <v>774</v>
      </c>
      <c r="Q1241" s="137" t="s">
        <v>50</v>
      </c>
      <c r="R1241" s="137" t="s">
        <v>164</v>
      </c>
      <c r="S1241" s="147" t="s">
        <v>164</v>
      </c>
      <c r="T1241" s="136" t="str">
        <f t="shared" si="101"/>
        <v>ปตรี4คศ.2</v>
      </c>
      <c r="U1241" s="95">
        <f t="shared" si="98"/>
        <v>2</v>
      </c>
      <c r="V1241" s="96" t="e">
        <f t="shared" ca="1" si="102"/>
        <v>#N/A</v>
      </c>
      <c r="AC1241" s="148" t="str">
        <f t="shared" si="99"/>
        <v>ค.บ./ภาษาอังกฤษ</v>
      </c>
    </row>
    <row r="1242" spans="1:29" s="136" customFormat="1" ht="27" customHeight="1">
      <c r="B1242" s="147" t="s">
        <v>1236</v>
      </c>
      <c r="C1242" s="147" t="s">
        <v>1070</v>
      </c>
      <c r="D1242" s="147" t="s">
        <v>1244</v>
      </c>
      <c r="E1242" s="147" t="s">
        <v>1244</v>
      </c>
      <c r="F1242" s="137"/>
      <c r="G1242" s="137" t="s">
        <v>32</v>
      </c>
      <c r="H1242" s="137" t="s">
        <v>32</v>
      </c>
      <c r="I1242" s="142" t="s">
        <v>1072</v>
      </c>
      <c r="J1242" s="142" t="s">
        <v>743</v>
      </c>
      <c r="K1242" s="142" t="b">
        <f t="shared" si="100"/>
        <v>0</v>
      </c>
      <c r="L1242" s="137" t="s">
        <v>781</v>
      </c>
      <c r="M1242" s="138">
        <v>32510</v>
      </c>
      <c r="N1242" s="137" t="s">
        <v>1243</v>
      </c>
      <c r="O1242" s="137" t="s">
        <v>1243</v>
      </c>
      <c r="P1242" s="137" t="s">
        <v>774</v>
      </c>
      <c r="Q1242" s="137" t="s">
        <v>50</v>
      </c>
      <c r="R1242" s="137" t="s">
        <v>468</v>
      </c>
      <c r="S1242" s="147" t="s">
        <v>468</v>
      </c>
      <c r="T1242" s="136" t="str">
        <f t="shared" si="101"/>
        <v>ปตรี4คศ.3</v>
      </c>
      <c r="U1242" s="95" t="e">
        <f t="shared" si="98"/>
        <v>#N/A</v>
      </c>
      <c r="V1242" s="96" t="e">
        <f t="shared" ca="1" si="102"/>
        <v>#N/A</v>
      </c>
      <c r="AC1242" s="148" t="str">
        <f t="shared" si="99"/>
        <v>ค.บ./คหกรรมศาสตร์</v>
      </c>
    </row>
    <row r="1243" spans="1:29" s="136" customFormat="1" ht="27" customHeight="1">
      <c r="B1243" s="147" t="s">
        <v>1236</v>
      </c>
      <c r="C1243" s="147" t="s">
        <v>1073</v>
      </c>
      <c r="D1243" s="147" t="s">
        <v>1242</v>
      </c>
      <c r="E1243" s="147" t="s">
        <v>1242</v>
      </c>
      <c r="F1243" s="137"/>
      <c r="G1243" s="137" t="s">
        <v>32</v>
      </c>
      <c r="H1243" s="137" t="s">
        <v>32</v>
      </c>
      <c r="I1243" s="142" t="s">
        <v>1241</v>
      </c>
      <c r="J1243" s="142" t="s">
        <v>1241</v>
      </c>
      <c r="K1243" s="142" t="b">
        <f t="shared" si="100"/>
        <v>1</v>
      </c>
      <c r="L1243" s="137" t="s">
        <v>781</v>
      </c>
      <c r="M1243" s="138">
        <v>47660</v>
      </c>
      <c r="N1243" s="137" t="s">
        <v>1240</v>
      </c>
      <c r="O1243" s="137" t="s">
        <v>1240</v>
      </c>
      <c r="P1243" s="137" t="s">
        <v>774</v>
      </c>
      <c r="Q1243" s="137" t="s">
        <v>61</v>
      </c>
      <c r="R1243" s="137" t="s">
        <v>1000</v>
      </c>
      <c r="S1243" s="147" t="s">
        <v>1000</v>
      </c>
      <c r="T1243" s="136" t="str">
        <f t="shared" si="101"/>
        <v>ปตรี4คศ.3</v>
      </c>
      <c r="U1243" s="95" t="e">
        <f t="shared" si="98"/>
        <v>#N/A</v>
      </c>
      <c r="V1243" s="96" t="e">
        <f t="shared" ca="1" si="102"/>
        <v>#N/A</v>
      </c>
      <c r="AC1243" s="148" t="str">
        <f t="shared" si="99"/>
        <v>กศ.บ./วิทยาศาสตร์</v>
      </c>
    </row>
    <row r="1244" spans="1:29" s="136" customFormat="1" ht="27" customHeight="1">
      <c r="B1244" s="147" t="s">
        <v>1236</v>
      </c>
      <c r="C1244" s="147" t="s">
        <v>1073</v>
      </c>
      <c r="D1244" s="147" t="s">
        <v>1239</v>
      </c>
      <c r="E1244" s="147" t="s">
        <v>1239</v>
      </c>
      <c r="F1244" s="137"/>
      <c r="G1244" s="137" t="s">
        <v>32</v>
      </c>
      <c r="H1244" s="137" t="s">
        <v>32</v>
      </c>
      <c r="I1244" s="142" t="s">
        <v>1238</v>
      </c>
      <c r="J1244" s="142" t="s">
        <v>1238</v>
      </c>
      <c r="K1244" s="142" t="b">
        <f t="shared" si="100"/>
        <v>1</v>
      </c>
      <c r="L1244" s="137" t="s">
        <v>781</v>
      </c>
      <c r="M1244" s="138">
        <v>39370</v>
      </c>
      <c r="N1244" s="137" t="s">
        <v>1237</v>
      </c>
      <c r="O1244" s="137" t="s">
        <v>1237</v>
      </c>
      <c r="P1244" s="137" t="s">
        <v>774</v>
      </c>
      <c r="Q1244" s="137" t="s">
        <v>43</v>
      </c>
      <c r="R1244" s="137" t="s">
        <v>62</v>
      </c>
      <c r="S1244" s="147" t="s">
        <v>215</v>
      </c>
      <c r="T1244" s="136" t="str">
        <f t="shared" si="101"/>
        <v>ปตรี4คศ.3</v>
      </c>
      <c r="U1244" s="95" t="e">
        <f t="shared" si="98"/>
        <v>#N/A</v>
      </c>
      <c r="V1244" s="96" t="e">
        <f t="shared" ca="1" si="102"/>
        <v>#N/A</v>
      </c>
      <c r="AC1244" s="148" t="str">
        <f t="shared" si="99"/>
        <v>ศษ.บ./การประถมศึกษา</v>
      </c>
    </row>
    <row r="1245" spans="1:29" s="136" customFormat="1" ht="27" customHeight="1">
      <c r="B1245" s="147" t="s">
        <v>1236</v>
      </c>
      <c r="C1245" s="147" t="s">
        <v>1073</v>
      </c>
      <c r="D1245" s="147" t="s">
        <v>1235</v>
      </c>
      <c r="E1245" s="147" t="s">
        <v>1235</v>
      </c>
      <c r="F1245" s="137"/>
      <c r="G1245" s="137" t="s">
        <v>32</v>
      </c>
      <c r="H1245" s="137" t="s">
        <v>32</v>
      </c>
      <c r="I1245" s="142" t="s">
        <v>1234</v>
      </c>
      <c r="J1245" s="142" t="s">
        <v>1234</v>
      </c>
      <c r="K1245" s="142" t="b">
        <f t="shared" si="100"/>
        <v>1</v>
      </c>
      <c r="L1245" s="137" t="s">
        <v>48</v>
      </c>
      <c r="M1245" s="138">
        <v>37830</v>
      </c>
      <c r="N1245" s="137" t="s">
        <v>1233</v>
      </c>
      <c r="O1245" s="137" t="s">
        <v>1233</v>
      </c>
      <c r="P1245" s="137" t="s">
        <v>774</v>
      </c>
      <c r="Q1245" s="137" t="s">
        <v>50</v>
      </c>
      <c r="R1245" s="137" t="s">
        <v>44</v>
      </c>
      <c r="S1245" s="147" t="s">
        <v>44</v>
      </c>
      <c r="T1245" s="136" t="str">
        <f t="shared" si="101"/>
        <v>ปตรี4คศ.2</v>
      </c>
      <c r="U1245" s="95">
        <f t="shared" si="98"/>
        <v>2</v>
      </c>
      <c r="V1245" s="96" t="e">
        <f t="shared" ca="1" si="102"/>
        <v>#N/A</v>
      </c>
      <c r="AC1245" s="148" t="str">
        <f t="shared" si="99"/>
        <v>ค.บ./ภาษาไทย</v>
      </c>
    </row>
    <row r="1246" spans="1:29" s="136" customFormat="1" ht="27" customHeight="1">
      <c r="B1246" s="147" t="s">
        <v>1220</v>
      </c>
      <c r="C1246" s="147" t="s">
        <v>1219</v>
      </c>
      <c r="D1246" s="147" t="s">
        <v>1232</v>
      </c>
      <c r="E1246" s="147" t="s">
        <v>1232</v>
      </c>
      <c r="F1246" s="137"/>
      <c r="G1246" s="137" t="s">
        <v>146</v>
      </c>
      <c r="H1246" s="137" t="s">
        <v>861</v>
      </c>
      <c r="I1246" s="142" t="s">
        <v>1231</v>
      </c>
      <c r="J1246" s="142" t="s">
        <v>1231</v>
      </c>
      <c r="K1246" s="142" t="b">
        <f t="shared" si="100"/>
        <v>1</v>
      </c>
      <c r="L1246" s="137" t="s">
        <v>781</v>
      </c>
      <c r="M1246" s="138">
        <v>43080</v>
      </c>
      <c r="N1246" s="137" t="s">
        <v>1230</v>
      </c>
      <c r="O1246" s="137" t="s">
        <v>1230</v>
      </c>
      <c r="P1246" s="137" t="s">
        <v>774</v>
      </c>
      <c r="Q1246" s="137" t="s">
        <v>61</v>
      </c>
      <c r="R1246" s="137" t="s">
        <v>74</v>
      </c>
      <c r="S1246" s="147" t="s">
        <v>37</v>
      </c>
      <c r="T1246" s="136" t="str">
        <f t="shared" si="101"/>
        <v>ปตรี4คศ.3</v>
      </c>
      <c r="U1246" s="95" t="e">
        <f t="shared" si="98"/>
        <v>#N/A</v>
      </c>
      <c r="V1246" s="96" t="e">
        <f t="shared" ca="1" si="102"/>
        <v>#N/A</v>
      </c>
      <c r="AC1246" s="148" t="str">
        <f t="shared" si="99"/>
        <v>กศ.บ./การแนะแนว</v>
      </c>
    </row>
    <row r="1247" spans="1:29" ht="27" customHeight="1">
      <c r="A1247" s="148">
        <v>1</v>
      </c>
      <c r="B1247" s="216" t="s">
        <v>660</v>
      </c>
      <c r="C1247" s="217" t="s">
        <v>1219</v>
      </c>
      <c r="D1247" s="218" t="s">
        <v>672</v>
      </c>
      <c r="E1247" s="177" t="s">
        <v>671</v>
      </c>
      <c r="F1247" s="172"/>
      <c r="G1247" s="220">
        <v>1564</v>
      </c>
      <c r="H1247" s="178" t="s">
        <v>32</v>
      </c>
      <c r="I1247" s="173" t="s">
        <v>673</v>
      </c>
      <c r="J1247" s="222" t="s">
        <v>1334</v>
      </c>
      <c r="K1247" s="179" t="b">
        <f>EXACT(I1247,J1247)</f>
        <v>0</v>
      </c>
      <c r="L1247" s="216" t="s">
        <v>36</v>
      </c>
      <c r="M1247" s="224">
        <v>17070</v>
      </c>
      <c r="N1247" s="178" t="s">
        <v>1333</v>
      </c>
      <c r="O1247" s="172" t="s">
        <v>1333</v>
      </c>
      <c r="P1247" s="216" t="s">
        <v>90</v>
      </c>
      <c r="Q1247" s="217" t="s">
        <v>76</v>
      </c>
      <c r="R1247" s="218" t="s">
        <v>95</v>
      </c>
      <c r="S1247" s="177" t="s">
        <v>37</v>
      </c>
      <c r="T1247" s="136" t="str">
        <f>CONCATENATE(P1247,L1247)</f>
        <v>ปโทคศ.1</v>
      </c>
      <c r="U1247" s="95">
        <f>VLOOKUP(T1247,$X$2:$Y$17,2,FALSE)</f>
        <v>11</v>
      </c>
      <c r="V1247" s="174">
        <f ca="1">VLOOKUP(M1247,INDIRECT("_k"&amp;U1247),2,FALSE)</f>
        <v>18270</v>
      </c>
      <c r="W1247" s="226" t="s">
        <v>5048</v>
      </c>
      <c r="X1247" s="136" t="s">
        <v>5045</v>
      </c>
      <c r="AC1247" s="148" t="str">
        <f>CONCATENATE(Q1247,"/",R1247)</f>
        <v>ศษ.ม./การบริหารการศึกษา</v>
      </c>
    </row>
    <row r="1248" spans="1:29" s="136" customFormat="1" ht="27" customHeight="1">
      <c r="B1248" s="147" t="s">
        <v>1220</v>
      </c>
      <c r="C1248" s="147" t="s">
        <v>1219</v>
      </c>
      <c r="D1248" s="147" t="s">
        <v>1229</v>
      </c>
      <c r="E1248" s="147" t="s">
        <v>1229</v>
      </c>
      <c r="F1248" s="137"/>
      <c r="G1248" s="137" t="s">
        <v>32</v>
      </c>
      <c r="H1248" s="137" t="s">
        <v>32</v>
      </c>
      <c r="I1248" s="142" t="s">
        <v>1228</v>
      </c>
      <c r="J1248" s="142" t="s">
        <v>1228</v>
      </c>
      <c r="K1248" s="142" t="b">
        <f t="shared" si="100"/>
        <v>1</v>
      </c>
      <c r="L1248" s="137" t="s">
        <v>48</v>
      </c>
      <c r="M1248" s="138">
        <v>37830</v>
      </c>
      <c r="N1248" s="137" t="s">
        <v>1227</v>
      </c>
      <c r="O1248" s="137" t="s">
        <v>1227</v>
      </c>
      <c r="P1248" s="137" t="s">
        <v>774</v>
      </c>
      <c r="Q1248" s="137" t="s">
        <v>43</v>
      </c>
      <c r="R1248" s="137" t="s">
        <v>158</v>
      </c>
      <c r="S1248" s="147" t="s">
        <v>158</v>
      </c>
      <c r="T1248" s="136" t="str">
        <f t="shared" si="101"/>
        <v>ปตรี4คศ.2</v>
      </c>
      <c r="U1248" s="95">
        <f t="shared" si="98"/>
        <v>2</v>
      </c>
      <c r="V1248" s="96" t="e">
        <f t="shared" ca="1" si="102"/>
        <v>#N/A</v>
      </c>
      <c r="AC1248" s="148" t="str">
        <f t="shared" si="99"/>
        <v>ศษ.บ./สังคมศึกษา</v>
      </c>
    </row>
    <row r="1249" spans="1:29" s="136" customFormat="1" ht="27" customHeight="1">
      <c r="B1249" s="147" t="s">
        <v>1220</v>
      </c>
      <c r="C1249" s="147" t="s">
        <v>1219</v>
      </c>
      <c r="D1249" s="147" t="s">
        <v>1226</v>
      </c>
      <c r="E1249" s="147" t="s">
        <v>1226</v>
      </c>
      <c r="F1249" s="137"/>
      <c r="G1249" s="137" t="s">
        <v>32</v>
      </c>
      <c r="H1249" s="137" t="s">
        <v>32</v>
      </c>
      <c r="I1249" s="142" t="s">
        <v>1225</v>
      </c>
      <c r="J1249" s="142" t="s">
        <v>1225</v>
      </c>
      <c r="K1249" s="142" t="b">
        <f t="shared" si="100"/>
        <v>1</v>
      </c>
      <c r="L1249" s="137" t="s">
        <v>781</v>
      </c>
      <c r="M1249" s="138">
        <v>32510</v>
      </c>
      <c r="N1249" s="137" t="s">
        <v>1224</v>
      </c>
      <c r="O1249" s="137" t="s">
        <v>1224</v>
      </c>
      <c r="P1249" s="137" t="s">
        <v>774</v>
      </c>
      <c r="Q1249" s="137" t="s">
        <v>50</v>
      </c>
      <c r="R1249" s="137" t="s">
        <v>62</v>
      </c>
      <c r="S1249" s="147" t="s">
        <v>62</v>
      </c>
      <c r="T1249" s="136" t="str">
        <f t="shared" si="101"/>
        <v>ปตรี4คศ.3</v>
      </c>
      <c r="U1249" s="95" t="e">
        <f t="shared" si="98"/>
        <v>#N/A</v>
      </c>
      <c r="V1249" s="96" t="e">
        <f t="shared" ca="1" si="102"/>
        <v>#N/A</v>
      </c>
      <c r="AC1249" s="148" t="str">
        <f t="shared" si="99"/>
        <v>ค.บ./การประถมศึกษา</v>
      </c>
    </row>
    <row r="1250" spans="1:29" s="136" customFormat="1" ht="27" customHeight="1">
      <c r="B1250" s="147" t="s">
        <v>1220</v>
      </c>
      <c r="C1250" s="147" t="s">
        <v>1219</v>
      </c>
      <c r="D1250" s="147" t="s">
        <v>1223</v>
      </c>
      <c r="E1250" s="147" t="s">
        <v>1223</v>
      </c>
      <c r="F1250" s="137"/>
      <c r="G1250" s="137" t="s">
        <v>32</v>
      </c>
      <c r="H1250" s="137" t="s">
        <v>32</v>
      </c>
      <c r="I1250" s="142" t="s">
        <v>1222</v>
      </c>
      <c r="J1250" s="142" t="s">
        <v>1222</v>
      </c>
      <c r="K1250" s="142" t="b">
        <f t="shared" si="100"/>
        <v>1</v>
      </c>
      <c r="L1250" s="137" t="s">
        <v>48</v>
      </c>
      <c r="M1250" s="138">
        <v>37830</v>
      </c>
      <c r="N1250" s="137" t="s">
        <v>1221</v>
      </c>
      <c r="O1250" s="137" t="s">
        <v>1221</v>
      </c>
      <c r="P1250" s="137" t="s">
        <v>774</v>
      </c>
      <c r="Q1250" s="137" t="s">
        <v>50</v>
      </c>
      <c r="R1250" s="137" t="s">
        <v>657</v>
      </c>
      <c r="S1250" s="147" t="s">
        <v>37</v>
      </c>
      <c r="T1250" s="136" t="str">
        <f t="shared" si="101"/>
        <v>ปตรี4คศ.2</v>
      </c>
      <c r="U1250" s="95">
        <f t="shared" si="98"/>
        <v>2</v>
      </c>
      <c r="V1250" s="96" t="e">
        <f t="shared" ca="1" si="102"/>
        <v>#N/A</v>
      </c>
      <c r="AC1250" s="148" t="str">
        <f t="shared" si="99"/>
        <v>ค.บ./พลศึกษา</v>
      </c>
    </row>
    <row r="1251" spans="1:29" s="136" customFormat="1" ht="27" customHeight="1">
      <c r="B1251" s="147"/>
      <c r="C1251" s="147"/>
      <c r="D1251" s="145" t="s">
        <v>4614</v>
      </c>
      <c r="E1251" s="147"/>
      <c r="F1251" s="137"/>
      <c r="G1251" s="137"/>
      <c r="H1251" s="137"/>
      <c r="I1251" s="142"/>
      <c r="J1251" s="142">
        <v>1069</v>
      </c>
      <c r="K1251" s="142" t="b">
        <f t="shared" si="100"/>
        <v>0</v>
      </c>
      <c r="L1251" s="137" t="s">
        <v>48</v>
      </c>
      <c r="M1251" s="138">
        <v>32650</v>
      </c>
      <c r="N1251" s="140" t="s">
        <v>4613</v>
      </c>
      <c r="O1251" s="137"/>
      <c r="P1251" s="137" t="s">
        <v>774</v>
      </c>
      <c r="Q1251" s="140" t="s">
        <v>50</v>
      </c>
      <c r="R1251" s="140" t="s">
        <v>62</v>
      </c>
      <c r="S1251" s="147"/>
      <c r="T1251" s="136" t="str">
        <f t="shared" si="101"/>
        <v>ปตรี4คศ.2</v>
      </c>
      <c r="U1251" s="95">
        <f t="shared" si="98"/>
        <v>2</v>
      </c>
      <c r="V1251" s="96" t="e">
        <f t="shared" ca="1" si="102"/>
        <v>#N/A</v>
      </c>
      <c r="AC1251" s="148" t="str">
        <f t="shared" si="99"/>
        <v>ค.บ./การประถมศึกษา</v>
      </c>
    </row>
    <row r="1252" spans="1:29" s="136" customFormat="1" ht="27" customHeight="1">
      <c r="B1252" s="147" t="s">
        <v>1220</v>
      </c>
      <c r="C1252" s="147" t="s">
        <v>1219</v>
      </c>
      <c r="D1252" s="147" t="s">
        <v>1218</v>
      </c>
      <c r="E1252" s="147" t="s">
        <v>1218</v>
      </c>
      <c r="F1252" s="137"/>
      <c r="G1252" s="137" t="s">
        <v>32</v>
      </c>
      <c r="H1252" s="137" t="s">
        <v>32</v>
      </c>
      <c r="I1252" s="142" t="s">
        <v>1217</v>
      </c>
      <c r="J1252" s="142" t="s">
        <v>1217</v>
      </c>
      <c r="K1252" s="142" t="b">
        <f t="shared" si="100"/>
        <v>1</v>
      </c>
      <c r="L1252" s="137" t="s">
        <v>48</v>
      </c>
      <c r="M1252" s="138">
        <v>37830</v>
      </c>
      <c r="N1252" s="137" t="s">
        <v>1216</v>
      </c>
      <c r="O1252" s="137" t="s">
        <v>1216</v>
      </c>
      <c r="P1252" s="137" t="s">
        <v>774</v>
      </c>
      <c r="Q1252" s="137" t="s">
        <v>43</v>
      </c>
      <c r="R1252" s="137" t="s">
        <v>62</v>
      </c>
      <c r="S1252" s="147" t="s">
        <v>62</v>
      </c>
      <c r="T1252" s="136" t="str">
        <f t="shared" si="101"/>
        <v>ปตรี4คศ.2</v>
      </c>
      <c r="U1252" s="95">
        <f t="shared" si="98"/>
        <v>2</v>
      </c>
      <c r="V1252" s="96" t="e">
        <f t="shared" ca="1" si="102"/>
        <v>#N/A</v>
      </c>
      <c r="AC1252" s="148" t="str">
        <f t="shared" si="99"/>
        <v>ศษ.บ./การประถมศึกษา</v>
      </c>
    </row>
    <row r="1253" spans="1:29" s="136" customFormat="1" ht="27" customHeight="1">
      <c r="B1253" s="147" t="s">
        <v>703</v>
      </c>
      <c r="C1253" s="147" t="s">
        <v>1111</v>
      </c>
      <c r="D1253" s="147" t="s">
        <v>1215</v>
      </c>
      <c r="E1253" s="147" t="s">
        <v>1215</v>
      </c>
      <c r="F1253" s="137"/>
      <c r="G1253" s="137" t="s">
        <v>146</v>
      </c>
      <c r="H1253" s="137" t="s">
        <v>861</v>
      </c>
      <c r="I1253" s="142" t="s">
        <v>1214</v>
      </c>
      <c r="J1253" s="142" t="s">
        <v>1214</v>
      </c>
      <c r="K1253" s="142" t="b">
        <f t="shared" si="100"/>
        <v>1</v>
      </c>
      <c r="L1253" s="137" t="s">
        <v>781</v>
      </c>
      <c r="M1253" s="138">
        <v>53080</v>
      </c>
      <c r="N1253" s="137" t="s">
        <v>1213</v>
      </c>
      <c r="O1253" s="137" t="s">
        <v>1213</v>
      </c>
      <c r="P1253" s="137" t="s">
        <v>90</v>
      </c>
      <c r="Q1253" s="137" t="s">
        <v>76</v>
      </c>
      <c r="R1253" s="137" t="s">
        <v>855</v>
      </c>
      <c r="S1253" s="147" t="s">
        <v>855</v>
      </c>
      <c r="T1253" s="136" t="str">
        <f t="shared" si="101"/>
        <v>ปโทคศ.3</v>
      </c>
      <c r="U1253" s="95">
        <f t="shared" si="98"/>
        <v>16</v>
      </c>
      <c r="V1253" s="96" t="e">
        <f t="shared" ca="1" si="102"/>
        <v>#N/A</v>
      </c>
      <c r="AC1253" s="148" t="str">
        <f t="shared" si="99"/>
        <v>ศษ.ม./บริหารการศึกษา</v>
      </c>
    </row>
    <row r="1254" spans="1:29" s="136" customFormat="1" ht="27" customHeight="1">
      <c r="B1254" s="147" t="s">
        <v>703</v>
      </c>
      <c r="C1254" s="147" t="s">
        <v>1111</v>
      </c>
      <c r="D1254" s="147" t="s">
        <v>1212</v>
      </c>
      <c r="E1254" s="147" t="s">
        <v>1212</v>
      </c>
      <c r="F1254" s="137"/>
      <c r="G1254" s="137" t="s">
        <v>32</v>
      </c>
      <c r="H1254" s="137" t="s">
        <v>32</v>
      </c>
      <c r="I1254" s="142" t="s">
        <v>1211</v>
      </c>
      <c r="J1254" s="142" t="s">
        <v>1211</v>
      </c>
      <c r="K1254" s="142" t="b">
        <f t="shared" si="100"/>
        <v>1</v>
      </c>
      <c r="L1254" s="137" t="s">
        <v>48</v>
      </c>
      <c r="M1254" s="138">
        <v>37830</v>
      </c>
      <c r="N1254" s="137" t="s">
        <v>1210</v>
      </c>
      <c r="O1254" s="137" t="s">
        <v>1210</v>
      </c>
      <c r="P1254" s="137" t="s">
        <v>90</v>
      </c>
      <c r="Q1254" s="137" t="s">
        <v>76</v>
      </c>
      <c r="R1254" s="137" t="s">
        <v>164</v>
      </c>
      <c r="S1254" s="147" t="s">
        <v>1209</v>
      </c>
      <c r="T1254" s="136" t="str">
        <f t="shared" si="101"/>
        <v>ปโทคศ.2</v>
      </c>
      <c r="U1254" s="95">
        <f t="shared" si="98"/>
        <v>12</v>
      </c>
      <c r="V1254" s="96" t="e">
        <f t="shared" ca="1" si="102"/>
        <v>#N/A</v>
      </c>
      <c r="AC1254" s="148" t="str">
        <f t="shared" si="99"/>
        <v>ศษ.ม./ภาษาอังกฤษ</v>
      </c>
    </row>
    <row r="1255" spans="1:29" s="136" customFormat="1" ht="27" customHeight="1">
      <c r="B1255" s="147" t="s">
        <v>703</v>
      </c>
      <c r="C1255" s="147" t="s">
        <v>1111</v>
      </c>
      <c r="D1255" s="147" t="s">
        <v>1208</v>
      </c>
      <c r="E1255" s="147" t="s">
        <v>1208</v>
      </c>
      <c r="F1255" s="137"/>
      <c r="G1255" s="137" t="s">
        <v>32</v>
      </c>
      <c r="H1255" s="137" t="s">
        <v>32</v>
      </c>
      <c r="I1255" s="142" t="s">
        <v>1207</v>
      </c>
      <c r="J1255" s="142" t="s">
        <v>1207</v>
      </c>
      <c r="K1255" s="142" t="b">
        <f t="shared" si="100"/>
        <v>1</v>
      </c>
      <c r="L1255" s="137" t="s">
        <v>48</v>
      </c>
      <c r="M1255" s="138">
        <v>36250</v>
      </c>
      <c r="N1255" s="137" t="s">
        <v>1206</v>
      </c>
      <c r="O1255" s="137" t="s">
        <v>1206</v>
      </c>
      <c r="P1255" s="137" t="s">
        <v>774</v>
      </c>
      <c r="Q1255" s="137" t="s">
        <v>50</v>
      </c>
      <c r="R1255" s="137" t="s">
        <v>62</v>
      </c>
      <c r="S1255" s="147" t="s">
        <v>37</v>
      </c>
      <c r="T1255" s="136" t="str">
        <f t="shared" si="101"/>
        <v>ปตรี4คศ.2</v>
      </c>
      <c r="U1255" s="95">
        <f t="shared" si="98"/>
        <v>2</v>
      </c>
      <c r="V1255" s="96" t="e">
        <f t="shared" ca="1" si="102"/>
        <v>#N/A</v>
      </c>
      <c r="AC1255" s="148" t="str">
        <f t="shared" si="99"/>
        <v>ค.บ./การประถมศึกษา</v>
      </c>
    </row>
    <row r="1256" spans="1:29" s="136" customFormat="1" ht="27" customHeight="1">
      <c r="B1256" s="147" t="s">
        <v>703</v>
      </c>
      <c r="C1256" s="147" t="s">
        <v>1111</v>
      </c>
      <c r="D1256" s="147" t="s">
        <v>1205</v>
      </c>
      <c r="E1256" s="147" t="s">
        <v>1205</v>
      </c>
      <c r="F1256" s="137"/>
      <c r="G1256" s="137" t="s">
        <v>32</v>
      </c>
      <c r="H1256" s="137" t="s">
        <v>32</v>
      </c>
      <c r="I1256" s="142" t="s">
        <v>1204</v>
      </c>
      <c r="J1256" s="142" t="s">
        <v>1204</v>
      </c>
      <c r="K1256" s="142" t="b">
        <f t="shared" si="100"/>
        <v>1</v>
      </c>
      <c r="L1256" s="137" t="s">
        <v>781</v>
      </c>
      <c r="M1256" s="138">
        <v>46760</v>
      </c>
      <c r="N1256" s="137" t="s">
        <v>1203</v>
      </c>
      <c r="O1256" s="137" t="s">
        <v>1203</v>
      </c>
      <c r="P1256" s="137" t="s">
        <v>774</v>
      </c>
      <c r="Q1256" s="137" t="s">
        <v>50</v>
      </c>
      <c r="R1256" s="137" t="s">
        <v>74</v>
      </c>
      <c r="S1256" s="147" t="s">
        <v>74</v>
      </c>
      <c r="T1256" s="136" t="str">
        <f t="shared" si="101"/>
        <v>ปตรี4คศ.3</v>
      </c>
      <c r="U1256" s="95" t="e">
        <f t="shared" si="98"/>
        <v>#N/A</v>
      </c>
      <c r="V1256" s="96" t="e">
        <f t="shared" ca="1" si="102"/>
        <v>#N/A</v>
      </c>
      <c r="AC1256" s="148" t="str">
        <f t="shared" si="99"/>
        <v>ค.บ./การแนะแนว</v>
      </c>
    </row>
    <row r="1257" spans="1:29" s="136" customFormat="1" ht="27" customHeight="1">
      <c r="B1257" s="147" t="s">
        <v>703</v>
      </c>
      <c r="C1257" s="147" t="s">
        <v>1111</v>
      </c>
      <c r="D1257" s="147" t="s">
        <v>1202</v>
      </c>
      <c r="E1257" s="147" t="s">
        <v>1202</v>
      </c>
      <c r="F1257" s="137"/>
      <c r="G1257" s="137" t="s">
        <v>32</v>
      </c>
      <c r="H1257" s="137" t="s">
        <v>32</v>
      </c>
      <c r="I1257" s="142" t="s">
        <v>1201</v>
      </c>
      <c r="J1257" s="142" t="s">
        <v>1201</v>
      </c>
      <c r="K1257" s="142" t="b">
        <f t="shared" si="100"/>
        <v>1</v>
      </c>
      <c r="L1257" s="137" t="s">
        <v>48</v>
      </c>
      <c r="M1257" s="138">
        <v>30280</v>
      </c>
      <c r="N1257" s="137" t="s">
        <v>1200</v>
      </c>
      <c r="O1257" s="137" t="s">
        <v>1200</v>
      </c>
      <c r="P1257" s="137" t="s">
        <v>774</v>
      </c>
      <c r="Q1257" s="137" t="s">
        <v>61</v>
      </c>
      <c r="R1257" s="137" t="s">
        <v>44</v>
      </c>
      <c r="S1257" s="147" t="s">
        <v>44</v>
      </c>
      <c r="T1257" s="136" t="str">
        <f t="shared" si="101"/>
        <v>ปตรี4คศ.2</v>
      </c>
      <c r="U1257" s="95">
        <f t="shared" si="98"/>
        <v>2</v>
      </c>
      <c r="V1257" s="96" t="e">
        <f t="shared" ca="1" si="102"/>
        <v>#N/A</v>
      </c>
      <c r="AC1257" s="148" t="str">
        <f t="shared" si="99"/>
        <v>กศ.บ./ภาษาไทย</v>
      </c>
    </row>
    <row r="1258" spans="1:29" s="136" customFormat="1" ht="27" customHeight="1">
      <c r="B1258" s="147" t="s">
        <v>703</v>
      </c>
      <c r="C1258" s="147" t="s">
        <v>1111</v>
      </c>
      <c r="D1258" s="147" t="s">
        <v>1199</v>
      </c>
      <c r="E1258" s="147" t="s">
        <v>1199</v>
      </c>
      <c r="F1258" s="137"/>
      <c r="G1258" s="137" t="s">
        <v>32</v>
      </c>
      <c r="H1258" s="137" t="s">
        <v>32</v>
      </c>
      <c r="I1258" s="142" t="s">
        <v>1198</v>
      </c>
      <c r="J1258" s="142" t="s">
        <v>1198</v>
      </c>
      <c r="K1258" s="142" t="b">
        <f t="shared" si="100"/>
        <v>1</v>
      </c>
      <c r="L1258" s="137" t="s">
        <v>781</v>
      </c>
      <c r="M1258" s="138">
        <v>46040</v>
      </c>
      <c r="N1258" s="137" t="s">
        <v>1197</v>
      </c>
      <c r="O1258" s="137" t="s">
        <v>1197</v>
      </c>
      <c r="P1258" s="137" t="s">
        <v>774</v>
      </c>
      <c r="Q1258" s="137" t="s">
        <v>50</v>
      </c>
      <c r="R1258" s="137" t="s">
        <v>158</v>
      </c>
      <c r="S1258" s="147" t="s">
        <v>158</v>
      </c>
      <c r="T1258" s="136" t="str">
        <f t="shared" si="101"/>
        <v>ปตรี4คศ.3</v>
      </c>
      <c r="U1258" s="95" t="e">
        <f t="shared" si="98"/>
        <v>#N/A</v>
      </c>
      <c r="V1258" s="96" t="e">
        <f t="shared" ca="1" si="102"/>
        <v>#N/A</v>
      </c>
      <c r="AC1258" s="148" t="str">
        <f t="shared" si="99"/>
        <v>ค.บ./สังคมศึกษา</v>
      </c>
    </row>
    <row r="1259" spans="1:29" s="165" customFormat="1" ht="27" customHeight="1">
      <c r="A1259" s="165">
        <v>1</v>
      </c>
      <c r="B1259" s="161" t="s">
        <v>703</v>
      </c>
      <c r="C1259" s="161" t="s">
        <v>1111</v>
      </c>
      <c r="D1259" s="161" t="s">
        <v>1196</v>
      </c>
      <c r="E1259" s="161" t="s">
        <v>1196</v>
      </c>
      <c r="F1259" s="162"/>
      <c r="G1259" s="162" t="s">
        <v>32</v>
      </c>
      <c r="H1259" s="162" t="s">
        <v>32</v>
      </c>
      <c r="I1259" s="163" t="s">
        <v>1195</v>
      </c>
      <c r="J1259" s="163" t="s">
        <v>1195</v>
      </c>
      <c r="K1259" s="163" t="b">
        <f t="shared" si="100"/>
        <v>1</v>
      </c>
      <c r="L1259" s="162" t="s">
        <v>36</v>
      </c>
      <c r="M1259" s="164"/>
      <c r="N1259" s="162" t="s">
        <v>1194</v>
      </c>
      <c r="O1259" s="162" t="s">
        <v>1194</v>
      </c>
      <c r="P1259" s="206" t="s">
        <v>774</v>
      </c>
      <c r="Q1259" s="207" t="s">
        <v>50</v>
      </c>
      <c r="R1259" s="208" t="s">
        <v>164</v>
      </c>
      <c r="S1259" s="161" t="s">
        <v>95</v>
      </c>
      <c r="T1259" s="165" t="str">
        <f t="shared" si="101"/>
        <v>ปตรี4คศ.1</v>
      </c>
      <c r="U1259" s="95">
        <f t="shared" si="98"/>
        <v>1</v>
      </c>
      <c r="V1259" s="96" t="e">
        <f t="shared" ca="1" si="102"/>
        <v>#N/A</v>
      </c>
      <c r="W1259" s="83" t="s">
        <v>5049</v>
      </c>
      <c r="X1259" s="165" t="s">
        <v>5050</v>
      </c>
      <c r="AC1259" s="148" t="str">
        <f t="shared" si="99"/>
        <v>ค.บ./ภาษาอังกฤษ</v>
      </c>
    </row>
    <row r="1260" spans="1:29" s="136" customFormat="1" ht="27" customHeight="1">
      <c r="B1260" s="147" t="s">
        <v>703</v>
      </c>
      <c r="C1260" s="147" t="s">
        <v>1111</v>
      </c>
      <c r="D1260" s="147" t="s">
        <v>1193</v>
      </c>
      <c r="E1260" s="147" t="s">
        <v>1193</v>
      </c>
      <c r="F1260" s="137"/>
      <c r="G1260" s="137" t="s">
        <v>32</v>
      </c>
      <c r="H1260" s="137" t="s">
        <v>32</v>
      </c>
      <c r="I1260" s="142" t="s">
        <v>1192</v>
      </c>
      <c r="J1260" s="142" t="s">
        <v>1192</v>
      </c>
      <c r="K1260" s="142" t="b">
        <f t="shared" si="100"/>
        <v>1</v>
      </c>
      <c r="L1260" s="137" t="s">
        <v>48</v>
      </c>
      <c r="M1260" s="138">
        <v>37830</v>
      </c>
      <c r="N1260" s="137" t="s">
        <v>1191</v>
      </c>
      <c r="O1260" s="137" t="s">
        <v>1191</v>
      </c>
      <c r="P1260" s="137" t="s">
        <v>774</v>
      </c>
      <c r="Q1260" s="137" t="s">
        <v>61</v>
      </c>
      <c r="R1260" s="137" t="s">
        <v>62</v>
      </c>
      <c r="S1260" s="147" t="s">
        <v>37</v>
      </c>
      <c r="T1260" s="136" t="str">
        <f t="shared" si="101"/>
        <v>ปตรี4คศ.2</v>
      </c>
      <c r="U1260" s="95">
        <f t="shared" si="98"/>
        <v>2</v>
      </c>
      <c r="V1260" s="96" t="e">
        <f t="shared" ca="1" si="102"/>
        <v>#N/A</v>
      </c>
      <c r="AC1260" s="148" t="str">
        <f t="shared" si="99"/>
        <v>กศ.บ./การประถมศึกษา</v>
      </c>
    </row>
    <row r="1261" spans="1:29" s="136" customFormat="1" ht="27" customHeight="1">
      <c r="B1261" s="183" t="s">
        <v>703</v>
      </c>
      <c r="C1261" s="183" t="s">
        <v>1098</v>
      </c>
      <c r="D1261" s="183" t="s">
        <v>1190</v>
      </c>
      <c r="E1261" s="147" t="s">
        <v>1190</v>
      </c>
      <c r="F1261" s="137"/>
      <c r="G1261" s="184" t="s">
        <v>32</v>
      </c>
      <c r="H1261" s="137" t="s">
        <v>32</v>
      </c>
      <c r="I1261" s="142" t="s">
        <v>1110</v>
      </c>
      <c r="J1261" s="185" t="s">
        <v>1189</v>
      </c>
      <c r="K1261" s="142" t="b">
        <f t="shared" si="100"/>
        <v>0</v>
      </c>
      <c r="L1261" s="184" t="s">
        <v>781</v>
      </c>
      <c r="M1261" s="186">
        <v>47660</v>
      </c>
      <c r="N1261" s="137" t="s">
        <v>1188</v>
      </c>
      <c r="O1261" s="137" t="s">
        <v>1188</v>
      </c>
      <c r="P1261" s="184" t="s">
        <v>90</v>
      </c>
      <c r="Q1261" s="184" t="s">
        <v>94</v>
      </c>
      <c r="R1261" s="184" t="s">
        <v>299</v>
      </c>
      <c r="S1261" s="147" t="s">
        <v>299</v>
      </c>
      <c r="T1261" s="136" t="str">
        <f t="shared" si="101"/>
        <v>ปโทคศ.3</v>
      </c>
      <c r="U1261" s="95">
        <f t="shared" si="98"/>
        <v>16</v>
      </c>
      <c r="V1261" s="96" t="e">
        <f t="shared" ca="1" si="102"/>
        <v>#N/A</v>
      </c>
      <c r="AC1261" s="148" t="str">
        <f t="shared" si="99"/>
        <v>กศ.ม./หลักสูตรและการสอน</v>
      </c>
    </row>
    <row r="1262" spans="1:29" ht="27" customHeight="1">
      <c r="A1262" s="148">
        <v>1</v>
      </c>
      <c r="B1262" s="206" t="s">
        <v>703</v>
      </c>
      <c r="C1262" s="207" t="s">
        <v>1111</v>
      </c>
      <c r="D1262" s="208" t="s">
        <v>708</v>
      </c>
      <c r="E1262" s="177" t="s">
        <v>708</v>
      </c>
      <c r="F1262" s="172"/>
      <c r="G1262" s="209" t="s">
        <v>32</v>
      </c>
      <c r="H1262" s="178" t="s">
        <v>32</v>
      </c>
      <c r="I1262" s="173" t="s">
        <v>709</v>
      </c>
      <c r="J1262" s="210" t="s">
        <v>709</v>
      </c>
      <c r="K1262" s="179" t="b">
        <f t="shared" si="100"/>
        <v>1</v>
      </c>
      <c r="L1262" s="206" t="s">
        <v>781</v>
      </c>
      <c r="M1262" s="211">
        <v>24510</v>
      </c>
      <c r="N1262" s="178" t="s">
        <v>1187</v>
      </c>
      <c r="O1262" s="172" t="s">
        <v>1187</v>
      </c>
      <c r="P1262" s="206" t="s">
        <v>90</v>
      </c>
      <c r="Q1262" s="207" t="s">
        <v>76</v>
      </c>
      <c r="R1262" s="208" t="s">
        <v>693</v>
      </c>
      <c r="S1262" s="177" t="s">
        <v>586</v>
      </c>
      <c r="T1262" s="136" t="str">
        <f t="shared" si="101"/>
        <v>ปโทคศ.3</v>
      </c>
      <c r="U1262" s="95">
        <f t="shared" si="98"/>
        <v>16</v>
      </c>
      <c r="V1262" s="174">
        <f t="shared" ca="1" si="102"/>
        <v>25140</v>
      </c>
      <c r="W1262" s="212"/>
      <c r="AC1262" s="148" t="str">
        <f t="shared" si="99"/>
        <v>ศษ.ม./เทคโนโลยีทางการศึกษา</v>
      </c>
    </row>
    <row r="1263" spans="1:29" s="136" customFormat="1" ht="27" customHeight="1">
      <c r="B1263" s="195" t="s">
        <v>703</v>
      </c>
      <c r="C1263" s="195" t="s">
        <v>1111</v>
      </c>
      <c r="D1263" s="195" t="s">
        <v>1186</v>
      </c>
      <c r="E1263" s="147" t="s">
        <v>1186</v>
      </c>
      <c r="F1263" s="137"/>
      <c r="G1263" s="196" t="s">
        <v>32</v>
      </c>
      <c r="H1263" s="137" t="s">
        <v>32</v>
      </c>
      <c r="I1263" s="142" t="s">
        <v>1185</v>
      </c>
      <c r="J1263" s="197" t="s">
        <v>1185</v>
      </c>
      <c r="K1263" s="142" t="b">
        <f t="shared" si="100"/>
        <v>1</v>
      </c>
      <c r="L1263" s="196" t="s">
        <v>48</v>
      </c>
      <c r="M1263" s="198">
        <v>37830</v>
      </c>
      <c r="N1263" s="137" t="s">
        <v>1184</v>
      </c>
      <c r="O1263" s="137" t="s">
        <v>1184</v>
      </c>
      <c r="P1263" s="196" t="s">
        <v>774</v>
      </c>
      <c r="Q1263" s="196" t="s">
        <v>50</v>
      </c>
      <c r="R1263" s="196" t="s">
        <v>657</v>
      </c>
      <c r="S1263" s="147" t="s">
        <v>657</v>
      </c>
      <c r="T1263" s="136" t="str">
        <f t="shared" si="101"/>
        <v>ปตรี4คศ.2</v>
      </c>
      <c r="U1263" s="95">
        <f t="shared" si="98"/>
        <v>2</v>
      </c>
      <c r="V1263" s="96" t="e">
        <f t="shared" ca="1" si="102"/>
        <v>#N/A</v>
      </c>
      <c r="AC1263" s="148" t="str">
        <f t="shared" si="99"/>
        <v>ค.บ./พลศึกษา</v>
      </c>
    </row>
    <row r="1264" spans="1:29" s="136" customFormat="1" ht="27" customHeight="1">
      <c r="B1264" s="147" t="s">
        <v>703</v>
      </c>
      <c r="C1264" s="147" t="s">
        <v>1111</v>
      </c>
      <c r="D1264" s="147" t="s">
        <v>1183</v>
      </c>
      <c r="E1264" s="147" t="s">
        <v>1183</v>
      </c>
      <c r="F1264" s="137"/>
      <c r="G1264" s="137" t="s">
        <v>32</v>
      </c>
      <c r="H1264" s="137" t="s">
        <v>32</v>
      </c>
      <c r="I1264" s="142" t="s">
        <v>1182</v>
      </c>
      <c r="J1264" s="142" t="s">
        <v>1182</v>
      </c>
      <c r="K1264" s="142" t="b">
        <f t="shared" si="100"/>
        <v>1</v>
      </c>
      <c r="L1264" s="137" t="s">
        <v>48</v>
      </c>
      <c r="M1264" s="138">
        <v>37830</v>
      </c>
      <c r="N1264" s="137" t="s">
        <v>1181</v>
      </c>
      <c r="O1264" s="137" t="s">
        <v>1181</v>
      </c>
      <c r="P1264" s="137" t="s">
        <v>774</v>
      </c>
      <c r="Q1264" s="137" t="s">
        <v>43</v>
      </c>
      <c r="R1264" s="137" t="s">
        <v>855</v>
      </c>
      <c r="S1264" s="147" t="s">
        <v>855</v>
      </c>
      <c r="T1264" s="136" t="str">
        <f t="shared" si="101"/>
        <v>ปตรี4คศ.2</v>
      </c>
      <c r="U1264" s="95">
        <f t="shared" si="98"/>
        <v>2</v>
      </c>
      <c r="V1264" s="96" t="e">
        <f t="shared" ca="1" si="102"/>
        <v>#N/A</v>
      </c>
      <c r="AC1264" s="148" t="str">
        <f t="shared" si="99"/>
        <v>ศษ.บ./บริหารการศึกษา</v>
      </c>
    </row>
    <row r="1265" spans="1:29" s="136" customFormat="1" ht="27" customHeight="1">
      <c r="B1265" s="147" t="s">
        <v>703</v>
      </c>
      <c r="C1265" s="147" t="s">
        <v>1111</v>
      </c>
      <c r="D1265" s="147" t="s">
        <v>1180</v>
      </c>
      <c r="E1265" s="147" t="s">
        <v>1180</v>
      </c>
      <c r="F1265" s="137"/>
      <c r="G1265" s="137" t="s">
        <v>32</v>
      </c>
      <c r="H1265" s="137" t="s">
        <v>32</v>
      </c>
      <c r="I1265" s="142" t="s">
        <v>1179</v>
      </c>
      <c r="J1265" s="142" t="s">
        <v>1179</v>
      </c>
      <c r="K1265" s="142" t="b">
        <f t="shared" si="100"/>
        <v>1</v>
      </c>
      <c r="L1265" s="137" t="s">
        <v>781</v>
      </c>
      <c r="M1265" s="138">
        <v>41580</v>
      </c>
      <c r="N1265" s="137" t="s">
        <v>1178</v>
      </c>
      <c r="O1265" s="137" t="s">
        <v>1178</v>
      </c>
      <c r="P1265" s="137" t="s">
        <v>774</v>
      </c>
      <c r="Q1265" s="137" t="s">
        <v>50</v>
      </c>
      <c r="R1265" s="137" t="s">
        <v>62</v>
      </c>
      <c r="S1265" s="147" t="s">
        <v>37</v>
      </c>
      <c r="T1265" s="136" t="str">
        <f t="shared" si="101"/>
        <v>ปตรี4คศ.3</v>
      </c>
      <c r="U1265" s="95" t="e">
        <f t="shared" si="98"/>
        <v>#N/A</v>
      </c>
      <c r="V1265" s="96" t="e">
        <f t="shared" ca="1" si="102"/>
        <v>#N/A</v>
      </c>
      <c r="AC1265" s="148" t="str">
        <f t="shared" si="99"/>
        <v>ค.บ./การประถมศึกษา</v>
      </c>
    </row>
    <row r="1266" spans="1:29" s="136" customFormat="1" ht="27" customHeight="1">
      <c r="B1266" s="147" t="s">
        <v>703</v>
      </c>
      <c r="C1266" s="147" t="s">
        <v>1111</v>
      </c>
      <c r="D1266" s="147" t="s">
        <v>1177</v>
      </c>
      <c r="E1266" s="147" t="s">
        <v>1177</v>
      </c>
      <c r="F1266" s="137"/>
      <c r="G1266" s="137" t="s">
        <v>32</v>
      </c>
      <c r="H1266" s="137" t="s">
        <v>32</v>
      </c>
      <c r="I1266" s="142" t="s">
        <v>1176</v>
      </c>
      <c r="J1266" s="142" t="s">
        <v>1176</v>
      </c>
      <c r="K1266" s="142" t="b">
        <f t="shared" si="100"/>
        <v>1</v>
      </c>
      <c r="L1266" s="137" t="s">
        <v>48</v>
      </c>
      <c r="M1266" s="138">
        <v>37830</v>
      </c>
      <c r="N1266" s="137" t="s">
        <v>1175</v>
      </c>
      <c r="O1266" s="137" t="s">
        <v>1175</v>
      </c>
      <c r="P1266" s="137" t="s">
        <v>774</v>
      </c>
      <c r="Q1266" s="137" t="s">
        <v>50</v>
      </c>
      <c r="R1266" s="137" t="s">
        <v>863</v>
      </c>
      <c r="S1266" s="147" t="s">
        <v>37</v>
      </c>
      <c r="T1266" s="136" t="str">
        <f t="shared" si="101"/>
        <v>ปตรี4คศ.2</v>
      </c>
      <c r="U1266" s="95">
        <f t="shared" si="98"/>
        <v>2</v>
      </c>
      <c r="V1266" s="96" t="e">
        <f t="shared" ca="1" si="102"/>
        <v>#N/A</v>
      </c>
      <c r="AC1266" s="148" t="str">
        <f t="shared" si="99"/>
        <v>ค.บ./การอนุบาล</v>
      </c>
    </row>
    <row r="1267" spans="1:29" s="136" customFormat="1" ht="27" customHeight="1">
      <c r="B1267" s="183" t="s">
        <v>703</v>
      </c>
      <c r="C1267" s="183" t="s">
        <v>1174</v>
      </c>
      <c r="D1267" s="183" t="s">
        <v>1173</v>
      </c>
      <c r="E1267" s="147" t="s">
        <v>1173</v>
      </c>
      <c r="F1267" s="137"/>
      <c r="G1267" s="184" t="s">
        <v>32</v>
      </c>
      <c r="H1267" s="137" t="s">
        <v>32</v>
      </c>
      <c r="I1267" s="142" t="s">
        <v>1172</v>
      </c>
      <c r="J1267" s="185" t="s">
        <v>1171</v>
      </c>
      <c r="K1267" s="142" t="b">
        <f t="shared" si="100"/>
        <v>0</v>
      </c>
      <c r="L1267" s="184" t="s">
        <v>48</v>
      </c>
      <c r="M1267" s="186">
        <v>30280</v>
      </c>
      <c r="N1267" s="137" t="s">
        <v>1170</v>
      </c>
      <c r="O1267" s="137" t="s">
        <v>1170</v>
      </c>
      <c r="P1267" s="184" t="s">
        <v>774</v>
      </c>
      <c r="Q1267" s="184" t="s">
        <v>50</v>
      </c>
      <c r="R1267" s="184" t="s">
        <v>62</v>
      </c>
      <c r="S1267" s="147" t="s">
        <v>37</v>
      </c>
      <c r="T1267" s="136" t="str">
        <f t="shared" si="101"/>
        <v>ปตรี4คศ.2</v>
      </c>
      <c r="U1267" s="95">
        <f t="shared" si="98"/>
        <v>2</v>
      </c>
      <c r="V1267" s="96" t="e">
        <f t="shared" ca="1" si="102"/>
        <v>#N/A</v>
      </c>
      <c r="AC1267" s="148" t="str">
        <f t="shared" si="99"/>
        <v>ค.บ./การประถมศึกษา</v>
      </c>
    </row>
    <row r="1268" spans="1:29" ht="27" customHeight="1">
      <c r="A1268" s="148">
        <v>1</v>
      </c>
      <c r="B1268" s="206" t="s">
        <v>703</v>
      </c>
      <c r="C1268" s="207" t="s">
        <v>1111</v>
      </c>
      <c r="D1268" s="208" t="s">
        <v>711</v>
      </c>
      <c r="E1268" s="177" t="s">
        <v>711</v>
      </c>
      <c r="F1268" s="172"/>
      <c r="G1268" s="209" t="s">
        <v>32</v>
      </c>
      <c r="H1268" s="178" t="s">
        <v>32</v>
      </c>
      <c r="I1268" s="173" t="s">
        <v>712</v>
      </c>
      <c r="J1268" s="210" t="s">
        <v>712</v>
      </c>
      <c r="K1268" s="179" t="b">
        <f t="shared" si="100"/>
        <v>1</v>
      </c>
      <c r="L1268" s="206" t="s">
        <v>48</v>
      </c>
      <c r="M1268" s="211">
        <v>20470</v>
      </c>
      <c r="N1268" s="178" t="s">
        <v>1169</v>
      </c>
      <c r="O1268" s="172" t="s">
        <v>1169</v>
      </c>
      <c r="P1268" s="206" t="s">
        <v>774</v>
      </c>
      <c r="Q1268" s="207" t="s">
        <v>50</v>
      </c>
      <c r="R1268" s="177" t="s">
        <v>51</v>
      </c>
      <c r="S1268" s="177" t="s">
        <v>51</v>
      </c>
      <c r="T1268" s="136" t="str">
        <f t="shared" si="101"/>
        <v>ปตรี4คศ.2</v>
      </c>
      <c r="U1268" s="95">
        <f t="shared" si="98"/>
        <v>2</v>
      </c>
      <c r="V1268" s="174">
        <f t="shared" ca="1" si="102"/>
        <v>20960</v>
      </c>
      <c r="W1268" s="212"/>
      <c r="AC1268" s="148" t="str">
        <f t="shared" si="99"/>
        <v>ค.บ./ศิลปศึกษา</v>
      </c>
    </row>
    <row r="1269" spans="1:29" s="136" customFormat="1" ht="27" customHeight="1">
      <c r="B1269" s="191" t="s">
        <v>703</v>
      </c>
      <c r="C1269" s="191" t="s">
        <v>1111</v>
      </c>
      <c r="D1269" s="191" t="s">
        <v>1167</v>
      </c>
      <c r="E1269" s="147" t="s">
        <v>1167</v>
      </c>
      <c r="F1269" s="137"/>
      <c r="G1269" s="192" t="s">
        <v>32</v>
      </c>
      <c r="H1269" s="137" t="s">
        <v>32</v>
      </c>
      <c r="I1269" s="142" t="s">
        <v>1166</v>
      </c>
      <c r="J1269" s="193" t="s">
        <v>1166</v>
      </c>
      <c r="K1269" s="142" t="b">
        <f t="shared" si="100"/>
        <v>1</v>
      </c>
      <c r="L1269" s="192" t="s">
        <v>48</v>
      </c>
      <c r="M1269" s="194">
        <v>37830</v>
      </c>
      <c r="N1269" s="137" t="s">
        <v>1165</v>
      </c>
      <c r="O1269" s="137" t="s">
        <v>1165</v>
      </c>
      <c r="P1269" s="192" t="s">
        <v>774</v>
      </c>
      <c r="Q1269" s="192" t="s">
        <v>50</v>
      </c>
      <c r="R1269" s="192" t="s">
        <v>1164</v>
      </c>
      <c r="S1269" s="147" t="s">
        <v>136</v>
      </c>
      <c r="T1269" s="136" t="str">
        <f t="shared" si="101"/>
        <v>ปตรี4คศ.2</v>
      </c>
      <c r="U1269" s="95">
        <f t="shared" si="98"/>
        <v>2</v>
      </c>
      <c r="V1269" s="96" t="e">
        <f t="shared" ca="1" si="102"/>
        <v>#N/A</v>
      </c>
      <c r="AC1269" s="148" t="str">
        <f t="shared" si="99"/>
        <v>ค.บ./จิตวิทยา</v>
      </c>
    </row>
    <row r="1270" spans="1:29" ht="27" customHeight="1">
      <c r="A1270" s="148">
        <v>1</v>
      </c>
      <c r="B1270" s="206" t="s">
        <v>703</v>
      </c>
      <c r="C1270" s="207" t="s">
        <v>1111</v>
      </c>
      <c r="D1270" s="208" t="s">
        <v>713</v>
      </c>
      <c r="E1270" s="177" t="s">
        <v>713</v>
      </c>
      <c r="F1270" s="172"/>
      <c r="G1270" s="209" t="s">
        <v>32</v>
      </c>
      <c r="H1270" s="178" t="s">
        <v>32</v>
      </c>
      <c r="I1270" s="173" t="s">
        <v>714</v>
      </c>
      <c r="J1270" s="210" t="s">
        <v>714</v>
      </c>
      <c r="K1270" s="179" t="b">
        <f t="shared" si="100"/>
        <v>1</v>
      </c>
      <c r="L1270" s="206" t="s">
        <v>36</v>
      </c>
      <c r="M1270" s="211">
        <v>15440</v>
      </c>
      <c r="N1270" s="178" t="s">
        <v>1163</v>
      </c>
      <c r="O1270" s="172" t="s">
        <v>1163</v>
      </c>
      <c r="P1270" s="206" t="s">
        <v>774</v>
      </c>
      <c r="Q1270" s="207" t="s">
        <v>50</v>
      </c>
      <c r="R1270" s="208" t="s">
        <v>39</v>
      </c>
      <c r="S1270" s="177" t="s">
        <v>37</v>
      </c>
      <c r="T1270" s="136" t="str">
        <f t="shared" si="101"/>
        <v>ปตรี4คศ.1</v>
      </c>
      <c r="U1270" s="95">
        <f t="shared" si="98"/>
        <v>1</v>
      </c>
      <c r="V1270" s="174">
        <f t="shared" ca="1" si="102"/>
        <v>17070</v>
      </c>
      <c r="W1270" s="212"/>
      <c r="AC1270" s="148" t="str">
        <f t="shared" si="99"/>
        <v>ค.บ./วิทยาศาสตร์ทั่วไป</v>
      </c>
    </row>
    <row r="1271" spans="1:29" s="136" customFormat="1" ht="27" customHeight="1">
      <c r="B1271" s="195" t="s">
        <v>703</v>
      </c>
      <c r="C1271" s="195" t="s">
        <v>1111</v>
      </c>
      <c r="D1271" s="195" t="s">
        <v>1162</v>
      </c>
      <c r="E1271" s="147" t="s">
        <v>1162</v>
      </c>
      <c r="F1271" s="137"/>
      <c r="G1271" s="196" t="s">
        <v>32</v>
      </c>
      <c r="H1271" s="137" t="s">
        <v>32</v>
      </c>
      <c r="I1271" s="142" t="s">
        <v>1161</v>
      </c>
      <c r="J1271" s="197" t="s">
        <v>1161</v>
      </c>
      <c r="K1271" s="142" t="b">
        <f t="shared" si="100"/>
        <v>1</v>
      </c>
      <c r="L1271" s="196" t="s">
        <v>781</v>
      </c>
      <c r="M1271" s="198">
        <v>51170</v>
      </c>
      <c r="N1271" s="137" t="s">
        <v>1160</v>
      </c>
      <c r="O1271" s="137" t="s">
        <v>1160</v>
      </c>
      <c r="P1271" s="196" t="s">
        <v>774</v>
      </c>
      <c r="Q1271" s="196" t="s">
        <v>43</v>
      </c>
      <c r="R1271" s="196" t="s">
        <v>158</v>
      </c>
      <c r="S1271" s="147" t="s">
        <v>158</v>
      </c>
      <c r="T1271" s="136" t="str">
        <f t="shared" si="101"/>
        <v>ปตรี4คศ.3</v>
      </c>
      <c r="U1271" s="95" t="e">
        <f t="shared" si="98"/>
        <v>#N/A</v>
      </c>
      <c r="V1271" s="96" t="e">
        <f t="shared" ca="1" si="102"/>
        <v>#N/A</v>
      </c>
      <c r="AC1271" s="148" t="str">
        <f t="shared" si="99"/>
        <v>ศษ.บ./สังคมศึกษา</v>
      </c>
    </row>
    <row r="1272" spans="1:29" s="136" customFormat="1" ht="27" customHeight="1">
      <c r="B1272" s="183" t="s">
        <v>703</v>
      </c>
      <c r="C1272" s="183" t="s">
        <v>956</v>
      </c>
      <c r="D1272" s="183" t="s">
        <v>1159</v>
      </c>
      <c r="E1272" s="147" t="s">
        <v>1159</v>
      </c>
      <c r="F1272" s="137"/>
      <c r="G1272" s="184" t="s">
        <v>32</v>
      </c>
      <c r="H1272" s="137" t="s">
        <v>32</v>
      </c>
      <c r="I1272" s="142" t="s">
        <v>1158</v>
      </c>
      <c r="J1272" s="185" t="s">
        <v>1157</v>
      </c>
      <c r="K1272" s="142" t="b">
        <f t="shared" si="100"/>
        <v>0</v>
      </c>
      <c r="L1272" s="184" t="s">
        <v>781</v>
      </c>
      <c r="M1272" s="186">
        <v>44560</v>
      </c>
      <c r="N1272" s="137" t="s">
        <v>1156</v>
      </c>
      <c r="O1272" s="137" t="s">
        <v>1156</v>
      </c>
      <c r="P1272" s="184" t="s">
        <v>774</v>
      </c>
      <c r="Q1272" s="184" t="s">
        <v>43</v>
      </c>
      <c r="R1272" s="184" t="s">
        <v>83</v>
      </c>
      <c r="S1272" s="147" t="s">
        <v>37</v>
      </c>
      <c r="T1272" s="136" t="str">
        <f t="shared" si="101"/>
        <v>ปตรี4คศ.3</v>
      </c>
      <c r="U1272" s="95" t="e">
        <f t="shared" si="98"/>
        <v>#N/A</v>
      </c>
      <c r="V1272" s="96" t="e">
        <f t="shared" ca="1" si="102"/>
        <v>#N/A</v>
      </c>
      <c r="AC1272" s="148" t="str">
        <f t="shared" si="99"/>
        <v>ศษ.บ./คณิตศาสตร์</v>
      </c>
    </row>
    <row r="1273" spans="1:29" ht="27" customHeight="1">
      <c r="A1273" s="148">
        <v>1</v>
      </c>
      <c r="B1273" s="206" t="s">
        <v>5051</v>
      </c>
      <c r="C1273" s="207" t="s">
        <v>1111</v>
      </c>
      <c r="D1273" s="228" t="s">
        <v>4896</v>
      </c>
      <c r="E1273" s="177"/>
      <c r="F1273" s="172"/>
      <c r="G1273" s="209">
        <v>1611</v>
      </c>
      <c r="H1273" s="178"/>
      <c r="I1273" s="173"/>
      <c r="J1273" s="210">
        <v>3978</v>
      </c>
      <c r="K1273" s="179" t="b">
        <f t="shared" si="100"/>
        <v>0</v>
      </c>
      <c r="L1273" s="206" t="s">
        <v>48</v>
      </c>
      <c r="M1273" s="211">
        <v>25930</v>
      </c>
      <c r="N1273" s="140" t="s">
        <v>4897</v>
      </c>
      <c r="O1273" s="172"/>
      <c r="P1273" s="206" t="s">
        <v>90</v>
      </c>
      <c r="Q1273" s="227" t="s">
        <v>76</v>
      </c>
      <c r="R1273" s="228" t="s">
        <v>62</v>
      </c>
      <c r="S1273" s="177"/>
      <c r="T1273" s="136" t="str">
        <f t="shared" si="101"/>
        <v>ปโทคศ.2</v>
      </c>
      <c r="U1273" s="95">
        <f t="shared" si="98"/>
        <v>12</v>
      </c>
      <c r="V1273" s="174">
        <f t="shared" ca="1" si="102"/>
        <v>26450</v>
      </c>
      <c r="W1273" s="212" t="s">
        <v>4898</v>
      </c>
      <c r="AC1273" s="148" t="str">
        <f t="shared" si="99"/>
        <v>ศษ.ม./การประถมศึกษา</v>
      </c>
    </row>
    <row r="1274" spans="1:29" s="136" customFormat="1" ht="27" customHeight="1">
      <c r="B1274" s="195" t="s">
        <v>703</v>
      </c>
      <c r="C1274" s="195" t="s">
        <v>1111</v>
      </c>
      <c r="D1274" s="195" t="s">
        <v>1155</v>
      </c>
      <c r="E1274" s="147" t="s">
        <v>1155</v>
      </c>
      <c r="F1274" s="137"/>
      <c r="G1274" s="196" t="s">
        <v>32</v>
      </c>
      <c r="H1274" s="137" t="s">
        <v>32</v>
      </c>
      <c r="I1274" s="142" t="s">
        <v>1154</v>
      </c>
      <c r="J1274" s="197" t="s">
        <v>1154</v>
      </c>
      <c r="K1274" s="142" t="b">
        <f t="shared" si="100"/>
        <v>1</v>
      </c>
      <c r="L1274" s="196" t="s">
        <v>781</v>
      </c>
      <c r="M1274" s="198">
        <v>30620</v>
      </c>
      <c r="N1274" s="137" t="s">
        <v>1153</v>
      </c>
      <c r="O1274" s="137" t="s">
        <v>1153</v>
      </c>
      <c r="P1274" s="196" t="s">
        <v>774</v>
      </c>
      <c r="Q1274" s="196" t="s">
        <v>1152</v>
      </c>
      <c r="R1274" s="196" t="s">
        <v>1151</v>
      </c>
      <c r="S1274" s="147" t="s">
        <v>1151</v>
      </c>
      <c r="T1274" s="136" t="str">
        <f t="shared" si="101"/>
        <v>ปตรี4คศ.3</v>
      </c>
      <c r="U1274" s="95" t="e">
        <f t="shared" si="98"/>
        <v>#N/A</v>
      </c>
      <c r="V1274" s="96" t="e">
        <f t="shared" ca="1" si="102"/>
        <v>#N/A</v>
      </c>
      <c r="AC1274" s="148" t="str">
        <f t="shared" si="99"/>
        <v>คศ.บ./โภชนาการและอาหาร</v>
      </c>
    </row>
    <row r="1275" spans="1:29" s="136" customFormat="1" ht="27" customHeight="1">
      <c r="B1275" s="147" t="s">
        <v>703</v>
      </c>
      <c r="C1275" s="147" t="s">
        <v>1111</v>
      </c>
      <c r="D1275" s="147" t="s">
        <v>1150</v>
      </c>
      <c r="E1275" s="147" t="s">
        <v>1150</v>
      </c>
      <c r="F1275" s="137"/>
      <c r="G1275" s="137" t="s">
        <v>32</v>
      </c>
      <c r="H1275" s="137" t="s">
        <v>32</v>
      </c>
      <c r="I1275" s="142" t="s">
        <v>1149</v>
      </c>
      <c r="J1275" s="142" t="s">
        <v>1149</v>
      </c>
      <c r="K1275" s="142" t="b">
        <f t="shared" si="100"/>
        <v>1</v>
      </c>
      <c r="L1275" s="137" t="s">
        <v>48</v>
      </c>
      <c r="M1275" s="138">
        <v>29690</v>
      </c>
      <c r="N1275" s="137" t="s">
        <v>1148</v>
      </c>
      <c r="O1275" s="137" t="s">
        <v>1148</v>
      </c>
      <c r="P1275" s="137" t="s">
        <v>774</v>
      </c>
      <c r="Q1275" s="137" t="s">
        <v>61</v>
      </c>
      <c r="R1275" s="137" t="s">
        <v>62</v>
      </c>
      <c r="S1275" s="147" t="s">
        <v>37</v>
      </c>
      <c r="T1275" s="136" t="str">
        <f t="shared" si="101"/>
        <v>ปตรี4คศ.2</v>
      </c>
      <c r="U1275" s="95">
        <f t="shared" si="98"/>
        <v>2</v>
      </c>
      <c r="V1275" s="96" t="e">
        <f t="shared" ca="1" si="102"/>
        <v>#N/A</v>
      </c>
      <c r="AC1275" s="148" t="str">
        <f t="shared" si="99"/>
        <v>กศ.บ./การประถมศึกษา</v>
      </c>
    </row>
    <row r="1276" spans="1:29" s="165" customFormat="1" ht="27" customHeight="1">
      <c r="A1276" s="165">
        <v>1</v>
      </c>
      <c r="B1276" s="161" t="s">
        <v>703</v>
      </c>
      <c r="C1276" s="161" t="s">
        <v>1111</v>
      </c>
      <c r="D1276" s="161" t="s">
        <v>1147</v>
      </c>
      <c r="E1276" s="161" t="s">
        <v>1147</v>
      </c>
      <c r="F1276" s="162"/>
      <c r="G1276" s="162" t="s">
        <v>32</v>
      </c>
      <c r="H1276" s="162" t="s">
        <v>32</v>
      </c>
      <c r="I1276" s="163" t="s">
        <v>1146</v>
      </c>
      <c r="J1276" s="163" t="s">
        <v>1146</v>
      </c>
      <c r="K1276" s="163" t="b">
        <f t="shared" si="100"/>
        <v>1</v>
      </c>
      <c r="L1276" s="162" t="s">
        <v>36</v>
      </c>
      <c r="M1276" s="164"/>
      <c r="N1276" s="162" t="s">
        <v>1145</v>
      </c>
      <c r="O1276" s="162" t="s">
        <v>1145</v>
      </c>
      <c r="P1276" s="162" t="s">
        <v>774</v>
      </c>
      <c r="Q1276" s="162" t="s">
        <v>50</v>
      </c>
      <c r="R1276" s="161" t="s">
        <v>62</v>
      </c>
      <c r="S1276" s="161" t="s">
        <v>37</v>
      </c>
      <c r="T1276" s="165" t="str">
        <f t="shared" si="101"/>
        <v>ปตรี4คศ.1</v>
      </c>
      <c r="U1276" s="95">
        <f t="shared" si="98"/>
        <v>1</v>
      </c>
      <c r="V1276" s="96" t="e">
        <f t="shared" ca="1" si="102"/>
        <v>#N/A</v>
      </c>
      <c r="X1276" s="165" t="s">
        <v>5050</v>
      </c>
      <c r="AC1276" s="148" t="str">
        <f t="shared" si="99"/>
        <v>ค.บ./การประถมศึกษา</v>
      </c>
    </row>
    <row r="1277" spans="1:29" s="136" customFormat="1" ht="27" customHeight="1">
      <c r="B1277" s="147" t="s">
        <v>719</v>
      </c>
      <c r="C1277" s="147" t="s">
        <v>1108</v>
      </c>
      <c r="D1277" s="147" t="s">
        <v>1144</v>
      </c>
      <c r="E1277" s="147" t="s">
        <v>1144</v>
      </c>
      <c r="F1277" s="137"/>
      <c r="G1277" s="137" t="s">
        <v>146</v>
      </c>
      <c r="H1277" s="137" t="s">
        <v>861</v>
      </c>
      <c r="I1277" s="142" t="s">
        <v>1143</v>
      </c>
      <c r="J1277" s="142" t="s">
        <v>1143</v>
      </c>
      <c r="K1277" s="142" t="b">
        <f t="shared" si="100"/>
        <v>1</v>
      </c>
      <c r="L1277" s="137" t="s">
        <v>781</v>
      </c>
      <c r="M1277" s="138">
        <v>47660</v>
      </c>
      <c r="N1277" s="137" t="s">
        <v>1142</v>
      </c>
      <c r="O1277" s="137" t="s">
        <v>1142</v>
      </c>
      <c r="P1277" s="137" t="s">
        <v>90</v>
      </c>
      <c r="Q1277" s="137" t="s">
        <v>94</v>
      </c>
      <c r="R1277" s="137" t="s">
        <v>855</v>
      </c>
      <c r="S1277" s="147" t="s">
        <v>855</v>
      </c>
      <c r="T1277" s="136" t="str">
        <f t="shared" si="101"/>
        <v>ปโทคศ.3</v>
      </c>
      <c r="U1277" s="95">
        <f t="shared" si="98"/>
        <v>16</v>
      </c>
      <c r="V1277" s="96" t="e">
        <f t="shared" ca="1" si="102"/>
        <v>#N/A</v>
      </c>
      <c r="AC1277" s="148" t="str">
        <f t="shared" si="99"/>
        <v>กศ.ม./บริหารการศึกษา</v>
      </c>
    </row>
    <row r="1278" spans="1:29" s="136" customFormat="1" ht="27" customHeight="1">
      <c r="B1278" s="147" t="s">
        <v>719</v>
      </c>
      <c r="C1278" s="147" t="s">
        <v>1108</v>
      </c>
      <c r="D1278" s="147" t="s">
        <v>1141</v>
      </c>
      <c r="E1278" s="147" t="s">
        <v>1141</v>
      </c>
      <c r="F1278" s="137"/>
      <c r="G1278" s="137" t="s">
        <v>32</v>
      </c>
      <c r="H1278" s="137" t="s">
        <v>32</v>
      </c>
      <c r="I1278" s="142" t="s">
        <v>1140</v>
      </c>
      <c r="J1278" s="142" t="s">
        <v>1140</v>
      </c>
      <c r="K1278" s="142" t="b">
        <f t="shared" si="100"/>
        <v>1</v>
      </c>
      <c r="L1278" s="137" t="s">
        <v>48</v>
      </c>
      <c r="M1278" s="138">
        <v>37830</v>
      </c>
      <c r="N1278" s="137" t="s">
        <v>1139</v>
      </c>
      <c r="O1278" s="137" t="s">
        <v>1139</v>
      </c>
      <c r="P1278" s="137" t="s">
        <v>774</v>
      </c>
      <c r="Q1278" s="137" t="s">
        <v>50</v>
      </c>
      <c r="R1278" s="137" t="s">
        <v>657</v>
      </c>
      <c r="S1278" s="147" t="s">
        <v>657</v>
      </c>
      <c r="T1278" s="136" t="str">
        <f t="shared" si="101"/>
        <v>ปตรี4คศ.2</v>
      </c>
      <c r="U1278" s="95">
        <f t="shared" si="98"/>
        <v>2</v>
      </c>
      <c r="V1278" s="96" t="e">
        <f t="shared" ca="1" si="102"/>
        <v>#N/A</v>
      </c>
      <c r="AC1278" s="148" t="str">
        <f t="shared" si="99"/>
        <v>ค.บ./พลศึกษา</v>
      </c>
    </row>
    <row r="1279" spans="1:29" s="136" customFormat="1" ht="27" customHeight="1">
      <c r="B1279" s="147" t="s">
        <v>719</v>
      </c>
      <c r="C1279" s="147" t="s">
        <v>1108</v>
      </c>
      <c r="D1279" s="147" t="s">
        <v>1138</v>
      </c>
      <c r="E1279" s="147" t="s">
        <v>1138</v>
      </c>
      <c r="F1279" s="137"/>
      <c r="G1279" s="137" t="s">
        <v>32</v>
      </c>
      <c r="H1279" s="137" t="s">
        <v>32</v>
      </c>
      <c r="I1279" s="142" t="s">
        <v>1137</v>
      </c>
      <c r="J1279" s="142" t="s">
        <v>1137</v>
      </c>
      <c r="K1279" s="142" t="b">
        <f t="shared" si="100"/>
        <v>1</v>
      </c>
      <c r="L1279" s="137" t="s">
        <v>48</v>
      </c>
      <c r="M1279" s="138">
        <v>37830</v>
      </c>
      <c r="N1279" s="137" t="s">
        <v>1136</v>
      </c>
      <c r="O1279" s="137" t="s">
        <v>1136</v>
      </c>
      <c r="P1279" s="137" t="s">
        <v>774</v>
      </c>
      <c r="Q1279" s="137" t="s">
        <v>50</v>
      </c>
      <c r="R1279" s="137" t="s">
        <v>164</v>
      </c>
      <c r="S1279" s="147" t="s">
        <v>164</v>
      </c>
      <c r="T1279" s="136" t="str">
        <f t="shared" si="101"/>
        <v>ปตรี4คศ.2</v>
      </c>
      <c r="U1279" s="95">
        <f t="shared" si="98"/>
        <v>2</v>
      </c>
      <c r="V1279" s="96" t="e">
        <f t="shared" ca="1" si="102"/>
        <v>#N/A</v>
      </c>
      <c r="AC1279" s="148" t="str">
        <f t="shared" si="99"/>
        <v>ค.บ./ภาษาอังกฤษ</v>
      </c>
    </row>
    <row r="1280" spans="1:29" s="136" customFormat="1" ht="27" customHeight="1">
      <c r="B1280" s="147" t="s">
        <v>719</v>
      </c>
      <c r="C1280" s="147" t="s">
        <v>1108</v>
      </c>
      <c r="D1280" s="147" t="s">
        <v>1135</v>
      </c>
      <c r="E1280" s="147" t="s">
        <v>1135</v>
      </c>
      <c r="F1280" s="137"/>
      <c r="G1280" s="137" t="s">
        <v>32</v>
      </c>
      <c r="H1280" s="137" t="s">
        <v>32</v>
      </c>
      <c r="I1280" s="142" t="s">
        <v>1134</v>
      </c>
      <c r="J1280" s="142" t="s">
        <v>1134</v>
      </c>
      <c r="K1280" s="142" t="b">
        <f t="shared" si="100"/>
        <v>1</v>
      </c>
      <c r="L1280" s="137" t="s">
        <v>48</v>
      </c>
      <c r="M1280" s="138">
        <v>37830</v>
      </c>
      <c r="N1280" s="137" t="s">
        <v>1133</v>
      </c>
      <c r="O1280" s="137" t="s">
        <v>1133</v>
      </c>
      <c r="P1280" s="137" t="s">
        <v>774</v>
      </c>
      <c r="Q1280" s="137" t="s">
        <v>50</v>
      </c>
      <c r="R1280" s="137" t="s">
        <v>62</v>
      </c>
      <c r="S1280" s="147" t="s">
        <v>215</v>
      </c>
      <c r="T1280" s="136" t="str">
        <f t="shared" si="101"/>
        <v>ปตรี4คศ.2</v>
      </c>
      <c r="U1280" s="95">
        <f t="shared" si="98"/>
        <v>2</v>
      </c>
      <c r="V1280" s="96" t="e">
        <f t="shared" ca="1" si="102"/>
        <v>#N/A</v>
      </c>
      <c r="AC1280" s="148" t="str">
        <f t="shared" si="99"/>
        <v>ค.บ./การประถมศึกษา</v>
      </c>
    </row>
    <row r="1281" spans="1:29" s="136" customFormat="1" ht="27" customHeight="1">
      <c r="B1281" s="147" t="s">
        <v>719</v>
      </c>
      <c r="C1281" s="147" t="s">
        <v>1108</v>
      </c>
      <c r="D1281" s="147" t="s">
        <v>1132</v>
      </c>
      <c r="E1281" s="147" t="s">
        <v>1132</v>
      </c>
      <c r="F1281" s="137"/>
      <c r="G1281" s="137" t="s">
        <v>32</v>
      </c>
      <c r="H1281" s="137" t="s">
        <v>32</v>
      </c>
      <c r="I1281" s="142" t="s">
        <v>1131</v>
      </c>
      <c r="J1281" s="142" t="s">
        <v>1131</v>
      </c>
      <c r="K1281" s="142" t="b">
        <f t="shared" si="100"/>
        <v>1</v>
      </c>
      <c r="L1281" s="137" t="s">
        <v>48</v>
      </c>
      <c r="M1281" s="138">
        <v>37830</v>
      </c>
      <c r="N1281" s="137" t="s">
        <v>1130</v>
      </c>
      <c r="O1281" s="137" t="s">
        <v>1130</v>
      </c>
      <c r="P1281" s="137" t="s">
        <v>774</v>
      </c>
      <c r="Q1281" s="137" t="s">
        <v>61</v>
      </c>
      <c r="R1281" s="137" t="s">
        <v>912</v>
      </c>
      <c r="S1281" s="147" t="s">
        <v>912</v>
      </c>
      <c r="T1281" s="136" t="str">
        <f t="shared" si="101"/>
        <v>ปตรี4คศ.2</v>
      </c>
      <c r="U1281" s="95">
        <f t="shared" si="98"/>
        <v>2</v>
      </c>
      <c r="V1281" s="96" t="e">
        <f t="shared" ca="1" si="102"/>
        <v>#N/A</v>
      </c>
      <c r="AC1281" s="148" t="str">
        <f t="shared" si="99"/>
        <v>กศ.บ./ประวัติศาสตร์</v>
      </c>
    </row>
    <row r="1282" spans="1:29" s="136" customFormat="1" ht="27" customHeight="1">
      <c r="B1282" s="183" t="s">
        <v>719</v>
      </c>
      <c r="C1282" s="183" t="s">
        <v>1108</v>
      </c>
      <c r="D1282" s="183" t="s">
        <v>1129</v>
      </c>
      <c r="E1282" s="147" t="s">
        <v>1129</v>
      </c>
      <c r="F1282" s="137"/>
      <c r="G1282" s="184" t="s">
        <v>32</v>
      </c>
      <c r="H1282" s="137" t="s">
        <v>32</v>
      </c>
      <c r="I1282" s="142" t="s">
        <v>1128</v>
      </c>
      <c r="J1282" s="185" t="s">
        <v>1128</v>
      </c>
      <c r="K1282" s="142" t="b">
        <f t="shared" si="100"/>
        <v>1</v>
      </c>
      <c r="L1282" s="184" t="s">
        <v>48</v>
      </c>
      <c r="M1282" s="186">
        <v>37830</v>
      </c>
      <c r="N1282" s="137" t="s">
        <v>1127</v>
      </c>
      <c r="O1282" s="137" t="s">
        <v>1127</v>
      </c>
      <c r="P1282" s="184" t="s">
        <v>774</v>
      </c>
      <c r="Q1282" s="184" t="s">
        <v>50</v>
      </c>
      <c r="R1282" s="184" t="s">
        <v>62</v>
      </c>
      <c r="S1282" s="147" t="s">
        <v>215</v>
      </c>
      <c r="T1282" s="136" t="str">
        <f t="shared" si="101"/>
        <v>ปตรี4คศ.2</v>
      </c>
      <c r="U1282" s="95">
        <f t="shared" si="98"/>
        <v>2</v>
      </c>
      <c r="V1282" s="96" t="e">
        <f t="shared" ca="1" si="102"/>
        <v>#N/A</v>
      </c>
      <c r="AC1282" s="148" t="str">
        <f t="shared" si="99"/>
        <v>ค.บ./การประถมศึกษา</v>
      </c>
    </row>
    <row r="1283" spans="1:29" ht="27" customHeight="1">
      <c r="A1283" s="148">
        <v>1</v>
      </c>
      <c r="B1283" s="206" t="s">
        <v>719</v>
      </c>
      <c r="C1283" s="207" t="s">
        <v>1108</v>
      </c>
      <c r="D1283" s="208" t="s">
        <v>718</v>
      </c>
      <c r="E1283" s="177" t="s">
        <v>718</v>
      </c>
      <c r="F1283" s="172"/>
      <c r="G1283" s="209" t="s">
        <v>32</v>
      </c>
      <c r="H1283" s="178" t="s">
        <v>32</v>
      </c>
      <c r="I1283" s="173" t="s">
        <v>720</v>
      </c>
      <c r="J1283" s="210" t="s">
        <v>720</v>
      </c>
      <c r="K1283" s="179" t="b">
        <f t="shared" si="100"/>
        <v>1</v>
      </c>
      <c r="L1283" s="206" t="s">
        <v>48</v>
      </c>
      <c r="M1283" s="211">
        <v>25930</v>
      </c>
      <c r="N1283" s="178" t="s">
        <v>1126</v>
      </c>
      <c r="O1283" s="172" t="s">
        <v>1126</v>
      </c>
      <c r="P1283" s="206" t="s">
        <v>90</v>
      </c>
      <c r="Q1283" s="207" t="s">
        <v>94</v>
      </c>
      <c r="R1283" s="208" t="s">
        <v>95</v>
      </c>
      <c r="S1283" s="177" t="s">
        <v>855</v>
      </c>
      <c r="T1283" s="136" t="str">
        <f t="shared" si="101"/>
        <v>ปโทคศ.2</v>
      </c>
      <c r="U1283" s="95">
        <f t="shared" si="98"/>
        <v>12</v>
      </c>
      <c r="V1283" s="174">
        <f t="shared" ca="1" si="102"/>
        <v>26450</v>
      </c>
      <c r="W1283" s="212"/>
      <c r="AC1283" s="148" t="str">
        <f t="shared" si="99"/>
        <v>กศ.ม./การบริหารการศึกษา</v>
      </c>
    </row>
    <row r="1284" spans="1:29" s="136" customFormat="1" ht="27" customHeight="1">
      <c r="B1284" s="195" t="s">
        <v>719</v>
      </c>
      <c r="C1284" s="195" t="s">
        <v>1108</v>
      </c>
      <c r="D1284" s="195" t="s">
        <v>1125</v>
      </c>
      <c r="E1284" s="147" t="s">
        <v>1125</v>
      </c>
      <c r="F1284" s="137"/>
      <c r="G1284" s="196" t="s">
        <v>32</v>
      </c>
      <c r="H1284" s="137" t="s">
        <v>32</v>
      </c>
      <c r="I1284" s="142" t="s">
        <v>1124</v>
      </c>
      <c r="J1284" s="197" t="s">
        <v>1124</v>
      </c>
      <c r="K1284" s="142" t="b">
        <f t="shared" si="100"/>
        <v>1</v>
      </c>
      <c r="L1284" s="196" t="s">
        <v>48</v>
      </c>
      <c r="M1284" s="198">
        <v>23940</v>
      </c>
      <c r="N1284" s="137" t="s">
        <v>1123</v>
      </c>
      <c r="O1284" s="137" t="s">
        <v>1123</v>
      </c>
      <c r="P1284" s="196" t="s">
        <v>774</v>
      </c>
      <c r="Q1284" s="196" t="s">
        <v>61</v>
      </c>
      <c r="R1284" s="195" t="s">
        <v>62</v>
      </c>
      <c r="S1284" s="147" t="s">
        <v>215</v>
      </c>
      <c r="T1284" s="136" t="str">
        <f t="shared" si="101"/>
        <v>ปตรี4คศ.2</v>
      </c>
      <c r="U1284" s="95">
        <f t="shared" ref="U1284:U1347" si="103">VLOOKUP(T1284,$X$2:$Y$17,2,FALSE)</f>
        <v>2</v>
      </c>
      <c r="V1284" s="96">
        <f t="shared" ca="1" si="102"/>
        <v>24440</v>
      </c>
      <c r="AC1284" s="148" t="str">
        <f t="shared" si="99"/>
        <v>กศ.บ./การประถมศึกษา</v>
      </c>
    </row>
    <row r="1285" spans="1:29" s="136" customFormat="1" ht="27" customHeight="1">
      <c r="B1285" s="147" t="s">
        <v>719</v>
      </c>
      <c r="C1285" s="147" t="s">
        <v>1108</v>
      </c>
      <c r="D1285" s="147" t="s">
        <v>1122</v>
      </c>
      <c r="E1285" s="147" t="s">
        <v>1122</v>
      </c>
      <c r="F1285" s="137"/>
      <c r="G1285" s="137" t="s">
        <v>32</v>
      </c>
      <c r="H1285" s="137" t="s">
        <v>32</v>
      </c>
      <c r="I1285" s="142" t="s">
        <v>1121</v>
      </c>
      <c r="J1285" s="142" t="s">
        <v>1121</v>
      </c>
      <c r="K1285" s="142" t="b">
        <f t="shared" si="100"/>
        <v>1</v>
      </c>
      <c r="L1285" s="137" t="s">
        <v>48</v>
      </c>
      <c r="M1285" s="138">
        <v>31440</v>
      </c>
      <c r="N1285" s="137" t="s">
        <v>1120</v>
      </c>
      <c r="O1285" s="137" t="s">
        <v>1120</v>
      </c>
      <c r="P1285" s="137" t="s">
        <v>774</v>
      </c>
      <c r="Q1285" s="137" t="s">
        <v>38</v>
      </c>
      <c r="R1285" s="137" t="s">
        <v>935</v>
      </c>
      <c r="S1285" s="147" t="s">
        <v>935</v>
      </c>
      <c r="T1285" s="136" t="str">
        <f t="shared" si="101"/>
        <v>ปตรี4คศ.2</v>
      </c>
      <c r="U1285" s="95">
        <f t="shared" si="103"/>
        <v>2</v>
      </c>
      <c r="V1285" s="96" t="e">
        <f t="shared" ca="1" si="102"/>
        <v>#N/A</v>
      </c>
      <c r="AC1285" s="148" t="str">
        <f t="shared" si="99"/>
        <v>วท.บ./เกษตรศาสตร์</v>
      </c>
    </row>
    <row r="1286" spans="1:29" s="136" customFormat="1" ht="27" customHeight="1">
      <c r="B1286" s="183" t="s">
        <v>719</v>
      </c>
      <c r="C1286" s="183" t="s">
        <v>1108</v>
      </c>
      <c r="D1286" s="183" t="s">
        <v>1119</v>
      </c>
      <c r="E1286" s="147" t="s">
        <v>1119</v>
      </c>
      <c r="F1286" s="137"/>
      <c r="G1286" s="184" t="s">
        <v>32</v>
      </c>
      <c r="H1286" s="137" t="s">
        <v>32</v>
      </c>
      <c r="I1286" s="142" t="s">
        <v>1118</v>
      </c>
      <c r="J1286" s="185" t="s">
        <v>1118</v>
      </c>
      <c r="K1286" s="142" t="b">
        <f t="shared" si="100"/>
        <v>1</v>
      </c>
      <c r="L1286" s="184" t="s">
        <v>48</v>
      </c>
      <c r="M1286" s="186">
        <v>37830</v>
      </c>
      <c r="N1286" s="137" t="s">
        <v>1117</v>
      </c>
      <c r="O1286" s="137" t="s">
        <v>1117</v>
      </c>
      <c r="P1286" s="184" t="s">
        <v>774</v>
      </c>
      <c r="Q1286" s="184" t="s">
        <v>50</v>
      </c>
      <c r="R1286" s="184" t="s">
        <v>164</v>
      </c>
      <c r="S1286" s="147" t="s">
        <v>164</v>
      </c>
      <c r="T1286" s="136" t="str">
        <f t="shared" si="101"/>
        <v>ปตรี4คศ.2</v>
      </c>
      <c r="U1286" s="95">
        <f t="shared" si="103"/>
        <v>2</v>
      </c>
      <c r="V1286" s="96" t="e">
        <f t="shared" ca="1" si="102"/>
        <v>#N/A</v>
      </c>
      <c r="AC1286" s="148" t="str">
        <f t="shared" si="99"/>
        <v>ค.บ./ภาษาอังกฤษ</v>
      </c>
    </row>
    <row r="1287" spans="1:29" ht="27" customHeight="1">
      <c r="A1287" s="148">
        <v>1</v>
      </c>
      <c r="B1287" s="206" t="s">
        <v>719</v>
      </c>
      <c r="C1287" s="207" t="s">
        <v>1108</v>
      </c>
      <c r="D1287" s="208" t="s">
        <v>722</v>
      </c>
      <c r="E1287" s="177" t="s">
        <v>722</v>
      </c>
      <c r="F1287" s="172"/>
      <c r="G1287" s="209" t="s">
        <v>32</v>
      </c>
      <c r="H1287" s="178" t="s">
        <v>32</v>
      </c>
      <c r="I1287" s="173" t="s">
        <v>723</v>
      </c>
      <c r="J1287" s="210" t="s">
        <v>723</v>
      </c>
      <c r="K1287" s="179" t="b">
        <f t="shared" si="100"/>
        <v>1</v>
      </c>
      <c r="L1287" s="206" t="s">
        <v>36</v>
      </c>
      <c r="M1287" s="211">
        <v>16670</v>
      </c>
      <c r="N1287" s="178" t="s">
        <v>1116</v>
      </c>
      <c r="O1287" s="172" t="s">
        <v>1116</v>
      </c>
      <c r="P1287" s="206" t="s">
        <v>774</v>
      </c>
      <c r="Q1287" s="207" t="s">
        <v>43</v>
      </c>
      <c r="R1287" s="208" t="s">
        <v>83</v>
      </c>
      <c r="S1287" s="177" t="s">
        <v>83</v>
      </c>
      <c r="T1287" s="136" t="str">
        <f t="shared" si="101"/>
        <v>ปตรี4คศ.1</v>
      </c>
      <c r="U1287" s="95">
        <f t="shared" si="103"/>
        <v>1</v>
      </c>
      <c r="V1287" s="174">
        <f t="shared" ca="1" si="102"/>
        <v>17910</v>
      </c>
      <c r="W1287" s="212"/>
      <c r="AC1287" s="148" t="str">
        <f t="shared" ref="AC1287:AC1350" si="104">CONCATENATE(Q1287,"/",R1287)</f>
        <v>ศษ.บ./คณิตศาสตร์</v>
      </c>
    </row>
    <row r="1288" spans="1:29" s="136" customFormat="1" ht="27" customHeight="1">
      <c r="B1288" s="191" t="s">
        <v>719</v>
      </c>
      <c r="C1288" s="191" t="s">
        <v>1108</v>
      </c>
      <c r="D1288" s="191" t="s">
        <v>1115</v>
      </c>
      <c r="E1288" s="147" t="s">
        <v>1115</v>
      </c>
      <c r="F1288" s="137"/>
      <c r="G1288" s="192" t="s">
        <v>32</v>
      </c>
      <c r="H1288" s="137" t="s">
        <v>32</v>
      </c>
      <c r="I1288" s="142" t="s">
        <v>1114</v>
      </c>
      <c r="J1288" s="193" t="s">
        <v>1114</v>
      </c>
      <c r="K1288" s="142" t="b">
        <f t="shared" si="100"/>
        <v>1</v>
      </c>
      <c r="L1288" s="192" t="s">
        <v>48</v>
      </c>
      <c r="M1288" s="194">
        <v>37460</v>
      </c>
      <c r="N1288" s="137" t="s">
        <v>1113</v>
      </c>
      <c r="O1288" s="137" t="s">
        <v>1113</v>
      </c>
      <c r="P1288" s="192" t="s">
        <v>774</v>
      </c>
      <c r="Q1288" s="192" t="s">
        <v>50</v>
      </c>
      <c r="R1288" s="192" t="s">
        <v>158</v>
      </c>
      <c r="S1288" s="147" t="s">
        <v>158</v>
      </c>
      <c r="T1288" s="136" t="str">
        <f t="shared" si="101"/>
        <v>ปตรี4คศ.2</v>
      </c>
      <c r="U1288" s="95">
        <f t="shared" si="103"/>
        <v>2</v>
      </c>
      <c r="V1288" s="96" t="e">
        <f t="shared" ca="1" si="102"/>
        <v>#N/A</v>
      </c>
      <c r="AC1288" s="148" t="str">
        <f t="shared" si="104"/>
        <v>ค.บ./สังคมศึกษา</v>
      </c>
    </row>
    <row r="1289" spans="1:29" ht="27" customHeight="1">
      <c r="A1289" s="148">
        <v>1</v>
      </c>
      <c r="B1289" s="213" t="s">
        <v>719</v>
      </c>
      <c r="C1289" s="214" t="s">
        <v>1108</v>
      </c>
      <c r="D1289" s="215" t="s">
        <v>725</v>
      </c>
      <c r="E1289" s="177" t="s">
        <v>725</v>
      </c>
      <c r="F1289" s="172"/>
      <c r="G1289" s="219" t="s">
        <v>32</v>
      </c>
      <c r="H1289" s="178" t="s">
        <v>32</v>
      </c>
      <c r="I1289" s="173" t="s">
        <v>726</v>
      </c>
      <c r="J1289" s="221" t="s">
        <v>726</v>
      </c>
      <c r="K1289" s="179" t="b">
        <f t="shared" si="100"/>
        <v>1</v>
      </c>
      <c r="L1289" s="213" t="s">
        <v>36</v>
      </c>
      <c r="M1289" s="223">
        <v>17070</v>
      </c>
      <c r="N1289" s="178" t="s">
        <v>1112</v>
      </c>
      <c r="O1289" s="172" t="s">
        <v>1112</v>
      </c>
      <c r="P1289" s="213" t="s">
        <v>774</v>
      </c>
      <c r="Q1289" s="214" t="s">
        <v>50</v>
      </c>
      <c r="R1289" s="215" t="s">
        <v>44</v>
      </c>
      <c r="S1289" s="177" t="s">
        <v>44</v>
      </c>
      <c r="T1289" s="136" t="str">
        <f t="shared" si="101"/>
        <v>ปตรี4คศ.1</v>
      </c>
      <c r="U1289" s="95">
        <f t="shared" si="103"/>
        <v>1</v>
      </c>
      <c r="V1289" s="174">
        <f t="shared" ca="1" si="102"/>
        <v>18270</v>
      </c>
      <c r="W1289" s="225" t="s">
        <v>5052</v>
      </c>
      <c r="AC1289" s="148" t="str">
        <f t="shared" si="104"/>
        <v>ค.บ./ภาษาไทย</v>
      </c>
    </row>
    <row r="1290" spans="1:29" ht="27" customHeight="1">
      <c r="A1290" s="148">
        <v>1</v>
      </c>
      <c r="B1290" s="216" t="s">
        <v>719</v>
      </c>
      <c r="C1290" s="217" t="s">
        <v>1111</v>
      </c>
      <c r="D1290" s="218" t="s">
        <v>728</v>
      </c>
      <c r="E1290" s="177" t="s">
        <v>728</v>
      </c>
      <c r="F1290" s="172"/>
      <c r="G1290" s="220">
        <v>4182</v>
      </c>
      <c r="H1290" s="178" t="s">
        <v>32</v>
      </c>
      <c r="I1290" s="173" t="s">
        <v>729</v>
      </c>
      <c r="J1290" s="222" t="s">
        <v>1110</v>
      </c>
      <c r="K1290" s="179" t="b">
        <f t="shared" ref="K1290:K1354" si="105">EXACT(I1290,J1290)</f>
        <v>0</v>
      </c>
      <c r="L1290" s="216" t="s">
        <v>48</v>
      </c>
      <c r="M1290" s="224">
        <v>20470</v>
      </c>
      <c r="N1290" s="178" t="s">
        <v>1109</v>
      </c>
      <c r="O1290" s="172" t="s">
        <v>1109</v>
      </c>
      <c r="P1290" s="216" t="s">
        <v>774</v>
      </c>
      <c r="Q1290" s="217" t="s">
        <v>61</v>
      </c>
      <c r="R1290" s="218" t="s">
        <v>44</v>
      </c>
      <c r="S1290" s="177" t="s">
        <v>44</v>
      </c>
      <c r="T1290" s="136" t="str">
        <f t="shared" ref="T1290:T1354" si="106">CONCATENATE(P1290,L1290)</f>
        <v>ปตรี4คศ.2</v>
      </c>
      <c r="U1290" s="95">
        <f t="shared" si="103"/>
        <v>2</v>
      </c>
      <c r="V1290" s="174">
        <f t="shared" ca="1" si="102"/>
        <v>20960</v>
      </c>
      <c r="W1290" s="226"/>
      <c r="AC1290" s="148" t="str">
        <f t="shared" si="104"/>
        <v>กศ.บ./ภาษาไทย</v>
      </c>
    </row>
    <row r="1291" spans="1:29" s="136" customFormat="1" ht="27" customHeight="1">
      <c r="B1291" s="191"/>
      <c r="C1291" s="191"/>
      <c r="D1291" s="191"/>
      <c r="E1291" s="147" t="s">
        <v>4936</v>
      </c>
      <c r="F1291" s="137"/>
      <c r="G1291" s="192"/>
      <c r="H1291" s="137"/>
      <c r="I1291" s="142"/>
      <c r="J1291" s="193"/>
      <c r="K1291" s="142"/>
      <c r="L1291" s="192"/>
      <c r="M1291" s="194"/>
      <c r="N1291" s="137"/>
      <c r="O1291" s="137"/>
      <c r="P1291" s="192"/>
      <c r="Q1291" s="192"/>
      <c r="R1291" s="192"/>
      <c r="S1291" s="147"/>
      <c r="U1291" s="95" t="e">
        <f t="shared" si="103"/>
        <v>#N/A</v>
      </c>
      <c r="V1291" s="96" t="e">
        <f t="shared" ca="1" si="102"/>
        <v>#N/A</v>
      </c>
      <c r="W1291" s="136" t="s">
        <v>4937</v>
      </c>
      <c r="AC1291" s="148" t="str">
        <f t="shared" si="104"/>
        <v>/</v>
      </c>
    </row>
    <row r="1292" spans="1:29" ht="27" customHeight="1">
      <c r="A1292" s="148">
        <v>1</v>
      </c>
      <c r="B1292" s="213" t="s">
        <v>719</v>
      </c>
      <c r="C1292" s="214" t="s">
        <v>1108</v>
      </c>
      <c r="D1292" s="215" t="s">
        <v>731</v>
      </c>
      <c r="E1292" s="177" t="s">
        <v>1107</v>
      </c>
      <c r="F1292" s="172"/>
      <c r="G1292" s="219" t="s">
        <v>32</v>
      </c>
      <c r="H1292" s="178" t="s">
        <v>32</v>
      </c>
      <c r="I1292" s="173" t="s">
        <v>732</v>
      </c>
      <c r="J1292" s="221" t="s">
        <v>732</v>
      </c>
      <c r="K1292" s="179" t="b">
        <f t="shared" si="105"/>
        <v>1</v>
      </c>
      <c r="L1292" s="213" t="s">
        <v>36</v>
      </c>
      <c r="M1292" s="223">
        <v>15840</v>
      </c>
      <c r="N1292" s="178" t="s">
        <v>1106</v>
      </c>
      <c r="O1292" s="172" t="s">
        <v>1106</v>
      </c>
      <c r="P1292" s="213" t="s">
        <v>774</v>
      </c>
      <c r="Q1292" s="214" t="s">
        <v>61</v>
      </c>
      <c r="R1292" s="215" t="s">
        <v>62</v>
      </c>
      <c r="S1292" s="177" t="s">
        <v>37</v>
      </c>
      <c r="T1292" s="136" t="str">
        <f t="shared" si="106"/>
        <v>ปตรี4คศ.1</v>
      </c>
      <c r="U1292" s="95">
        <f t="shared" si="103"/>
        <v>1</v>
      </c>
      <c r="V1292" s="174">
        <f t="shared" ca="1" si="102"/>
        <v>17490</v>
      </c>
      <c r="W1292" s="225"/>
      <c r="AC1292" s="148" t="str">
        <f t="shared" si="104"/>
        <v>กศ.บ./การประถมศึกษา</v>
      </c>
    </row>
    <row r="1293" spans="1:29" ht="27" customHeight="1">
      <c r="A1293" s="148">
        <v>1</v>
      </c>
      <c r="B1293" s="216" t="s">
        <v>735</v>
      </c>
      <c r="C1293" s="217" t="s">
        <v>1098</v>
      </c>
      <c r="D1293" s="218" t="s">
        <v>734</v>
      </c>
      <c r="E1293" s="177" t="s">
        <v>734</v>
      </c>
      <c r="F1293" s="172"/>
      <c r="G1293" s="220" t="s">
        <v>146</v>
      </c>
      <c r="H1293" s="178" t="s">
        <v>861</v>
      </c>
      <c r="I1293" s="173" t="s">
        <v>736</v>
      </c>
      <c r="J1293" s="222" t="s">
        <v>736</v>
      </c>
      <c r="K1293" s="179" t="b">
        <f t="shared" si="105"/>
        <v>1</v>
      </c>
      <c r="L1293" s="216" t="s">
        <v>48</v>
      </c>
      <c r="M1293" s="224">
        <v>25440</v>
      </c>
      <c r="N1293" s="178" t="s">
        <v>1105</v>
      </c>
      <c r="O1293" s="172" t="s">
        <v>1105</v>
      </c>
      <c r="P1293" s="216" t="s">
        <v>90</v>
      </c>
      <c r="Q1293" s="217" t="s">
        <v>76</v>
      </c>
      <c r="R1293" s="208" t="s">
        <v>95</v>
      </c>
      <c r="S1293" s="177" t="s">
        <v>37</v>
      </c>
      <c r="T1293" s="136" t="str">
        <f t="shared" si="106"/>
        <v>ปโทคศ.2</v>
      </c>
      <c r="U1293" s="95">
        <f t="shared" si="103"/>
        <v>12</v>
      </c>
      <c r="V1293" s="174">
        <f t="shared" ca="1" si="102"/>
        <v>25930</v>
      </c>
      <c r="W1293" s="226"/>
      <c r="AC1293" s="148" t="str">
        <f t="shared" si="104"/>
        <v>ศษ.ม./การบริหารการศึกษา</v>
      </c>
    </row>
    <row r="1294" spans="1:29" s="136" customFormat="1" ht="27" customHeight="1">
      <c r="B1294" s="195" t="s">
        <v>735</v>
      </c>
      <c r="C1294" s="195" t="s">
        <v>1098</v>
      </c>
      <c r="D1294" s="195" t="s">
        <v>1104</v>
      </c>
      <c r="E1294" s="147" t="s">
        <v>1104</v>
      </c>
      <c r="F1294" s="137"/>
      <c r="G1294" s="196" t="s">
        <v>32</v>
      </c>
      <c r="H1294" s="137" t="s">
        <v>32</v>
      </c>
      <c r="I1294" s="142" t="s">
        <v>1103</v>
      </c>
      <c r="J1294" s="197" t="s">
        <v>1103</v>
      </c>
      <c r="K1294" s="142" t="b">
        <f t="shared" si="105"/>
        <v>1</v>
      </c>
      <c r="L1294" s="196" t="s">
        <v>781</v>
      </c>
      <c r="M1294" s="198">
        <v>53080</v>
      </c>
      <c r="N1294" s="137" t="s">
        <v>1102</v>
      </c>
      <c r="O1294" s="137" t="s">
        <v>1102</v>
      </c>
      <c r="P1294" s="196" t="s">
        <v>774</v>
      </c>
      <c r="Q1294" s="196" t="s">
        <v>50</v>
      </c>
      <c r="R1294" s="196" t="s">
        <v>62</v>
      </c>
      <c r="S1294" s="147" t="s">
        <v>62</v>
      </c>
      <c r="T1294" s="136" t="str">
        <f t="shared" si="106"/>
        <v>ปตรี4คศ.3</v>
      </c>
      <c r="U1294" s="95" t="e">
        <f t="shared" si="103"/>
        <v>#N/A</v>
      </c>
      <c r="V1294" s="96" t="e">
        <f t="shared" ca="1" si="102"/>
        <v>#N/A</v>
      </c>
      <c r="AC1294" s="148" t="str">
        <f t="shared" si="104"/>
        <v>ค.บ./การประถมศึกษา</v>
      </c>
    </row>
    <row r="1295" spans="1:29" s="136" customFormat="1" ht="27" customHeight="1">
      <c r="B1295" s="183" t="s">
        <v>735</v>
      </c>
      <c r="C1295" s="183" t="s">
        <v>1098</v>
      </c>
      <c r="D1295" s="183" t="s">
        <v>1101</v>
      </c>
      <c r="E1295" s="147" t="s">
        <v>1101</v>
      </c>
      <c r="F1295" s="137"/>
      <c r="G1295" s="184" t="s">
        <v>32</v>
      </c>
      <c r="H1295" s="137" t="s">
        <v>32</v>
      </c>
      <c r="I1295" s="142" t="s">
        <v>1100</v>
      </c>
      <c r="J1295" s="185" t="s">
        <v>1100</v>
      </c>
      <c r="K1295" s="142" t="b">
        <f t="shared" si="105"/>
        <v>1</v>
      </c>
      <c r="L1295" s="184" t="s">
        <v>781</v>
      </c>
      <c r="M1295" s="186">
        <v>43800</v>
      </c>
      <c r="N1295" s="137" t="s">
        <v>1099</v>
      </c>
      <c r="O1295" s="137" t="s">
        <v>1099</v>
      </c>
      <c r="P1295" s="184" t="s">
        <v>774</v>
      </c>
      <c r="Q1295" s="184" t="s">
        <v>50</v>
      </c>
      <c r="R1295" s="184" t="s">
        <v>468</v>
      </c>
      <c r="S1295" s="147" t="s">
        <v>37</v>
      </c>
      <c r="T1295" s="136" t="str">
        <f t="shared" si="106"/>
        <v>ปตรี4คศ.3</v>
      </c>
      <c r="U1295" s="95" t="e">
        <f t="shared" si="103"/>
        <v>#N/A</v>
      </c>
      <c r="V1295" s="96" t="e">
        <f t="shared" ca="1" si="102"/>
        <v>#N/A</v>
      </c>
      <c r="AC1295" s="148" t="str">
        <f t="shared" si="104"/>
        <v>ค.บ./คหกรรมศาสตร์</v>
      </c>
    </row>
    <row r="1296" spans="1:29" ht="27" customHeight="1">
      <c r="A1296" s="148">
        <v>1</v>
      </c>
      <c r="B1296" s="206" t="s">
        <v>735</v>
      </c>
      <c r="C1296" s="207" t="s">
        <v>1098</v>
      </c>
      <c r="D1296" s="208" t="s">
        <v>739</v>
      </c>
      <c r="E1296" s="177" t="s">
        <v>739</v>
      </c>
      <c r="F1296" s="172"/>
      <c r="G1296" s="209" t="s">
        <v>32</v>
      </c>
      <c r="H1296" s="178" t="s">
        <v>32</v>
      </c>
      <c r="I1296" s="173" t="s">
        <v>740</v>
      </c>
      <c r="J1296" s="210" t="s">
        <v>740</v>
      </c>
      <c r="K1296" s="179" t="b">
        <f t="shared" si="105"/>
        <v>1</v>
      </c>
      <c r="L1296" s="206" t="s">
        <v>36</v>
      </c>
      <c r="M1296" s="211">
        <v>17070</v>
      </c>
      <c r="N1296" s="178" t="s">
        <v>1097</v>
      </c>
      <c r="O1296" s="172" t="s">
        <v>1097</v>
      </c>
      <c r="P1296" s="206" t="s">
        <v>774</v>
      </c>
      <c r="Q1296" s="207" t="s">
        <v>61</v>
      </c>
      <c r="R1296" s="208" t="s">
        <v>62</v>
      </c>
      <c r="S1296" s="177" t="s">
        <v>37</v>
      </c>
      <c r="T1296" s="136" t="str">
        <f t="shared" si="106"/>
        <v>ปตรี4คศ.1</v>
      </c>
      <c r="U1296" s="95">
        <f t="shared" si="103"/>
        <v>1</v>
      </c>
      <c r="V1296" s="174">
        <f t="shared" ca="1" si="102"/>
        <v>18270</v>
      </c>
      <c r="W1296" s="212"/>
      <c r="AC1296" s="148" t="str">
        <f t="shared" si="104"/>
        <v>กศ.บ./การประถมศึกษา</v>
      </c>
    </row>
    <row r="1297" spans="1:29" s="136" customFormat="1" ht="27" customHeight="1">
      <c r="B1297" s="195" t="s">
        <v>742</v>
      </c>
      <c r="C1297" s="195" t="s">
        <v>1070</v>
      </c>
      <c r="D1297" s="195" t="s">
        <v>1096</v>
      </c>
      <c r="E1297" s="147" t="s">
        <v>1096</v>
      </c>
      <c r="F1297" s="137"/>
      <c r="G1297" s="196" t="s">
        <v>146</v>
      </c>
      <c r="H1297" s="137" t="s">
        <v>861</v>
      </c>
      <c r="I1297" s="142" t="s">
        <v>1095</v>
      </c>
      <c r="J1297" s="197" t="s">
        <v>1095</v>
      </c>
      <c r="K1297" s="142" t="b">
        <f t="shared" si="105"/>
        <v>1</v>
      </c>
      <c r="L1297" s="196" t="s">
        <v>781</v>
      </c>
      <c r="M1297" s="198">
        <v>46760</v>
      </c>
      <c r="N1297" s="137" t="s">
        <v>1094</v>
      </c>
      <c r="O1297" s="137" t="s">
        <v>1094</v>
      </c>
      <c r="P1297" s="196" t="s">
        <v>774</v>
      </c>
      <c r="Q1297" s="196" t="s">
        <v>50</v>
      </c>
      <c r="R1297" s="196" t="s">
        <v>855</v>
      </c>
      <c r="S1297" s="147" t="s">
        <v>855</v>
      </c>
      <c r="T1297" s="136" t="str">
        <f t="shared" si="106"/>
        <v>ปตรี4คศ.3</v>
      </c>
      <c r="U1297" s="95" t="e">
        <f t="shared" si="103"/>
        <v>#N/A</v>
      </c>
      <c r="V1297" s="96" t="e">
        <f t="shared" ca="1" si="102"/>
        <v>#N/A</v>
      </c>
      <c r="AC1297" s="148" t="str">
        <f t="shared" si="104"/>
        <v>ค.บ./บริหารการศึกษา</v>
      </c>
    </row>
    <row r="1298" spans="1:29" s="136" customFormat="1" ht="27" customHeight="1">
      <c r="B1298" s="147" t="s">
        <v>742</v>
      </c>
      <c r="C1298" s="147" t="s">
        <v>1070</v>
      </c>
      <c r="D1298" s="147" t="s">
        <v>1093</v>
      </c>
      <c r="E1298" s="147" t="s">
        <v>1093</v>
      </c>
      <c r="F1298" s="137"/>
      <c r="G1298" s="137" t="s">
        <v>32</v>
      </c>
      <c r="H1298" s="137" t="s">
        <v>32</v>
      </c>
      <c r="I1298" s="142" t="s">
        <v>1092</v>
      </c>
      <c r="J1298" s="142" t="s">
        <v>1092</v>
      </c>
      <c r="K1298" s="142" t="b">
        <f t="shared" si="105"/>
        <v>1</v>
      </c>
      <c r="L1298" s="137" t="s">
        <v>48</v>
      </c>
      <c r="M1298" s="138">
        <v>37830</v>
      </c>
      <c r="N1298" s="137" t="s">
        <v>1091</v>
      </c>
      <c r="O1298" s="137" t="s">
        <v>1091</v>
      </c>
      <c r="P1298" s="137" t="s">
        <v>919</v>
      </c>
      <c r="Q1298" s="137" t="s">
        <v>1090</v>
      </c>
      <c r="R1298" s="137" t="s">
        <v>1089</v>
      </c>
      <c r="S1298" s="147" t="s">
        <v>37</v>
      </c>
      <c r="T1298" s="136" t="str">
        <f t="shared" si="106"/>
        <v>ต่ำคศ.2</v>
      </c>
      <c r="U1298" s="95" t="e">
        <f t="shared" si="103"/>
        <v>#N/A</v>
      </c>
      <c r="V1298" s="96" t="e">
        <f t="shared" ca="1" si="102"/>
        <v>#N/A</v>
      </c>
      <c r="AC1298" s="148" t="str">
        <f t="shared" si="104"/>
        <v>ป.กศ./วุฒิครูอื่น ๆ</v>
      </c>
    </row>
    <row r="1299" spans="1:29" s="136" customFormat="1" ht="27" customHeight="1">
      <c r="B1299" s="147" t="s">
        <v>742</v>
      </c>
      <c r="C1299" s="147" t="s">
        <v>1070</v>
      </c>
      <c r="D1299" s="147" t="s">
        <v>1088</v>
      </c>
      <c r="E1299" s="147" t="s">
        <v>1088</v>
      </c>
      <c r="F1299" s="137"/>
      <c r="G1299" s="137" t="s">
        <v>32</v>
      </c>
      <c r="H1299" s="137" t="s">
        <v>32</v>
      </c>
      <c r="I1299" s="142" t="s">
        <v>1087</v>
      </c>
      <c r="J1299" s="142" t="s">
        <v>1087</v>
      </c>
      <c r="K1299" s="142" t="b">
        <f t="shared" si="105"/>
        <v>1</v>
      </c>
      <c r="L1299" s="137" t="s">
        <v>48</v>
      </c>
      <c r="M1299" s="138">
        <v>37830</v>
      </c>
      <c r="N1299" s="137" t="s">
        <v>1086</v>
      </c>
      <c r="O1299" s="137" t="s">
        <v>1086</v>
      </c>
      <c r="P1299" s="137" t="s">
        <v>774</v>
      </c>
      <c r="Q1299" s="137" t="s">
        <v>50</v>
      </c>
      <c r="R1299" s="137" t="s">
        <v>44</v>
      </c>
      <c r="S1299" s="147" t="s">
        <v>44</v>
      </c>
      <c r="T1299" s="136" t="str">
        <f t="shared" si="106"/>
        <v>ปตรี4คศ.2</v>
      </c>
      <c r="U1299" s="95">
        <f t="shared" si="103"/>
        <v>2</v>
      </c>
      <c r="V1299" s="96" t="e">
        <f t="shared" ca="1" si="102"/>
        <v>#N/A</v>
      </c>
      <c r="AC1299" s="148" t="str">
        <f t="shared" si="104"/>
        <v>ค.บ./ภาษาไทย</v>
      </c>
    </row>
    <row r="1300" spans="1:29" s="136" customFormat="1" ht="27" customHeight="1">
      <c r="B1300" s="147" t="s">
        <v>742</v>
      </c>
      <c r="C1300" s="147" t="s">
        <v>1070</v>
      </c>
      <c r="D1300" s="147" t="s">
        <v>1085</v>
      </c>
      <c r="E1300" s="147" t="s">
        <v>1085</v>
      </c>
      <c r="F1300" s="137"/>
      <c r="G1300" s="137" t="s">
        <v>32</v>
      </c>
      <c r="H1300" s="137" t="s">
        <v>32</v>
      </c>
      <c r="I1300" s="142" t="s">
        <v>1084</v>
      </c>
      <c r="J1300" s="142" t="s">
        <v>1084</v>
      </c>
      <c r="K1300" s="142" t="b">
        <f t="shared" si="105"/>
        <v>1</v>
      </c>
      <c r="L1300" s="137" t="s">
        <v>781</v>
      </c>
      <c r="M1300" s="138">
        <v>51170</v>
      </c>
      <c r="N1300" s="137" t="s">
        <v>1083</v>
      </c>
      <c r="O1300" s="137" t="s">
        <v>1083</v>
      </c>
      <c r="P1300" s="137" t="s">
        <v>774</v>
      </c>
      <c r="Q1300" s="137" t="s">
        <v>61</v>
      </c>
      <c r="R1300" s="137" t="s">
        <v>44</v>
      </c>
      <c r="S1300" s="147" t="s">
        <v>44</v>
      </c>
      <c r="T1300" s="136" t="str">
        <f t="shared" si="106"/>
        <v>ปตรี4คศ.3</v>
      </c>
      <c r="U1300" s="95" t="e">
        <f t="shared" si="103"/>
        <v>#N/A</v>
      </c>
      <c r="V1300" s="96" t="e">
        <f t="shared" ca="1" si="102"/>
        <v>#N/A</v>
      </c>
      <c r="AC1300" s="148" t="str">
        <f t="shared" si="104"/>
        <v>กศ.บ./ภาษาไทย</v>
      </c>
    </row>
    <row r="1301" spans="1:29" s="136" customFormat="1" ht="27" customHeight="1">
      <c r="B1301" s="147" t="s">
        <v>742</v>
      </c>
      <c r="C1301" s="147" t="s">
        <v>1070</v>
      </c>
      <c r="D1301" s="147" t="s">
        <v>1082</v>
      </c>
      <c r="E1301" s="147" t="s">
        <v>1082</v>
      </c>
      <c r="F1301" s="137"/>
      <c r="G1301" s="137" t="s">
        <v>32</v>
      </c>
      <c r="H1301" s="137" t="s">
        <v>32</v>
      </c>
      <c r="I1301" s="142" t="s">
        <v>1081</v>
      </c>
      <c r="J1301" s="142" t="s">
        <v>1081</v>
      </c>
      <c r="K1301" s="142" t="b">
        <f t="shared" si="105"/>
        <v>1</v>
      </c>
      <c r="L1301" s="137" t="s">
        <v>48</v>
      </c>
      <c r="M1301" s="138">
        <v>37830</v>
      </c>
      <c r="N1301" s="137" t="s">
        <v>1080</v>
      </c>
      <c r="O1301" s="137" t="s">
        <v>1080</v>
      </c>
      <c r="P1301" s="137" t="s">
        <v>774</v>
      </c>
      <c r="Q1301" s="137" t="s">
        <v>50</v>
      </c>
      <c r="R1301" s="137" t="s">
        <v>83</v>
      </c>
      <c r="S1301" s="147" t="s">
        <v>83</v>
      </c>
      <c r="T1301" s="136" t="str">
        <f t="shared" si="106"/>
        <v>ปตรี4คศ.2</v>
      </c>
      <c r="U1301" s="95">
        <f t="shared" si="103"/>
        <v>2</v>
      </c>
      <c r="V1301" s="96" t="e">
        <f t="shared" ca="1" si="102"/>
        <v>#N/A</v>
      </c>
      <c r="AC1301" s="148" t="str">
        <f t="shared" si="104"/>
        <v>ค.บ./คณิตศาสตร์</v>
      </c>
    </row>
    <row r="1302" spans="1:29" s="136" customFormat="1" ht="27" customHeight="1">
      <c r="B1302" s="147" t="s">
        <v>742</v>
      </c>
      <c r="C1302" s="147" t="s">
        <v>1070</v>
      </c>
      <c r="D1302" s="147" t="s">
        <v>1079</v>
      </c>
      <c r="E1302" s="147" t="s">
        <v>1079</v>
      </c>
      <c r="F1302" s="137"/>
      <c r="G1302" s="137" t="s">
        <v>32</v>
      </c>
      <c r="H1302" s="137" t="s">
        <v>32</v>
      </c>
      <c r="I1302" s="142" t="s">
        <v>1078</v>
      </c>
      <c r="J1302" s="142" t="s">
        <v>1078</v>
      </c>
      <c r="K1302" s="142" t="b">
        <f t="shared" si="105"/>
        <v>1</v>
      </c>
      <c r="L1302" s="137" t="s">
        <v>48</v>
      </c>
      <c r="M1302" s="138">
        <v>37830</v>
      </c>
      <c r="N1302" s="137" t="s">
        <v>1077</v>
      </c>
      <c r="O1302" s="137" t="s">
        <v>1077</v>
      </c>
      <c r="P1302" s="137" t="s">
        <v>774</v>
      </c>
      <c r="Q1302" s="137" t="s">
        <v>43</v>
      </c>
      <c r="R1302" s="137" t="s">
        <v>855</v>
      </c>
      <c r="S1302" s="147" t="s">
        <v>855</v>
      </c>
      <c r="T1302" s="136" t="str">
        <f t="shared" si="106"/>
        <v>ปตรี4คศ.2</v>
      </c>
      <c r="U1302" s="95">
        <f t="shared" si="103"/>
        <v>2</v>
      </c>
      <c r="V1302" s="96" t="e">
        <f t="shared" ref="V1302:V1365" ca="1" si="107">VLOOKUP(M1302,INDIRECT("_k"&amp;U1302),2,FALSE)</f>
        <v>#N/A</v>
      </c>
      <c r="AC1302" s="148" t="str">
        <f t="shared" si="104"/>
        <v>ศษ.บ./บริหารการศึกษา</v>
      </c>
    </row>
    <row r="1303" spans="1:29" s="136" customFormat="1" ht="27" customHeight="1">
      <c r="B1303" s="183" t="s">
        <v>742</v>
      </c>
      <c r="C1303" s="183" t="s">
        <v>1070</v>
      </c>
      <c r="D1303" s="183" t="s">
        <v>1076</v>
      </c>
      <c r="E1303" s="147" t="s">
        <v>1076</v>
      </c>
      <c r="F1303" s="137"/>
      <c r="G1303" s="184" t="s">
        <v>32</v>
      </c>
      <c r="H1303" s="137" t="s">
        <v>32</v>
      </c>
      <c r="I1303" s="142" t="s">
        <v>1075</v>
      </c>
      <c r="J1303" s="185" t="s">
        <v>1075</v>
      </c>
      <c r="K1303" s="142" t="b">
        <f t="shared" si="105"/>
        <v>1</v>
      </c>
      <c r="L1303" s="184" t="s">
        <v>48</v>
      </c>
      <c r="M1303" s="186">
        <v>37830</v>
      </c>
      <c r="N1303" s="137" t="s">
        <v>1074</v>
      </c>
      <c r="O1303" s="137" t="s">
        <v>1074</v>
      </c>
      <c r="P1303" s="184" t="s">
        <v>90</v>
      </c>
      <c r="Q1303" s="184" t="s">
        <v>76</v>
      </c>
      <c r="R1303" s="184" t="s">
        <v>855</v>
      </c>
      <c r="S1303" s="147" t="s">
        <v>95</v>
      </c>
      <c r="T1303" s="136" t="str">
        <f t="shared" si="106"/>
        <v>ปโทคศ.2</v>
      </c>
      <c r="U1303" s="95">
        <f t="shared" si="103"/>
        <v>12</v>
      </c>
      <c r="V1303" s="96" t="e">
        <f t="shared" ca="1" si="107"/>
        <v>#N/A</v>
      </c>
      <c r="AC1303" s="148" t="str">
        <f t="shared" si="104"/>
        <v>ศษ.ม./บริหารการศึกษา</v>
      </c>
    </row>
    <row r="1304" spans="1:29" ht="27" customHeight="1">
      <c r="A1304" s="148">
        <v>1</v>
      </c>
      <c r="B1304" s="213" t="s">
        <v>742</v>
      </c>
      <c r="C1304" s="214" t="s">
        <v>1073</v>
      </c>
      <c r="D1304" s="215" t="s">
        <v>741</v>
      </c>
      <c r="E1304" s="177" t="s">
        <v>741</v>
      </c>
      <c r="F1304" s="172"/>
      <c r="G1304" s="219">
        <v>1002</v>
      </c>
      <c r="H1304" s="178" t="s">
        <v>32</v>
      </c>
      <c r="I1304" s="173" t="s">
        <v>743</v>
      </c>
      <c r="J1304" s="221" t="s">
        <v>1072</v>
      </c>
      <c r="K1304" s="179" t="b">
        <f t="shared" si="105"/>
        <v>0</v>
      </c>
      <c r="L1304" s="213" t="s">
        <v>36</v>
      </c>
      <c r="M1304" s="223">
        <v>15840</v>
      </c>
      <c r="N1304" s="178" t="s">
        <v>1071</v>
      </c>
      <c r="O1304" s="172" t="s">
        <v>1071</v>
      </c>
      <c r="P1304" s="213" t="s">
        <v>774</v>
      </c>
      <c r="Q1304" s="214" t="s">
        <v>50</v>
      </c>
      <c r="R1304" s="215" t="s">
        <v>83</v>
      </c>
      <c r="S1304" s="177" t="s">
        <v>83</v>
      </c>
      <c r="T1304" s="136" t="str">
        <f t="shared" si="106"/>
        <v>ปตรี4คศ.1</v>
      </c>
      <c r="U1304" s="95">
        <f t="shared" si="103"/>
        <v>1</v>
      </c>
      <c r="V1304" s="174">
        <f t="shared" ca="1" si="107"/>
        <v>17490</v>
      </c>
      <c r="W1304" s="225"/>
      <c r="AC1304" s="148" t="str">
        <f t="shared" si="104"/>
        <v>ค.บ./คณิตศาสตร์</v>
      </c>
    </row>
    <row r="1305" spans="1:29" ht="27" customHeight="1">
      <c r="A1305" s="148">
        <v>1</v>
      </c>
      <c r="B1305" s="216" t="s">
        <v>742</v>
      </c>
      <c r="C1305" s="217" t="s">
        <v>1070</v>
      </c>
      <c r="D1305" s="218" t="s">
        <v>744</v>
      </c>
      <c r="E1305" s="177" t="s">
        <v>744</v>
      </c>
      <c r="F1305" s="172"/>
      <c r="G1305" s="220" t="s">
        <v>65</v>
      </c>
      <c r="H1305" s="178" t="s">
        <v>32</v>
      </c>
      <c r="I1305" s="173" t="s">
        <v>745</v>
      </c>
      <c r="J1305" s="222" t="s">
        <v>745</v>
      </c>
      <c r="K1305" s="179" t="b">
        <f t="shared" si="105"/>
        <v>1</v>
      </c>
      <c r="L1305" s="216" t="s">
        <v>65</v>
      </c>
      <c r="M1305" s="224">
        <v>13470</v>
      </c>
      <c r="N1305" s="178" t="s">
        <v>1069</v>
      </c>
      <c r="O1305" s="172" t="s">
        <v>1069</v>
      </c>
      <c r="P1305" s="216" t="s">
        <v>775</v>
      </c>
      <c r="Q1305" s="217" t="s">
        <v>50</v>
      </c>
      <c r="R1305" s="177" t="s">
        <v>56</v>
      </c>
      <c r="S1305" s="177" t="s">
        <v>56</v>
      </c>
      <c r="T1305" s="136" t="str">
        <f t="shared" si="106"/>
        <v>ปตรี5ครูผู้ช่วย</v>
      </c>
      <c r="U1305" s="95">
        <f t="shared" si="103"/>
        <v>4</v>
      </c>
      <c r="V1305" s="174" t="e">
        <f t="shared" ca="1" si="107"/>
        <v>#N/A</v>
      </c>
      <c r="W1305" s="226"/>
      <c r="AC1305" s="148" t="str">
        <f t="shared" si="104"/>
        <v>ค.บ./การศึกษาปฐมวัย</v>
      </c>
    </row>
    <row r="1306" spans="1:29" s="136" customFormat="1" ht="27" customHeight="1">
      <c r="B1306" s="195" t="s">
        <v>749</v>
      </c>
      <c r="C1306" s="195" t="s">
        <v>1025</v>
      </c>
      <c r="D1306" s="195" t="s">
        <v>1068</v>
      </c>
      <c r="E1306" s="147" t="s">
        <v>1068</v>
      </c>
      <c r="F1306" s="137"/>
      <c r="G1306" s="196" t="s">
        <v>146</v>
      </c>
      <c r="H1306" s="137" t="s">
        <v>861</v>
      </c>
      <c r="I1306" s="142" t="s">
        <v>1067</v>
      </c>
      <c r="J1306" s="197" t="s">
        <v>1067</v>
      </c>
      <c r="K1306" s="142" t="b">
        <f t="shared" si="105"/>
        <v>1</v>
      </c>
      <c r="L1306" s="196" t="s">
        <v>781</v>
      </c>
      <c r="M1306" s="198">
        <v>49420</v>
      </c>
      <c r="N1306" s="137" t="s">
        <v>1066</v>
      </c>
      <c r="O1306" s="137" t="s">
        <v>1066</v>
      </c>
      <c r="P1306" s="196" t="s">
        <v>90</v>
      </c>
      <c r="Q1306" s="196" t="s">
        <v>76</v>
      </c>
      <c r="R1306" s="196" t="s">
        <v>855</v>
      </c>
      <c r="S1306" s="147" t="s">
        <v>95</v>
      </c>
      <c r="T1306" s="136" t="str">
        <f t="shared" si="106"/>
        <v>ปโทคศ.3</v>
      </c>
      <c r="U1306" s="95">
        <f t="shared" si="103"/>
        <v>16</v>
      </c>
      <c r="V1306" s="96" t="e">
        <f t="shared" ca="1" si="107"/>
        <v>#N/A</v>
      </c>
      <c r="AC1306" s="148" t="str">
        <f t="shared" si="104"/>
        <v>ศษ.ม./บริหารการศึกษา</v>
      </c>
    </row>
    <row r="1307" spans="1:29" s="136" customFormat="1" ht="27" customHeight="1">
      <c r="B1307" s="147" t="s">
        <v>749</v>
      </c>
      <c r="C1307" s="147" t="s">
        <v>1025</v>
      </c>
      <c r="D1307" s="147" t="s">
        <v>1065</v>
      </c>
      <c r="E1307" s="147" t="s">
        <v>1065</v>
      </c>
      <c r="F1307" s="137"/>
      <c r="G1307" s="137" t="s">
        <v>32</v>
      </c>
      <c r="H1307" s="137" t="s">
        <v>32</v>
      </c>
      <c r="I1307" s="142" t="s">
        <v>1064</v>
      </c>
      <c r="J1307" s="142" t="s">
        <v>1064</v>
      </c>
      <c r="K1307" s="142" t="b">
        <f t="shared" si="105"/>
        <v>1</v>
      </c>
      <c r="L1307" s="137" t="s">
        <v>48</v>
      </c>
      <c r="M1307" s="138">
        <v>37830</v>
      </c>
      <c r="N1307" s="137" t="s">
        <v>1063</v>
      </c>
      <c r="O1307" s="137" t="s">
        <v>1063</v>
      </c>
      <c r="P1307" s="137" t="s">
        <v>774</v>
      </c>
      <c r="Q1307" s="137" t="s">
        <v>1062</v>
      </c>
      <c r="R1307" s="137" t="s">
        <v>912</v>
      </c>
      <c r="S1307" s="147" t="s">
        <v>37</v>
      </c>
      <c r="T1307" s="136" t="str">
        <f t="shared" si="106"/>
        <v>ปตรี4คศ.2</v>
      </c>
      <c r="U1307" s="95">
        <f t="shared" si="103"/>
        <v>2</v>
      </c>
      <c r="V1307" s="96" t="e">
        <f t="shared" ca="1" si="107"/>
        <v>#N/A</v>
      </c>
      <c r="AC1307" s="148" t="str">
        <f t="shared" si="104"/>
        <v>กษ.บ./ประวัติศาสตร์</v>
      </c>
    </row>
    <row r="1308" spans="1:29" s="136" customFormat="1" ht="27" customHeight="1">
      <c r="B1308" s="147" t="s">
        <v>749</v>
      </c>
      <c r="C1308" s="147" t="s">
        <v>1025</v>
      </c>
      <c r="D1308" s="147" t="s">
        <v>1061</v>
      </c>
      <c r="E1308" s="147" t="s">
        <v>1061</v>
      </c>
      <c r="F1308" s="137"/>
      <c r="G1308" s="137" t="s">
        <v>32</v>
      </c>
      <c r="H1308" s="137" t="s">
        <v>32</v>
      </c>
      <c r="I1308" s="142" t="s">
        <v>1060</v>
      </c>
      <c r="J1308" s="142" t="s">
        <v>1060</v>
      </c>
      <c r="K1308" s="142" t="b">
        <f t="shared" si="105"/>
        <v>1</v>
      </c>
      <c r="L1308" s="137" t="s">
        <v>48</v>
      </c>
      <c r="M1308" s="138">
        <v>28590</v>
      </c>
      <c r="N1308" s="137" t="s">
        <v>1059</v>
      </c>
      <c r="O1308" s="137" t="s">
        <v>1059</v>
      </c>
      <c r="P1308" s="137" t="s">
        <v>774</v>
      </c>
      <c r="Q1308" s="137" t="s">
        <v>50</v>
      </c>
      <c r="R1308" s="137" t="s">
        <v>1000</v>
      </c>
      <c r="S1308" s="147" t="s">
        <v>37</v>
      </c>
      <c r="T1308" s="136" t="str">
        <f t="shared" si="106"/>
        <v>ปตรี4คศ.2</v>
      </c>
      <c r="U1308" s="95">
        <f t="shared" si="103"/>
        <v>2</v>
      </c>
      <c r="V1308" s="96" t="e">
        <f t="shared" ca="1" si="107"/>
        <v>#N/A</v>
      </c>
      <c r="AC1308" s="148" t="str">
        <f t="shared" si="104"/>
        <v>ค.บ./วิทยาศาสตร์</v>
      </c>
    </row>
    <row r="1309" spans="1:29" s="136" customFormat="1" ht="27" customHeight="1">
      <c r="B1309" s="147" t="s">
        <v>749</v>
      </c>
      <c r="C1309" s="147" t="s">
        <v>1025</v>
      </c>
      <c r="D1309" s="147" t="s">
        <v>1058</v>
      </c>
      <c r="E1309" s="147" t="s">
        <v>1058</v>
      </c>
      <c r="F1309" s="137"/>
      <c r="G1309" s="137" t="s">
        <v>32</v>
      </c>
      <c r="H1309" s="137" t="s">
        <v>32</v>
      </c>
      <c r="I1309" s="142" t="s">
        <v>1057</v>
      </c>
      <c r="J1309" s="142" t="s">
        <v>1057</v>
      </c>
      <c r="K1309" s="142" t="b">
        <f t="shared" si="105"/>
        <v>1</v>
      </c>
      <c r="L1309" s="137" t="s">
        <v>48</v>
      </c>
      <c r="M1309" s="138">
        <v>37830</v>
      </c>
      <c r="N1309" s="137" t="s">
        <v>1056</v>
      </c>
      <c r="O1309" s="137" t="s">
        <v>1056</v>
      </c>
      <c r="P1309" s="137" t="s">
        <v>774</v>
      </c>
      <c r="Q1309" s="137" t="s">
        <v>61</v>
      </c>
      <c r="R1309" s="137" t="s">
        <v>158</v>
      </c>
      <c r="S1309" s="147" t="s">
        <v>158</v>
      </c>
      <c r="T1309" s="136" t="str">
        <f t="shared" si="106"/>
        <v>ปตรี4คศ.2</v>
      </c>
      <c r="U1309" s="95">
        <f t="shared" si="103"/>
        <v>2</v>
      </c>
      <c r="V1309" s="96" t="e">
        <f t="shared" ca="1" si="107"/>
        <v>#N/A</v>
      </c>
      <c r="AC1309" s="148" t="str">
        <f t="shared" si="104"/>
        <v>กศ.บ./สังคมศึกษา</v>
      </c>
    </row>
    <row r="1310" spans="1:29" s="136" customFormat="1" ht="27" customHeight="1">
      <c r="B1310" s="147" t="s">
        <v>749</v>
      </c>
      <c r="C1310" s="147" t="s">
        <v>1025</v>
      </c>
      <c r="D1310" s="147" t="s">
        <v>1055</v>
      </c>
      <c r="E1310" s="147" t="s">
        <v>1055</v>
      </c>
      <c r="F1310" s="137"/>
      <c r="G1310" s="137" t="s">
        <v>32</v>
      </c>
      <c r="H1310" s="137" t="s">
        <v>32</v>
      </c>
      <c r="I1310" s="142" t="s">
        <v>1054</v>
      </c>
      <c r="J1310" s="142" t="s">
        <v>1054</v>
      </c>
      <c r="K1310" s="142" t="b">
        <f t="shared" si="105"/>
        <v>1</v>
      </c>
      <c r="L1310" s="137" t="s">
        <v>48</v>
      </c>
      <c r="M1310" s="138">
        <v>37830</v>
      </c>
      <c r="N1310" s="137" t="s">
        <v>1053</v>
      </c>
      <c r="O1310" s="137" t="s">
        <v>1053</v>
      </c>
      <c r="P1310" s="137" t="s">
        <v>774</v>
      </c>
      <c r="Q1310" s="137" t="s">
        <v>43</v>
      </c>
      <c r="R1310" s="137" t="s">
        <v>62</v>
      </c>
      <c r="S1310" s="147" t="s">
        <v>62</v>
      </c>
      <c r="T1310" s="136" t="str">
        <f t="shared" si="106"/>
        <v>ปตรี4คศ.2</v>
      </c>
      <c r="U1310" s="95">
        <f t="shared" si="103"/>
        <v>2</v>
      </c>
      <c r="V1310" s="96" t="e">
        <f t="shared" ca="1" si="107"/>
        <v>#N/A</v>
      </c>
      <c r="AC1310" s="148" t="str">
        <f t="shared" si="104"/>
        <v>ศษ.บ./การประถมศึกษา</v>
      </c>
    </row>
    <row r="1311" spans="1:29" s="136" customFormat="1" ht="27" customHeight="1">
      <c r="A1311" s="136">
        <v>1</v>
      </c>
      <c r="B1311" s="147" t="s">
        <v>749</v>
      </c>
      <c r="C1311" s="147" t="s">
        <v>1025</v>
      </c>
      <c r="D1311" s="147" t="s">
        <v>1052</v>
      </c>
      <c r="E1311" s="147" t="s">
        <v>1052</v>
      </c>
      <c r="F1311" s="137"/>
      <c r="G1311" s="137" t="s">
        <v>32</v>
      </c>
      <c r="H1311" s="137" t="s">
        <v>32</v>
      </c>
      <c r="I1311" s="142" t="s">
        <v>1051</v>
      </c>
      <c r="J1311" s="142" t="s">
        <v>1051</v>
      </c>
      <c r="K1311" s="142" t="b">
        <f t="shared" si="105"/>
        <v>1</v>
      </c>
      <c r="L1311" s="137" t="s">
        <v>48</v>
      </c>
      <c r="M1311" s="138">
        <v>23940</v>
      </c>
      <c r="N1311" s="137" t="s">
        <v>1050</v>
      </c>
      <c r="O1311" s="137" t="s">
        <v>1050</v>
      </c>
      <c r="P1311" s="137" t="s">
        <v>774</v>
      </c>
      <c r="Q1311" s="137" t="s">
        <v>61</v>
      </c>
      <c r="R1311" s="147" t="s">
        <v>44</v>
      </c>
      <c r="S1311" s="147" t="s">
        <v>44</v>
      </c>
      <c r="T1311" s="136" t="str">
        <f t="shared" si="106"/>
        <v>ปตรี4คศ.2</v>
      </c>
      <c r="U1311" s="95">
        <f t="shared" si="103"/>
        <v>2</v>
      </c>
      <c r="V1311" s="96">
        <f t="shared" ca="1" si="107"/>
        <v>24440</v>
      </c>
      <c r="AC1311" s="148" t="str">
        <f t="shared" si="104"/>
        <v>กศ.บ./ภาษาไทย</v>
      </c>
    </row>
    <row r="1312" spans="1:29" s="136" customFormat="1" ht="27" customHeight="1">
      <c r="B1312" s="147" t="s">
        <v>749</v>
      </c>
      <c r="C1312" s="147" t="s">
        <v>1025</v>
      </c>
      <c r="D1312" s="147" t="s">
        <v>1049</v>
      </c>
      <c r="E1312" s="147" t="s">
        <v>1049</v>
      </c>
      <c r="F1312" s="137"/>
      <c r="G1312" s="137" t="s">
        <v>32</v>
      </c>
      <c r="H1312" s="137" t="s">
        <v>32</v>
      </c>
      <c r="I1312" s="142" t="s">
        <v>1048</v>
      </c>
      <c r="J1312" s="142" t="s">
        <v>1048</v>
      </c>
      <c r="K1312" s="142" t="b">
        <f t="shared" si="105"/>
        <v>1</v>
      </c>
      <c r="L1312" s="137" t="s">
        <v>781</v>
      </c>
      <c r="M1312" s="138">
        <v>40860</v>
      </c>
      <c r="N1312" s="137" t="s">
        <v>1047</v>
      </c>
      <c r="O1312" s="137" t="s">
        <v>1047</v>
      </c>
      <c r="P1312" s="137" t="s">
        <v>774</v>
      </c>
      <c r="Q1312" s="137" t="s">
        <v>61</v>
      </c>
      <c r="R1312" s="137" t="s">
        <v>1000</v>
      </c>
      <c r="S1312" s="147" t="s">
        <v>1000</v>
      </c>
      <c r="T1312" s="136" t="str">
        <f t="shared" si="106"/>
        <v>ปตรี4คศ.3</v>
      </c>
      <c r="U1312" s="95" t="e">
        <f t="shared" si="103"/>
        <v>#N/A</v>
      </c>
      <c r="V1312" s="96" t="e">
        <f t="shared" ca="1" si="107"/>
        <v>#N/A</v>
      </c>
      <c r="AC1312" s="148" t="str">
        <f t="shared" si="104"/>
        <v>กศ.บ./วิทยาศาสตร์</v>
      </c>
    </row>
    <row r="1313" spans="1:29" s="136" customFormat="1" ht="27" customHeight="1">
      <c r="B1313" s="147" t="s">
        <v>749</v>
      </c>
      <c r="C1313" s="147" t="s">
        <v>1025</v>
      </c>
      <c r="D1313" s="147" t="s">
        <v>1046</v>
      </c>
      <c r="E1313" s="147" t="s">
        <v>1046</v>
      </c>
      <c r="F1313" s="137"/>
      <c r="G1313" s="137" t="s">
        <v>32</v>
      </c>
      <c r="H1313" s="137" t="s">
        <v>32</v>
      </c>
      <c r="I1313" s="142" t="s">
        <v>1045</v>
      </c>
      <c r="J1313" s="142" t="s">
        <v>1045</v>
      </c>
      <c r="K1313" s="142" t="b">
        <f t="shared" si="105"/>
        <v>1</v>
      </c>
      <c r="L1313" s="137" t="s">
        <v>781</v>
      </c>
      <c r="M1313" s="138">
        <v>43800</v>
      </c>
      <c r="N1313" s="137" t="s">
        <v>1044</v>
      </c>
      <c r="O1313" s="137" t="s">
        <v>1044</v>
      </c>
      <c r="P1313" s="137" t="s">
        <v>774</v>
      </c>
      <c r="Q1313" s="137" t="s">
        <v>61</v>
      </c>
      <c r="R1313" s="137" t="s">
        <v>1000</v>
      </c>
      <c r="S1313" s="147" t="s">
        <v>1000</v>
      </c>
      <c r="T1313" s="136" t="str">
        <f t="shared" si="106"/>
        <v>ปตรี4คศ.3</v>
      </c>
      <c r="U1313" s="95" t="e">
        <f t="shared" si="103"/>
        <v>#N/A</v>
      </c>
      <c r="V1313" s="96" t="e">
        <f t="shared" ca="1" si="107"/>
        <v>#N/A</v>
      </c>
      <c r="AC1313" s="148" t="str">
        <f t="shared" si="104"/>
        <v>กศ.บ./วิทยาศาสตร์</v>
      </c>
    </row>
    <row r="1314" spans="1:29" s="136" customFormat="1" ht="27" customHeight="1">
      <c r="B1314" s="147" t="s">
        <v>749</v>
      </c>
      <c r="C1314" s="147" t="s">
        <v>1025</v>
      </c>
      <c r="D1314" s="147" t="s">
        <v>1043</v>
      </c>
      <c r="E1314" s="147" t="s">
        <v>1043</v>
      </c>
      <c r="F1314" s="137"/>
      <c r="G1314" s="137" t="s">
        <v>32</v>
      </c>
      <c r="H1314" s="137" t="s">
        <v>32</v>
      </c>
      <c r="I1314" s="142" t="s">
        <v>1042</v>
      </c>
      <c r="J1314" s="142" t="s">
        <v>1042</v>
      </c>
      <c r="K1314" s="142" t="b">
        <f t="shared" si="105"/>
        <v>1</v>
      </c>
      <c r="L1314" s="137" t="s">
        <v>48</v>
      </c>
      <c r="M1314" s="138">
        <v>37830</v>
      </c>
      <c r="N1314" s="137" t="s">
        <v>1041</v>
      </c>
      <c r="O1314" s="137" t="s">
        <v>1041</v>
      </c>
      <c r="P1314" s="137" t="s">
        <v>774</v>
      </c>
      <c r="Q1314" s="137" t="s">
        <v>43</v>
      </c>
      <c r="R1314" s="137" t="s">
        <v>62</v>
      </c>
      <c r="S1314" s="147" t="s">
        <v>62</v>
      </c>
      <c r="T1314" s="136" t="str">
        <f t="shared" si="106"/>
        <v>ปตรี4คศ.2</v>
      </c>
      <c r="U1314" s="95">
        <f t="shared" si="103"/>
        <v>2</v>
      </c>
      <c r="V1314" s="96" t="e">
        <f t="shared" ca="1" si="107"/>
        <v>#N/A</v>
      </c>
      <c r="AC1314" s="148" t="str">
        <f t="shared" si="104"/>
        <v>ศษ.บ./การประถมศึกษา</v>
      </c>
    </row>
    <row r="1315" spans="1:29" s="136" customFormat="1" ht="27" customHeight="1">
      <c r="B1315" s="147" t="s">
        <v>749</v>
      </c>
      <c r="C1315" s="147" t="s">
        <v>1025</v>
      </c>
      <c r="D1315" s="147" t="s">
        <v>1040</v>
      </c>
      <c r="E1315" s="147" t="s">
        <v>1040</v>
      </c>
      <c r="F1315" s="137"/>
      <c r="G1315" s="137" t="s">
        <v>32</v>
      </c>
      <c r="H1315" s="137" t="s">
        <v>32</v>
      </c>
      <c r="I1315" s="142" t="s">
        <v>1039</v>
      </c>
      <c r="J1315" s="142" t="s">
        <v>1039</v>
      </c>
      <c r="K1315" s="142" t="b">
        <f t="shared" si="105"/>
        <v>1</v>
      </c>
      <c r="L1315" s="137" t="s">
        <v>781</v>
      </c>
      <c r="M1315" s="138">
        <v>50290</v>
      </c>
      <c r="N1315" s="137" t="s">
        <v>1038</v>
      </c>
      <c r="O1315" s="137" t="s">
        <v>1038</v>
      </c>
      <c r="P1315" s="137" t="s">
        <v>90</v>
      </c>
      <c r="Q1315" s="137" t="s">
        <v>94</v>
      </c>
      <c r="R1315" s="137" t="s">
        <v>299</v>
      </c>
      <c r="S1315" s="147" t="s">
        <v>299</v>
      </c>
      <c r="T1315" s="136" t="str">
        <f t="shared" si="106"/>
        <v>ปโทคศ.3</v>
      </c>
      <c r="U1315" s="95">
        <f t="shared" si="103"/>
        <v>16</v>
      </c>
      <c r="V1315" s="96" t="e">
        <f t="shared" ca="1" si="107"/>
        <v>#N/A</v>
      </c>
      <c r="AC1315" s="148" t="str">
        <f t="shared" si="104"/>
        <v>กศ.ม./หลักสูตรและการสอน</v>
      </c>
    </row>
    <row r="1316" spans="1:29" s="136" customFormat="1" ht="27" customHeight="1">
      <c r="B1316" s="147" t="s">
        <v>749</v>
      </c>
      <c r="C1316" s="147" t="s">
        <v>1025</v>
      </c>
      <c r="D1316" s="147" t="s">
        <v>1037</v>
      </c>
      <c r="E1316" s="147" t="s">
        <v>1037</v>
      </c>
      <c r="F1316" s="137"/>
      <c r="G1316" s="137" t="s">
        <v>32</v>
      </c>
      <c r="H1316" s="137" t="s">
        <v>32</v>
      </c>
      <c r="I1316" s="142" t="s">
        <v>1036</v>
      </c>
      <c r="J1316" s="142" t="s">
        <v>1036</v>
      </c>
      <c r="K1316" s="142" t="b">
        <f t="shared" si="105"/>
        <v>1</v>
      </c>
      <c r="L1316" s="137" t="s">
        <v>781</v>
      </c>
      <c r="M1316" s="138">
        <v>49420</v>
      </c>
      <c r="N1316" s="137" t="s">
        <v>1035</v>
      </c>
      <c r="O1316" s="137" t="s">
        <v>1035</v>
      </c>
      <c r="P1316" s="137" t="s">
        <v>774</v>
      </c>
      <c r="Q1316" s="137" t="s">
        <v>43</v>
      </c>
      <c r="R1316" s="137" t="s">
        <v>62</v>
      </c>
      <c r="S1316" s="147" t="s">
        <v>62</v>
      </c>
      <c r="T1316" s="136" t="str">
        <f t="shared" si="106"/>
        <v>ปตรี4คศ.3</v>
      </c>
      <c r="U1316" s="95" t="e">
        <f t="shared" si="103"/>
        <v>#N/A</v>
      </c>
      <c r="V1316" s="96" t="e">
        <f t="shared" ca="1" si="107"/>
        <v>#N/A</v>
      </c>
      <c r="AC1316" s="148" t="str">
        <f t="shared" si="104"/>
        <v>ศษ.บ./การประถมศึกษา</v>
      </c>
    </row>
    <row r="1317" spans="1:29" s="136" customFormat="1" ht="27" customHeight="1">
      <c r="B1317" s="147" t="s">
        <v>749</v>
      </c>
      <c r="C1317" s="147" t="s">
        <v>1025</v>
      </c>
      <c r="D1317" s="147" t="s">
        <v>1034</v>
      </c>
      <c r="E1317" s="147" t="s">
        <v>1034</v>
      </c>
      <c r="F1317" s="137"/>
      <c r="G1317" s="137" t="s">
        <v>32</v>
      </c>
      <c r="H1317" s="137" t="s">
        <v>32</v>
      </c>
      <c r="I1317" s="142" t="s">
        <v>1033</v>
      </c>
      <c r="J1317" s="142" t="s">
        <v>1033</v>
      </c>
      <c r="K1317" s="142" t="b">
        <f t="shared" si="105"/>
        <v>1</v>
      </c>
      <c r="L1317" s="137" t="s">
        <v>48</v>
      </c>
      <c r="M1317" s="138">
        <v>37830</v>
      </c>
      <c r="N1317" s="137" t="s">
        <v>1032</v>
      </c>
      <c r="O1317" s="137" t="s">
        <v>1032</v>
      </c>
      <c r="P1317" s="137" t="s">
        <v>774</v>
      </c>
      <c r="Q1317" s="137" t="s">
        <v>50</v>
      </c>
      <c r="R1317" s="137" t="s">
        <v>158</v>
      </c>
      <c r="S1317" s="147" t="s">
        <v>158</v>
      </c>
      <c r="T1317" s="136" t="str">
        <f t="shared" si="106"/>
        <v>ปตรี4คศ.2</v>
      </c>
      <c r="U1317" s="95">
        <f t="shared" si="103"/>
        <v>2</v>
      </c>
      <c r="V1317" s="96" t="e">
        <f t="shared" ca="1" si="107"/>
        <v>#N/A</v>
      </c>
      <c r="AC1317" s="148" t="str">
        <f t="shared" si="104"/>
        <v>ค.บ./สังคมศึกษา</v>
      </c>
    </row>
    <row r="1318" spans="1:29" s="136" customFormat="1" ht="27" customHeight="1">
      <c r="B1318" s="147" t="s">
        <v>749</v>
      </c>
      <c r="C1318" s="147" t="s">
        <v>1025</v>
      </c>
      <c r="D1318" s="147" t="s">
        <v>1031</v>
      </c>
      <c r="E1318" s="147" t="s">
        <v>1031</v>
      </c>
      <c r="F1318" s="137"/>
      <c r="G1318" s="137" t="s">
        <v>32</v>
      </c>
      <c r="H1318" s="137" t="s">
        <v>32</v>
      </c>
      <c r="I1318" s="142" t="s">
        <v>1030</v>
      </c>
      <c r="J1318" s="142" t="s">
        <v>1030</v>
      </c>
      <c r="K1318" s="142" t="b">
        <f t="shared" si="105"/>
        <v>1</v>
      </c>
      <c r="L1318" s="137" t="s">
        <v>781</v>
      </c>
      <c r="M1318" s="138">
        <v>37200</v>
      </c>
      <c r="N1318" s="137" t="s">
        <v>1029</v>
      </c>
      <c r="O1318" s="137" t="s">
        <v>1029</v>
      </c>
      <c r="P1318" s="137" t="s">
        <v>774</v>
      </c>
      <c r="Q1318" s="137" t="s">
        <v>61</v>
      </c>
      <c r="R1318" s="137" t="s">
        <v>158</v>
      </c>
      <c r="S1318" s="147" t="s">
        <v>37</v>
      </c>
      <c r="T1318" s="136" t="str">
        <f t="shared" si="106"/>
        <v>ปตรี4คศ.3</v>
      </c>
      <c r="U1318" s="95" t="e">
        <f t="shared" si="103"/>
        <v>#N/A</v>
      </c>
      <c r="V1318" s="96" t="e">
        <f t="shared" ca="1" si="107"/>
        <v>#N/A</v>
      </c>
      <c r="AC1318" s="148" t="str">
        <f t="shared" si="104"/>
        <v>กศ.บ./สังคมศึกษา</v>
      </c>
    </row>
    <row r="1319" spans="1:29" s="136" customFormat="1" ht="27" customHeight="1">
      <c r="A1319" s="136">
        <v>1</v>
      </c>
      <c r="B1319" s="183" t="s">
        <v>749</v>
      </c>
      <c r="C1319" s="183" t="s">
        <v>1025</v>
      </c>
      <c r="D1319" s="183" t="s">
        <v>1028</v>
      </c>
      <c r="E1319" s="147" t="s">
        <v>1028</v>
      </c>
      <c r="F1319" s="137"/>
      <c r="G1319" s="184" t="s">
        <v>32</v>
      </c>
      <c r="H1319" s="137" t="s">
        <v>32</v>
      </c>
      <c r="I1319" s="142" t="s">
        <v>1027</v>
      </c>
      <c r="J1319" s="185" t="s">
        <v>1027</v>
      </c>
      <c r="K1319" s="142" t="b">
        <f t="shared" si="105"/>
        <v>1</v>
      </c>
      <c r="L1319" s="184" t="s">
        <v>48</v>
      </c>
      <c r="M1319" s="186">
        <v>23940</v>
      </c>
      <c r="N1319" s="137" t="s">
        <v>1026</v>
      </c>
      <c r="O1319" s="137" t="s">
        <v>1026</v>
      </c>
      <c r="P1319" s="184" t="s">
        <v>774</v>
      </c>
      <c r="Q1319" s="184" t="s">
        <v>50</v>
      </c>
      <c r="R1319" s="177" t="s">
        <v>56</v>
      </c>
      <c r="S1319" s="147" t="s">
        <v>37</v>
      </c>
      <c r="T1319" s="136" t="str">
        <f t="shared" si="106"/>
        <v>ปตรี4คศ.2</v>
      </c>
      <c r="U1319" s="95">
        <f t="shared" si="103"/>
        <v>2</v>
      </c>
      <c r="V1319" s="96">
        <f t="shared" ca="1" si="107"/>
        <v>24440</v>
      </c>
      <c r="AC1319" s="148" t="str">
        <f t="shared" si="104"/>
        <v>ค.บ./การศึกษาปฐมวัย</v>
      </c>
    </row>
    <row r="1320" spans="1:29" ht="27" customHeight="1">
      <c r="A1320" s="148">
        <v>1</v>
      </c>
      <c r="B1320" s="206" t="s">
        <v>749</v>
      </c>
      <c r="C1320" s="207" t="s">
        <v>1025</v>
      </c>
      <c r="D1320" s="208" t="s">
        <v>748</v>
      </c>
      <c r="E1320" s="177" t="s">
        <v>748</v>
      </c>
      <c r="F1320" s="172"/>
      <c r="G1320" s="209" t="s">
        <v>32</v>
      </c>
      <c r="H1320" s="178" t="s">
        <v>32</v>
      </c>
      <c r="I1320" s="173" t="s">
        <v>750</v>
      </c>
      <c r="J1320" s="210" t="s">
        <v>750</v>
      </c>
      <c r="K1320" s="179" t="b">
        <f t="shared" si="105"/>
        <v>1</v>
      </c>
      <c r="L1320" s="206" t="s">
        <v>48</v>
      </c>
      <c r="M1320" s="211">
        <v>22460</v>
      </c>
      <c r="N1320" s="178" t="s">
        <v>1024</v>
      </c>
      <c r="O1320" s="172" t="s">
        <v>1024</v>
      </c>
      <c r="P1320" s="206" t="s">
        <v>774</v>
      </c>
      <c r="Q1320" s="207" t="s">
        <v>50</v>
      </c>
      <c r="R1320" s="208" t="s">
        <v>39</v>
      </c>
      <c r="S1320" s="177" t="s">
        <v>37</v>
      </c>
      <c r="T1320" s="136" t="str">
        <f t="shared" si="106"/>
        <v>ปตรี4คศ.2</v>
      </c>
      <c r="U1320" s="95">
        <f t="shared" si="103"/>
        <v>2</v>
      </c>
      <c r="V1320" s="174">
        <f t="shared" ca="1" si="107"/>
        <v>22940</v>
      </c>
      <c r="W1320" s="212"/>
      <c r="AC1320" s="148" t="str">
        <f t="shared" si="104"/>
        <v>ค.บ./วิทยาศาสตร์ทั่วไป</v>
      </c>
    </row>
    <row r="1321" spans="1:29" s="136" customFormat="1" ht="27" customHeight="1">
      <c r="B1321" s="195" t="s">
        <v>983</v>
      </c>
      <c r="C1321" s="195" t="s">
        <v>982</v>
      </c>
      <c r="D1321" s="195" t="s">
        <v>1023</v>
      </c>
      <c r="E1321" s="147" t="s">
        <v>1023</v>
      </c>
      <c r="F1321" s="137"/>
      <c r="G1321" s="196" t="s">
        <v>146</v>
      </c>
      <c r="H1321" s="137" t="s">
        <v>861</v>
      </c>
      <c r="I1321" s="142" t="s">
        <v>1022</v>
      </c>
      <c r="J1321" s="197" t="s">
        <v>1022</v>
      </c>
      <c r="K1321" s="142" t="b">
        <f t="shared" si="105"/>
        <v>1</v>
      </c>
      <c r="L1321" s="196" t="s">
        <v>781</v>
      </c>
      <c r="M1321" s="198">
        <v>40860</v>
      </c>
      <c r="N1321" s="137" t="s">
        <v>1021</v>
      </c>
      <c r="O1321" s="137" t="s">
        <v>1021</v>
      </c>
      <c r="P1321" s="196" t="s">
        <v>90</v>
      </c>
      <c r="Q1321" s="196" t="s">
        <v>76</v>
      </c>
      <c r="R1321" s="196" t="s">
        <v>855</v>
      </c>
      <c r="S1321" s="147" t="s">
        <v>855</v>
      </c>
      <c r="T1321" s="136" t="str">
        <f t="shared" si="106"/>
        <v>ปโทคศ.3</v>
      </c>
      <c r="U1321" s="95">
        <f t="shared" si="103"/>
        <v>16</v>
      </c>
      <c r="V1321" s="96" t="e">
        <f t="shared" ca="1" si="107"/>
        <v>#N/A</v>
      </c>
      <c r="AC1321" s="148" t="str">
        <f t="shared" si="104"/>
        <v>ศษ.ม./บริหารการศึกษา</v>
      </c>
    </row>
    <row r="1322" spans="1:29" s="136" customFormat="1" ht="27" customHeight="1">
      <c r="B1322" s="147" t="s">
        <v>983</v>
      </c>
      <c r="C1322" s="147" t="s">
        <v>982</v>
      </c>
      <c r="D1322" s="147" t="s">
        <v>1020</v>
      </c>
      <c r="E1322" s="147" t="s">
        <v>1020</v>
      </c>
      <c r="F1322" s="137"/>
      <c r="G1322" s="137" t="s">
        <v>334</v>
      </c>
      <c r="H1322" s="137" t="s">
        <v>1019</v>
      </c>
      <c r="I1322" s="142" t="s">
        <v>1018</v>
      </c>
      <c r="J1322" s="142" t="s">
        <v>1018</v>
      </c>
      <c r="K1322" s="142" t="b">
        <f t="shared" si="105"/>
        <v>1</v>
      </c>
      <c r="L1322" s="137" t="s">
        <v>781</v>
      </c>
      <c r="M1322" s="138">
        <v>51170</v>
      </c>
      <c r="N1322" s="137" t="s">
        <v>1017</v>
      </c>
      <c r="O1322" s="137" t="s">
        <v>1017</v>
      </c>
      <c r="P1322" s="137" t="s">
        <v>90</v>
      </c>
      <c r="Q1322" s="137" t="s">
        <v>94</v>
      </c>
      <c r="R1322" s="137" t="s">
        <v>855</v>
      </c>
      <c r="S1322" s="147" t="s">
        <v>95</v>
      </c>
      <c r="T1322" s="136" t="str">
        <f t="shared" si="106"/>
        <v>ปโทคศ.3</v>
      </c>
      <c r="U1322" s="95">
        <f t="shared" si="103"/>
        <v>16</v>
      </c>
      <c r="V1322" s="96" t="e">
        <f t="shared" ca="1" si="107"/>
        <v>#N/A</v>
      </c>
      <c r="AC1322" s="148" t="str">
        <f t="shared" si="104"/>
        <v>กศ.ม./บริหารการศึกษา</v>
      </c>
    </row>
    <row r="1323" spans="1:29" s="136" customFormat="1" ht="27" customHeight="1">
      <c r="B1323" s="147" t="s">
        <v>983</v>
      </c>
      <c r="C1323" s="147" t="s">
        <v>982</v>
      </c>
      <c r="D1323" s="147" t="s">
        <v>1016</v>
      </c>
      <c r="E1323" s="147" t="s">
        <v>1016</v>
      </c>
      <c r="F1323" s="137"/>
      <c r="G1323" s="137" t="s">
        <v>32</v>
      </c>
      <c r="H1323" s="137" t="s">
        <v>32</v>
      </c>
      <c r="I1323" s="142" t="s">
        <v>1015</v>
      </c>
      <c r="J1323" s="142" t="s">
        <v>1015</v>
      </c>
      <c r="K1323" s="142" t="b">
        <f t="shared" si="105"/>
        <v>1</v>
      </c>
      <c r="L1323" s="137" t="s">
        <v>48</v>
      </c>
      <c r="M1323" s="138">
        <v>37830</v>
      </c>
      <c r="N1323" s="137" t="s">
        <v>1014</v>
      </c>
      <c r="O1323" s="137" t="s">
        <v>1014</v>
      </c>
      <c r="P1323" s="137" t="s">
        <v>774</v>
      </c>
      <c r="Q1323" s="137" t="s">
        <v>50</v>
      </c>
      <c r="R1323" s="137" t="s">
        <v>287</v>
      </c>
      <c r="S1323" s="147" t="s">
        <v>1013</v>
      </c>
      <c r="T1323" s="136" t="str">
        <f t="shared" si="106"/>
        <v>ปตรี4คศ.2</v>
      </c>
      <c r="U1323" s="95">
        <f t="shared" si="103"/>
        <v>2</v>
      </c>
      <c r="V1323" s="96" t="e">
        <f t="shared" ca="1" si="107"/>
        <v>#N/A</v>
      </c>
      <c r="AC1323" s="148" t="str">
        <f t="shared" si="104"/>
        <v>ค.บ./นาฏศิลป์</v>
      </c>
    </row>
    <row r="1324" spans="1:29" s="136" customFormat="1" ht="27" customHeight="1">
      <c r="B1324" s="147" t="s">
        <v>983</v>
      </c>
      <c r="C1324" s="147" t="s">
        <v>982</v>
      </c>
      <c r="D1324" s="147" t="s">
        <v>1012</v>
      </c>
      <c r="E1324" s="147" t="s">
        <v>1012</v>
      </c>
      <c r="F1324" s="137"/>
      <c r="G1324" s="137" t="s">
        <v>32</v>
      </c>
      <c r="H1324" s="137" t="s">
        <v>32</v>
      </c>
      <c r="I1324" s="142" t="s">
        <v>1011</v>
      </c>
      <c r="J1324" s="142" t="s">
        <v>1011</v>
      </c>
      <c r="K1324" s="142" t="b">
        <f t="shared" si="105"/>
        <v>1</v>
      </c>
      <c r="L1324" s="137" t="s">
        <v>48</v>
      </c>
      <c r="M1324" s="138">
        <v>37830</v>
      </c>
      <c r="N1324" s="137" t="s">
        <v>1010</v>
      </c>
      <c r="O1324" s="137" t="s">
        <v>1010</v>
      </c>
      <c r="P1324" s="137" t="s">
        <v>919</v>
      </c>
      <c r="Q1324" s="137" t="s">
        <v>918</v>
      </c>
      <c r="R1324" s="137" t="s">
        <v>1000</v>
      </c>
      <c r="S1324" s="147" t="s">
        <v>1000</v>
      </c>
      <c r="T1324" s="136" t="str">
        <f t="shared" si="106"/>
        <v>ต่ำคศ.2</v>
      </c>
      <c r="U1324" s="95" t="e">
        <f t="shared" si="103"/>
        <v>#N/A</v>
      </c>
      <c r="V1324" s="96" t="e">
        <f t="shared" ca="1" si="107"/>
        <v>#N/A</v>
      </c>
      <c r="AC1324" s="148" t="str">
        <f t="shared" si="104"/>
        <v>ป.กศ.สูง/วิทยาศาสตร์</v>
      </c>
    </row>
    <row r="1325" spans="1:29" s="136" customFormat="1" ht="27" customHeight="1">
      <c r="B1325" s="147" t="s">
        <v>983</v>
      </c>
      <c r="C1325" s="147" t="s">
        <v>982</v>
      </c>
      <c r="D1325" s="147" t="s">
        <v>1009</v>
      </c>
      <c r="E1325" s="147" t="s">
        <v>1009</v>
      </c>
      <c r="F1325" s="137"/>
      <c r="G1325" s="137" t="s">
        <v>32</v>
      </c>
      <c r="H1325" s="137" t="s">
        <v>32</v>
      </c>
      <c r="I1325" s="142" t="s">
        <v>1008</v>
      </c>
      <c r="J1325" s="142" t="s">
        <v>1008</v>
      </c>
      <c r="K1325" s="142" t="b">
        <f t="shared" si="105"/>
        <v>1</v>
      </c>
      <c r="L1325" s="137" t="s">
        <v>48</v>
      </c>
      <c r="M1325" s="138">
        <v>37830</v>
      </c>
      <c r="N1325" s="137" t="s">
        <v>1007</v>
      </c>
      <c r="O1325" s="137" t="s">
        <v>1007</v>
      </c>
      <c r="P1325" s="137" t="s">
        <v>774</v>
      </c>
      <c r="Q1325" s="137" t="s">
        <v>61</v>
      </c>
      <c r="R1325" s="137" t="s">
        <v>83</v>
      </c>
      <c r="S1325" s="147" t="s">
        <v>83</v>
      </c>
      <c r="T1325" s="136" t="str">
        <f t="shared" si="106"/>
        <v>ปตรี4คศ.2</v>
      </c>
      <c r="U1325" s="95">
        <f t="shared" si="103"/>
        <v>2</v>
      </c>
      <c r="V1325" s="96" t="e">
        <f t="shared" ca="1" si="107"/>
        <v>#N/A</v>
      </c>
      <c r="AC1325" s="148" t="str">
        <f t="shared" si="104"/>
        <v>กศ.บ./คณิตศาสตร์</v>
      </c>
    </row>
    <row r="1326" spans="1:29" s="136" customFormat="1" ht="27" customHeight="1">
      <c r="B1326" s="147" t="s">
        <v>983</v>
      </c>
      <c r="C1326" s="147" t="s">
        <v>982</v>
      </c>
      <c r="D1326" s="147" t="s">
        <v>1006</v>
      </c>
      <c r="E1326" s="147" t="s">
        <v>1006</v>
      </c>
      <c r="F1326" s="137"/>
      <c r="G1326" s="137" t="s">
        <v>32</v>
      </c>
      <c r="H1326" s="137" t="s">
        <v>32</v>
      </c>
      <c r="I1326" s="142" t="s">
        <v>1005</v>
      </c>
      <c r="J1326" s="142" t="s">
        <v>1005</v>
      </c>
      <c r="K1326" s="142" t="b">
        <f t="shared" si="105"/>
        <v>1</v>
      </c>
      <c r="L1326" s="137" t="s">
        <v>48</v>
      </c>
      <c r="M1326" s="138">
        <v>37830</v>
      </c>
      <c r="N1326" s="137" t="s">
        <v>1004</v>
      </c>
      <c r="O1326" s="137" t="s">
        <v>1004</v>
      </c>
      <c r="P1326" s="137" t="s">
        <v>774</v>
      </c>
      <c r="Q1326" s="137" t="s">
        <v>50</v>
      </c>
      <c r="R1326" s="137" t="s">
        <v>863</v>
      </c>
      <c r="S1326" s="147" t="s">
        <v>863</v>
      </c>
      <c r="T1326" s="136" t="str">
        <f t="shared" si="106"/>
        <v>ปตรี4คศ.2</v>
      </c>
      <c r="U1326" s="95">
        <f t="shared" si="103"/>
        <v>2</v>
      </c>
      <c r="V1326" s="96" t="e">
        <f t="shared" ca="1" si="107"/>
        <v>#N/A</v>
      </c>
      <c r="AC1326" s="148" t="str">
        <f t="shared" si="104"/>
        <v>ค.บ./การอนุบาล</v>
      </c>
    </row>
    <row r="1327" spans="1:29" s="136" customFormat="1" ht="27" customHeight="1">
      <c r="B1327" s="147" t="s">
        <v>983</v>
      </c>
      <c r="C1327" s="147" t="s">
        <v>982</v>
      </c>
      <c r="D1327" s="147" t="s">
        <v>1003</v>
      </c>
      <c r="E1327" s="147" t="s">
        <v>1003</v>
      </c>
      <c r="F1327" s="137"/>
      <c r="G1327" s="137" t="s">
        <v>32</v>
      </c>
      <c r="H1327" s="137" t="s">
        <v>32</v>
      </c>
      <c r="I1327" s="142" t="s">
        <v>1002</v>
      </c>
      <c r="J1327" s="142" t="s">
        <v>1002</v>
      </c>
      <c r="K1327" s="142" t="b">
        <f t="shared" si="105"/>
        <v>1</v>
      </c>
      <c r="L1327" s="137" t="s">
        <v>48</v>
      </c>
      <c r="M1327" s="138">
        <v>37830</v>
      </c>
      <c r="N1327" s="137" t="s">
        <v>1001</v>
      </c>
      <c r="O1327" s="137" t="s">
        <v>1001</v>
      </c>
      <c r="P1327" s="137" t="s">
        <v>774</v>
      </c>
      <c r="Q1327" s="137" t="s">
        <v>50</v>
      </c>
      <c r="R1327" s="137" t="s">
        <v>1000</v>
      </c>
      <c r="S1327" s="147" t="s">
        <v>999</v>
      </c>
      <c r="T1327" s="136" t="str">
        <f t="shared" si="106"/>
        <v>ปตรี4คศ.2</v>
      </c>
      <c r="U1327" s="95">
        <f t="shared" si="103"/>
        <v>2</v>
      </c>
      <c r="V1327" s="96" t="e">
        <f t="shared" ca="1" si="107"/>
        <v>#N/A</v>
      </c>
      <c r="AC1327" s="148" t="str">
        <f t="shared" si="104"/>
        <v>ค.บ./วิทยาศาสตร์</v>
      </c>
    </row>
    <row r="1328" spans="1:29" s="136" customFormat="1" ht="27" customHeight="1">
      <c r="B1328" s="147" t="s">
        <v>983</v>
      </c>
      <c r="C1328" s="147" t="s">
        <v>982</v>
      </c>
      <c r="D1328" s="147" t="s">
        <v>998</v>
      </c>
      <c r="E1328" s="147" t="s">
        <v>998</v>
      </c>
      <c r="F1328" s="137"/>
      <c r="G1328" s="137" t="s">
        <v>32</v>
      </c>
      <c r="H1328" s="137" t="s">
        <v>32</v>
      </c>
      <c r="I1328" s="142" t="s">
        <v>997</v>
      </c>
      <c r="J1328" s="142" t="s">
        <v>997</v>
      </c>
      <c r="K1328" s="142" t="b">
        <f t="shared" si="105"/>
        <v>1</v>
      </c>
      <c r="L1328" s="137" t="s">
        <v>48</v>
      </c>
      <c r="M1328" s="138">
        <v>37830</v>
      </c>
      <c r="N1328" s="137" t="s">
        <v>996</v>
      </c>
      <c r="O1328" s="137" t="s">
        <v>996</v>
      </c>
      <c r="P1328" s="137" t="s">
        <v>774</v>
      </c>
      <c r="Q1328" s="137" t="s">
        <v>61</v>
      </c>
      <c r="R1328" s="137" t="s">
        <v>158</v>
      </c>
      <c r="S1328" s="147" t="s">
        <v>158</v>
      </c>
      <c r="T1328" s="136" t="str">
        <f t="shared" si="106"/>
        <v>ปตรี4คศ.2</v>
      </c>
      <c r="U1328" s="95">
        <f t="shared" si="103"/>
        <v>2</v>
      </c>
      <c r="V1328" s="96" t="e">
        <f t="shared" ca="1" si="107"/>
        <v>#N/A</v>
      </c>
      <c r="AC1328" s="148" t="str">
        <f t="shared" si="104"/>
        <v>กศ.บ./สังคมศึกษา</v>
      </c>
    </row>
    <row r="1329" spans="2:29" s="136" customFormat="1" ht="27" customHeight="1">
      <c r="B1329" s="147" t="s">
        <v>983</v>
      </c>
      <c r="C1329" s="147" t="s">
        <v>982</v>
      </c>
      <c r="D1329" s="147" t="s">
        <v>995</v>
      </c>
      <c r="E1329" s="147" t="s">
        <v>995</v>
      </c>
      <c r="F1329" s="137"/>
      <c r="G1329" s="137" t="s">
        <v>32</v>
      </c>
      <c r="H1329" s="137" t="s">
        <v>32</v>
      </c>
      <c r="I1329" s="142" t="s">
        <v>994</v>
      </c>
      <c r="J1329" s="142" t="s">
        <v>994</v>
      </c>
      <c r="K1329" s="142" t="b">
        <f t="shared" si="105"/>
        <v>1</v>
      </c>
      <c r="L1329" s="137" t="s">
        <v>48</v>
      </c>
      <c r="M1329" s="138">
        <v>37830</v>
      </c>
      <c r="N1329" s="137" t="s">
        <v>993</v>
      </c>
      <c r="O1329" s="137" t="s">
        <v>993</v>
      </c>
      <c r="P1329" s="137" t="s">
        <v>774</v>
      </c>
      <c r="Q1329" s="137" t="s">
        <v>50</v>
      </c>
      <c r="R1329" s="137" t="s">
        <v>62</v>
      </c>
      <c r="S1329" s="147" t="s">
        <v>62</v>
      </c>
      <c r="T1329" s="136" t="str">
        <f t="shared" si="106"/>
        <v>ปตรี4คศ.2</v>
      </c>
      <c r="U1329" s="95">
        <f t="shared" si="103"/>
        <v>2</v>
      </c>
      <c r="V1329" s="96" t="e">
        <f t="shared" ca="1" si="107"/>
        <v>#N/A</v>
      </c>
      <c r="AC1329" s="148" t="str">
        <f t="shared" si="104"/>
        <v>ค.บ./การประถมศึกษา</v>
      </c>
    </row>
    <row r="1330" spans="2:29" s="136" customFormat="1" ht="27" customHeight="1">
      <c r="B1330" s="147" t="s">
        <v>983</v>
      </c>
      <c r="C1330" s="147" t="s">
        <v>982</v>
      </c>
      <c r="D1330" s="147" t="s">
        <v>992</v>
      </c>
      <c r="E1330" s="147" t="s">
        <v>992</v>
      </c>
      <c r="F1330" s="137"/>
      <c r="G1330" s="137" t="s">
        <v>32</v>
      </c>
      <c r="H1330" s="137" t="s">
        <v>32</v>
      </c>
      <c r="I1330" s="142" t="s">
        <v>991</v>
      </c>
      <c r="J1330" s="142" t="s">
        <v>991</v>
      </c>
      <c r="K1330" s="142" t="b">
        <f t="shared" si="105"/>
        <v>1</v>
      </c>
      <c r="L1330" s="137" t="s">
        <v>48</v>
      </c>
      <c r="M1330" s="138">
        <v>37830</v>
      </c>
      <c r="N1330" s="137" t="s">
        <v>990</v>
      </c>
      <c r="O1330" s="137" t="s">
        <v>990</v>
      </c>
      <c r="P1330" s="137" t="s">
        <v>774</v>
      </c>
      <c r="Q1330" s="137" t="s">
        <v>50</v>
      </c>
      <c r="R1330" s="137" t="s">
        <v>62</v>
      </c>
      <c r="S1330" s="147" t="s">
        <v>62</v>
      </c>
      <c r="T1330" s="136" t="str">
        <f t="shared" si="106"/>
        <v>ปตรี4คศ.2</v>
      </c>
      <c r="U1330" s="95">
        <f t="shared" si="103"/>
        <v>2</v>
      </c>
      <c r="V1330" s="96" t="e">
        <f t="shared" ca="1" si="107"/>
        <v>#N/A</v>
      </c>
      <c r="AC1330" s="148" t="str">
        <f t="shared" si="104"/>
        <v>ค.บ./การประถมศึกษา</v>
      </c>
    </row>
    <row r="1331" spans="2:29" s="136" customFormat="1" ht="27" customHeight="1">
      <c r="B1331" s="147" t="s">
        <v>983</v>
      </c>
      <c r="C1331" s="147" t="s">
        <v>982</v>
      </c>
      <c r="D1331" s="147" t="s">
        <v>989</v>
      </c>
      <c r="E1331" s="147" t="s">
        <v>989</v>
      </c>
      <c r="F1331" s="137"/>
      <c r="G1331" s="137" t="s">
        <v>32</v>
      </c>
      <c r="H1331" s="137" t="s">
        <v>32</v>
      </c>
      <c r="I1331" s="142" t="s">
        <v>988</v>
      </c>
      <c r="J1331" s="142" t="s">
        <v>988</v>
      </c>
      <c r="K1331" s="142" t="b">
        <f t="shared" si="105"/>
        <v>1</v>
      </c>
      <c r="L1331" s="137" t="s">
        <v>48</v>
      </c>
      <c r="M1331" s="138">
        <v>37460</v>
      </c>
      <c r="N1331" s="137" t="s">
        <v>987</v>
      </c>
      <c r="O1331" s="137" t="s">
        <v>987</v>
      </c>
      <c r="P1331" s="137" t="s">
        <v>774</v>
      </c>
      <c r="Q1331" s="137" t="s">
        <v>50</v>
      </c>
      <c r="R1331" s="137" t="s">
        <v>62</v>
      </c>
      <c r="S1331" s="147" t="s">
        <v>62</v>
      </c>
      <c r="T1331" s="136" t="str">
        <f t="shared" si="106"/>
        <v>ปตรี4คศ.2</v>
      </c>
      <c r="U1331" s="95">
        <f t="shared" si="103"/>
        <v>2</v>
      </c>
      <c r="V1331" s="96" t="e">
        <f t="shared" ca="1" si="107"/>
        <v>#N/A</v>
      </c>
      <c r="AC1331" s="148" t="str">
        <f t="shared" si="104"/>
        <v>ค.บ./การประถมศึกษา</v>
      </c>
    </row>
    <row r="1332" spans="2:29" s="136" customFormat="1" ht="27" customHeight="1">
      <c r="B1332" s="147" t="s">
        <v>983</v>
      </c>
      <c r="C1332" s="147" t="s">
        <v>982</v>
      </c>
      <c r="D1332" s="147" t="s">
        <v>986</v>
      </c>
      <c r="E1332" s="147" t="s">
        <v>986</v>
      </c>
      <c r="F1332" s="137"/>
      <c r="G1332" s="137" t="s">
        <v>32</v>
      </c>
      <c r="H1332" s="137" t="s">
        <v>32</v>
      </c>
      <c r="I1332" s="142" t="s">
        <v>985</v>
      </c>
      <c r="J1332" s="142" t="s">
        <v>985</v>
      </c>
      <c r="K1332" s="142" t="b">
        <f t="shared" si="105"/>
        <v>1</v>
      </c>
      <c r="L1332" s="137" t="s">
        <v>48</v>
      </c>
      <c r="M1332" s="138">
        <v>37830</v>
      </c>
      <c r="N1332" s="137" t="s">
        <v>984</v>
      </c>
      <c r="O1332" s="137" t="s">
        <v>984</v>
      </c>
      <c r="P1332" s="137" t="s">
        <v>774</v>
      </c>
      <c r="Q1332" s="137" t="s">
        <v>50</v>
      </c>
      <c r="R1332" s="137" t="s">
        <v>44</v>
      </c>
      <c r="S1332" s="147" t="s">
        <v>44</v>
      </c>
      <c r="T1332" s="136" t="str">
        <f t="shared" si="106"/>
        <v>ปตรี4คศ.2</v>
      </c>
      <c r="U1332" s="95">
        <f t="shared" si="103"/>
        <v>2</v>
      </c>
      <c r="V1332" s="96" t="e">
        <f t="shared" ca="1" si="107"/>
        <v>#N/A</v>
      </c>
      <c r="AC1332" s="148" t="str">
        <f t="shared" si="104"/>
        <v>ค.บ./ภาษาไทย</v>
      </c>
    </row>
    <row r="1333" spans="2:29" s="136" customFormat="1" ht="27" customHeight="1">
      <c r="B1333" s="147" t="s">
        <v>983</v>
      </c>
      <c r="C1333" s="147" t="s">
        <v>982</v>
      </c>
      <c r="D1333" s="147" t="s">
        <v>981</v>
      </c>
      <c r="E1333" s="147" t="s">
        <v>981</v>
      </c>
      <c r="F1333" s="137"/>
      <c r="G1333" s="137" t="s">
        <v>32</v>
      </c>
      <c r="H1333" s="137" t="s">
        <v>32</v>
      </c>
      <c r="I1333" s="142" t="s">
        <v>980</v>
      </c>
      <c r="J1333" s="142" t="s">
        <v>980</v>
      </c>
      <c r="K1333" s="142" t="b">
        <f t="shared" si="105"/>
        <v>1</v>
      </c>
      <c r="L1333" s="137" t="s">
        <v>48</v>
      </c>
      <c r="M1333" s="138">
        <v>36840</v>
      </c>
      <c r="N1333" s="137" t="s">
        <v>979</v>
      </c>
      <c r="O1333" s="137" t="s">
        <v>979</v>
      </c>
      <c r="P1333" s="137" t="s">
        <v>90</v>
      </c>
      <c r="Q1333" s="137" t="s">
        <v>94</v>
      </c>
      <c r="R1333" s="137" t="s">
        <v>855</v>
      </c>
      <c r="S1333" s="147" t="s">
        <v>95</v>
      </c>
      <c r="T1333" s="136" t="str">
        <f t="shared" si="106"/>
        <v>ปโทคศ.2</v>
      </c>
      <c r="U1333" s="95">
        <f t="shared" si="103"/>
        <v>12</v>
      </c>
      <c r="V1333" s="96" t="e">
        <f t="shared" ca="1" si="107"/>
        <v>#N/A</v>
      </c>
      <c r="AC1333" s="148" t="str">
        <f t="shared" si="104"/>
        <v>กศ.ม./บริหารการศึกษา</v>
      </c>
    </row>
    <row r="1334" spans="2:29" s="136" customFormat="1" ht="27" customHeight="1">
      <c r="B1334" s="147" t="s">
        <v>957</v>
      </c>
      <c r="C1334" s="147" t="s">
        <v>956</v>
      </c>
      <c r="D1334" s="147" t="s">
        <v>978</v>
      </c>
      <c r="E1334" s="147" t="s">
        <v>978</v>
      </c>
      <c r="F1334" s="137"/>
      <c r="G1334" s="137" t="s">
        <v>146</v>
      </c>
      <c r="H1334" s="137" t="s">
        <v>861</v>
      </c>
      <c r="I1334" s="142" t="s">
        <v>977</v>
      </c>
      <c r="J1334" s="142" t="s">
        <v>977</v>
      </c>
      <c r="K1334" s="142" t="b">
        <f t="shared" si="105"/>
        <v>1</v>
      </c>
      <c r="L1334" s="137" t="s">
        <v>781</v>
      </c>
      <c r="M1334" s="138">
        <v>53080</v>
      </c>
      <c r="N1334" s="137" t="s">
        <v>976</v>
      </c>
      <c r="O1334" s="137" t="s">
        <v>976</v>
      </c>
      <c r="P1334" s="137" t="s">
        <v>90</v>
      </c>
      <c r="Q1334" s="137" t="s">
        <v>94</v>
      </c>
      <c r="R1334" s="137" t="s">
        <v>855</v>
      </c>
      <c r="S1334" s="147" t="s">
        <v>855</v>
      </c>
      <c r="T1334" s="136" t="str">
        <f t="shared" si="106"/>
        <v>ปโทคศ.3</v>
      </c>
      <c r="U1334" s="95">
        <f t="shared" si="103"/>
        <v>16</v>
      </c>
      <c r="V1334" s="96" t="e">
        <f t="shared" ca="1" si="107"/>
        <v>#N/A</v>
      </c>
      <c r="AC1334" s="148" t="str">
        <f t="shared" si="104"/>
        <v>กศ.ม./บริหารการศึกษา</v>
      </c>
    </row>
    <row r="1335" spans="2:29" s="136" customFormat="1" ht="27" customHeight="1">
      <c r="B1335" s="147" t="s">
        <v>957</v>
      </c>
      <c r="C1335" s="147" t="s">
        <v>956</v>
      </c>
      <c r="D1335" s="147" t="s">
        <v>975</v>
      </c>
      <c r="E1335" s="147" t="s">
        <v>975</v>
      </c>
      <c r="F1335" s="137"/>
      <c r="G1335" s="137" t="s">
        <v>32</v>
      </c>
      <c r="H1335" s="137" t="s">
        <v>32</v>
      </c>
      <c r="I1335" s="142" t="s">
        <v>974</v>
      </c>
      <c r="J1335" s="142" t="s">
        <v>974</v>
      </c>
      <c r="K1335" s="142" t="b">
        <f t="shared" si="105"/>
        <v>1</v>
      </c>
      <c r="L1335" s="137" t="s">
        <v>48</v>
      </c>
      <c r="M1335" s="138">
        <v>28050</v>
      </c>
      <c r="N1335" s="137" t="s">
        <v>973</v>
      </c>
      <c r="O1335" s="137" t="s">
        <v>973</v>
      </c>
      <c r="P1335" s="137" t="s">
        <v>90</v>
      </c>
      <c r="Q1335" s="137" t="s">
        <v>193</v>
      </c>
      <c r="R1335" s="137" t="s">
        <v>83</v>
      </c>
      <c r="S1335" s="147" t="s">
        <v>83</v>
      </c>
      <c r="T1335" s="136" t="str">
        <f t="shared" si="106"/>
        <v>ปโทคศ.2</v>
      </c>
      <c r="U1335" s="95">
        <f t="shared" si="103"/>
        <v>12</v>
      </c>
      <c r="V1335" s="96">
        <f t="shared" ca="1" si="107"/>
        <v>28590</v>
      </c>
      <c r="AC1335" s="148" t="str">
        <f t="shared" si="104"/>
        <v>ค.ม./คณิตศาสตร์</v>
      </c>
    </row>
    <row r="1336" spans="2:29" s="136" customFormat="1" ht="27" customHeight="1">
      <c r="B1336" s="147" t="s">
        <v>957</v>
      </c>
      <c r="C1336" s="147" t="s">
        <v>956</v>
      </c>
      <c r="D1336" s="147" t="s">
        <v>972</v>
      </c>
      <c r="E1336" s="147" t="s">
        <v>972</v>
      </c>
      <c r="F1336" s="137"/>
      <c r="G1336" s="137" t="s">
        <v>32</v>
      </c>
      <c r="H1336" s="137" t="s">
        <v>32</v>
      </c>
      <c r="I1336" s="142" t="s">
        <v>971</v>
      </c>
      <c r="J1336" s="142" t="s">
        <v>971</v>
      </c>
      <c r="K1336" s="142" t="b">
        <f t="shared" si="105"/>
        <v>1</v>
      </c>
      <c r="L1336" s="137" t="s">
        <v>48</v>
      </c>
      <c r="M1336" s="138">
        <v>37830</v>
      </c>
      <c r="N1336" s="137" t="s">
        <v>970</v>
      </c>
      <c r="O1336" s="137" t="s">
        <v>970</v>
      </c>
      <c r="P1336" s="137" t="s">
        <v>774</v>
      </c>
      <c r="Q1336" s="137" t="s">
        <v>61</v>
      </c>
      <c r="R1336" s="137" t="s">
        <v>44</v>
      </c>
      <c r="S1336" s="147" t="s">
        <v>44</v>
      </c>
      <c r="T1336" s="136" t="str">
        <f t="shared" si="106"/>
        <v>ปตรี4คศ.2</v>
      </c>
      <c r="U1336" s="95">
        <f t="shared" si="103"/>
        <v>2</v>
      </c>
      <c r="V1336" s="96" t="e">
        <f t="shared" ca="1" si="107"/>
        <v>#N/A</v>
      </c>
      <c r="AC1336" s="148" t="str">
        <f t="shared" si="104"/>
        <v>กศ.บ./ภาษาไทย</v>
      </c>
    </row>
    <row r="1337" spans="2:29" s="136" customFormat="1" ht="27" customHeight="1">
      <c r="B1337" s="147" t="s">
        <v>957</v>
      </c>
      <c r="C1337" s="147" t="s">
        <v>956</v>
      </c>
      <c r="D1337" s="147" t="s">
        <v>969</v>
      </c>
      <c r="E1337" s="147" t="s">
        <v>969</v>
      </c>
      <c r="F1337" s="137"/>
      <c r="G1337" s="137" t="s">
        <v>32</v>
      </c>
      <c r="H1337" s="137" t="s">
        <v>32</v>
      </c>
      <c r="I1337" s="142" t="s">
        <v>968</v>
      </c>
      <c r="J1337" s="142" t="s">
        <v>968</v>
      </c>
      <c r="K1337" s="142" t="b">
        <f t="shared" si="105"/>
        <v>1</v>
      </c>
      <c r="L1337" s="137" t="s">
        <v>48</v>
      </c>
      <c r="M1337" s="138">
        <v>37830</v>
      </c>
      <c r="N1337" s="137" t="s">
        <v>967</v>
      </c>
      <c r="O1337" s="137" t="s">
        <v>967</v>
      </c>
      <c r="P1337" s="137" t="s">
        <v>774</v>
      </c>
      <c r="Q1337" s="137" t="s">
        <v>43</v>
      </c>
      <c r="R1337" s="137" t="s">
        <v>62</v>
      </c>
      <c r="S1337" s="147" t="s">
        <v>215</v>
      </c>
      <c r="T1337" s="136" t="str">
        <f t="shared" si="106"/>
        <v>ปตรี4คศ.2</v>
      </c>
      <c r="U1337" s="95">
        <f t="shared" si="103"/>
        <v>2</v>
      </c>
      <c r="V1337" s="96" t="e">
        <f t="shared" ca="1" si="107"/>
        <v>#N/A</v>
      </c>
      <c r="AC1337" s="148" t="str">
        <f t="shared" si="104"/>
        <v>ศษ.บ./การประถมศึกษา</v>
      </c>
    </row>
    <row r="1338" spans="2:29" s="136" customFormat="1" ht="27" customHeight="1">
      <c r="B1338" s="147" t="s">
        <v>957</v>
      </c>
      <c r="C1338" s="147" t="s">
        <v>956</v>
      </c>
      <c r="D1338" s="147" t="s">
        <v>966</v>
      </c>
      <c r="E1338" s="147" t="s">
        <v>966</v>
      </c>
      <c r="F1338" s="137"/>
      <c r="G1338" s="137" t="s">
        <v>32</v>
      </c>
      <c r="H1338" s="137" t="s">
        <v>32</v>
      </c>
      <c r="I1338" s="142" t="s">
        <v>965</v>
      </c>
      <c r="J1338" s="142" t="s">
        <v>965</v>
      </c>
      <c r="K1338" s="142" t="b">
        <f t="shared" si="105"/>
        <v>1</v>
      </c>
      <c r="L1338" s="137" t="s">
        <v>781</v>
      </c>
      <c r="M1338" s="138">
        <v>52940</v>
      </c>
      <c r="N1338" s="137" t="s">
        <v>964</v>
      </c>
      <c r="O1338" s="137" t="s">
        <v>964</v>
      </c>
      <c r="P1338" s="137" t="s">
        <v>774</v>
      </c>
      <c r="Q1338" s="137" t="s">
        <v>50</v>
      </c>
      <c r="R1338" s="137" t="s">
        <v>158</v>
      </c>
      <c r="S1338" s="147" t="s">
        <v>158</v>
      </c>
      <c r="T1338" s="136" t="str">
        <f t="shared" si="106"/>
        <v>ปตรี4คศ.3</v>
      </c>
      <c r="U1338" s="95" t="e">
        <f t="shared" si="103"/>
        <v>#N/A</v>
      </c>
      <c r="V1338" s="96" t="e">
        <f t="shared" ca="1" si="107"/>
        <v>#N/A</v>
      </c>
      <c r="AC1338" s="148" t="str">
        <f t="shared" si="104"/>
        <v>ค.บ./สังคมศึกษา</v>
      </c>
    </row>
    <row r="1339" spans="2:29" s="136" customFormat="1" ht="27" customHeight="1">
      <c r="B1339" s="147" t="s">
        <v>957</v>
      </c>
      <c r="C1339" s="147" t="s">
        <v>956</v>
      </c>
      <c r="D1339" s="147" t="s">
        <v>963</v>
      </c>
      <c r="E1339" s="147" t="s">
        <v>963</v>
      </c>
      <c r="F1339" s="137"/>
      <c r="G1339" s="137" t="s">
        <v>32</v>
      </c>
      <c r="H1339" s="137" t="s">
        <v>32</v>
      </c>
      <c r="I1339" s="142" t="s">
        <v>962</v>
      </c>
      <c r="J1339" s="142" t="s">
        <v>962</v>
      </c>
      <c r="K1339" s="142" t="b">
        <f t="shared" si="105"/>
        <v>1</v>
      </c>
      <c r="L1339" s="137" t="s">
        <v>48</v>
      </c>
      <c r="M1339" s="138">
        <v>32060</v>
      </c>
      <c r="N1339" s="137" t="s">
        <v>961</v>
      </c>
      <c r="O1339" s="137" t="s">
        <v>961</v>
      </c>
      <c r="P1339" s="137" t="s">
        <v>90</v>
      </c>
      <c r="Q1339" s="137" t="s">
        <v>76</v>
      </c>
      <c r="R1339" s="137" t="s">
        <v>62</v>
      </c>
      <c r="S1339" s="147" t="s">
        <v>215</v>
      </c>
      <c r="T1339" s="136" t="str">
        <f t="shared" si="106"/>
        <v>ปโทคศ.2</v>
      </c>
      <c r="U1339" s="95">
        <f t="shared" si="103"/>
        <v>12</v>
      </c>
      <c r="V1339" s="96" t="e">
        <f t="shared" ca="1" si="107"/>
        <v>#N/A</v>
      </c>
      <c r="AC1339" s="148" t="str">
        <f t="shared" si="104"/>
        <v>ศษ.ม./การประถมศึกษา</v>
      </c>
    </row>
    <row r="1340" spans="2:29" s="136" customFormat="1" ht="27" customHeight="1">
      <c r="B1340" s="147" t="s">
        <v>957</v>
      </c>
      <c r="C1340" s="147" t="s">
        <v>956</v>
      </c>
      <c r="D1340" s="147" t="s">
        <v>960</v>
      </c>
      <c r="E1340" s="147" t="s">
        <v>960</v>
      </c>
      <c r="F1340" s="137"/>
      <c r="G1340" s="137" t="s">
        <v>32</v>
      </c>
      <c r="H1340" s="137" t="s">
        <v>32</v>
      </c>
      <c r="I1340" s="142" t="s">
        <v>959</v>
      </c>
      <c r="J1340" s="142" t="s">
        <v>959</v>
      </c>
      <c r="K1340" s="142" t="b">
        <f t="shared" si="105"/>
        <v>1</v>
      </c>
      <c r="L1340" s="137" t="s">
        <v>781</v>
      </c>
      <c r="M1340" s="138">
        <v>31250</v>
      </c>
      <c r="N1340" s="137" t="s">
        <v>958</v>
      </c>
      <c r="O1340" s="137" t="s">
        <v>958</v>
      </c>
      <c r="P1340" s="137" t="s">
        <v>774</v>
      </c>
      <c r="Q1340" s="137" t="s">
        <v>50</v>
      </c>
      <c r="R1340" s="137" t="s">
        <v>62</v>
      </c>
      <c r="S1340" s="147" t="s">
        <v>215</v>
      </c>
      <c r="T1340" s="136" t="str">
        <f t="shared" si="106"/>
        <v>ปตรี4คศ.3</v>
      </c>
      <c r="U1340" s="95" t="e">
        <f t="shared" si="103"/>
        <v>#N/A</v>
      </c>
      <c r="V1340" s="96" t="e">
        <f t="shared" ca="1" si="107"/>
        <v>#N/A</v>
      </c>
      <c r="AC1340" s="148" t="str">
        <f t="shared" si="104"/>
        <v>ค.บ./การประถมศึกษา</v>
      </c>
    </row>
    <row r="1341" spans="2:29" s="136" customFormat="1" ht="27" customHeight="1">
      <c r="B1341" s="147" t="s">
        <v>957</v>
      </c>
      <c r="C1341" s="147" t="s">
        <v>956</v>
      </c>
      <c r="D1341" s="147" t="s">
        <v>955</v>
      </c>
      <c r="E1341" s="147" t="s">
        <v>955</v>
      </c>
      <c r="F1341" s="137"/>
      <c r="G1341" s="137" t="s">
        <v>32</v>
      </c>
      <c r="H1341" s="137" t="s">
        <v>32</v>
      </c>
      <c r="I1341" s="142" t="s">
        <v>954</v>
      </c>
      <c r="J1341" s="142" t="s">
        <v>954</v>
      </c>
      <c r="K1341" s="142" t="b">
        <f t="shared" si="105"/>
        <v>1</v>
      </c>
      <c r="L1341" s="137" t="s">
        <v>48</v>
      </c>
      <c r="M1341" s="138">
        <v>30850</v>
      </c>
      <c r="N1341" s="137" t="s">
        <v>953</v>
      </c>
      <c r="O1341" s="137" t="s">
        <v>953</v>
      </c>
      <c r="P1341" s="137" t="s">
        <v>774</v>
      </c>
      <c r="Q1341" s="137" t="s">
        <v>43</v>
      </c>
      <c r="R1341" s="137" t="s">
        <v>62</v>
      </c>
      <c r="S1341" s="147" t="s">
        <v>37</v>
      </c>
      <c r="T1341" s="136" t="str">
        <f t="shared" si="106"/>
        <v>ปตรี4คศ.2</v>
      </c>
      <c r="U1341" s="95">
        <f t="shared" si="103"/>
        <v>2</v>
      </c>
      <c r="V1341" s="96" t="e">
        <f t="shared" ca="1" si="107"/>
        <v>#N/A</v>
      </c>
      <c r="AC1341" s="148" t="str">
        <f t="shared" si="104"/>
        <v>ศษ.บ./การประถมศึกษา</v>
      </c>
    </row>
    <row r="1342" spans="2:29" s="136" customFormat="1" ht="27" customHeight="1">
      <c r="B1342" s="147" t="s">
        <v>933</v>
      </c>
      <c r="C1342" s="147" t="s">
        <v>932</v>
      </c>
      <c r="D1342" s="147" t="s">
        <v>952</v>
      </c>
      <c r="E1342" s="147" t="s">
        <v>952</v>
      </c>
      <c r="F1342" s="137"/>
      <c r="G1342" s="137" t="s">
        <v>146</v>
      </c>
      <c r="H1342" s="137" t="s">
        <v>861</v>
      </c>
      <c r="I1342" s="142" t="s">
        <v>951</v>
      </c>
      <c r="J1342" s="142" t="s">
        <v>951</v>
      </c>
      <c r="K1342" s="142" t="b">
        <f t="shared" si="105"/>
        <v>1</v>
      </c>
      <c r="L1342" s="137" t="s">
        <v>781</v>
      </c>
      <c r="M1342" s="138">
        <v>53080</v>
      </c>
      <c r="N1342" s="137" t="s">
        <v>950</v>
      </c>
      <c r="O1342" s="137" t="s">
        <v>950</v>
      </c>
      <c r="P1342" s="137" t="s">
        <v>774</v>
      </c>
      <c r="Q1342" s="137" t="s">
        <v>61</v>
      </c>
      <c r="R1342" s="137" t="s">
        <v>855</v>
      </c>
      <c r="S1342" s="147" t="s">
        <v>855</v>
      </c>
      <c r="T1342" s="136" t="str">
        <f t="shared" si="106"/>
        <v>ปตรี4คศ.3</v>
      </c>
      <c r="U1342" s="95" t="e">
        <f t="shared" si="103"/>
        <v>#N/A</v>
      </c>
      <c r="V1342" s="96" t="e">
        <f t="shared" ca="1" si="107"/>
        <v>#N/A</v>
      </c>
      <c r="AC1342" s="148" t="str">
        <f t="shared" si="104"/>
        <v>กศ.บ./บริหารการศึกษา</v>
      </c>
    </row>
    <row r="1343" spans="2:29" s="136" customFormat="1" ht="27" customHeight="1">
      <c r="B1343" s="147" t="s">
        <v>933</v>
      </c>
      <c r="C1343" s="147" t="s">
        <v>932</v>
      </c>
      <c r="D1343" s="147" t="s">
        <v>949</v>
      </c>
      <c r="E1343" s="147" t="s">
        <v>949</v>
      </c>
      <c r="F1343" s="137"/>
      <c r="G1343" s="137" t="s">
        <v>32</v>
      </c>
      <c r="H1343" s="137" t="s">
        <v>32</v>
      </c>
      <c r="I1343" s="142" t="s">
        <v>948</v>
      </c>
      <c r="J1343" s="142" t="s">
        <v>948</v>
      </c>
      <c r="K1343" s="142" t="b">
        <f t="shared" si="105"/>
        <v>1</v>
      </c>
      <c r="L1343" s="137" t="s">
        <v>781</v>
      </c>
      <c r="M1343" s="138">
        <v>47660</v>
      </c>
      <c r="N1343" s="137" t="s">
        <v>947</v>
      </c>
      <c r="O1343" s="137" t="s">
        <v>947</v>
      </c>
      <c r="P1343" s="137" t="s">
        <v>774</v>
      </c>
      <c r="Q1343" s="137" t="s">
        <v>50</v>
      </c>
      <c r="R1343" s="137" t="s">
        <v>62</v>
      </c>
      <c r="S1343" s="147" t="s">
        <v>62</v>
      </c>
      <c r="T1343" s="136" t="str">
        <f t="shared" si="106"/>
        <v>ปตรี4คศ.3</v>
      </c>
      <c r="U1343" s="95" t="e">
        <f t="shared" si="103"/>
        <v>#N/A</v>
      </c>
      <c r="V1343" s="96" t="e">
        <f t="shared" ca="1" si="107"/>
        <v>#N/A</v>
      </c>
      <c r="AC1343" s="148" t="str">
        <f t="shared" si="104"/>
        <v>ค.บ./การประถมศึกษา</v>
      </c>
    </row>
    <row r="1344" spans="2:29" s="136" customFormat="1" ht="27" customHeight="1">
      <c r="B1344" s="147" t="s">
        <v>933</v>
      </c>
      <c r="C1344" s="147" t="s">
        <v>932</v>
      </c>
      <c r="D1344" s="147" t="s">
        <v>946</v>
      </c>
      <c r="E1344" s="147" t="s">
        <v>946</v>
      </c>
      <c r="F1344" s="137"/>
      <c r="G1344" s="137" t="s">
        <v>32</v>
      </c>
      <c r="H1344" s="137" t="s">
        <v>32</v>
      </c>
      <c r="I1344" s="142" t="s">
        <v>945</v>
      </c>
      <c r="J1344" s="142" t="s">
        <v>945</v>
      </c>
      <c r="K1344" s="142" t="b">
        <f t="shared" si="105"/>
        <v>1</v>
      </c>
      <c r="L1344" s="137" t="s">
        <v>781</v>
      </c>
      <c r="M1344" s="138">
        <v>48540</v>
      </c>
      <c r="N1344" s="137" t="s">
        <v>944</v>
      </c>
      <c r="O1344" s="137" t="s">
        <v>944</v>
      </c>
      <c r="P1344" s="137" t="s">
        <v>774</v>
      </c>
      <c r="Q1344" s="137" t="s">
        <v>50</v>
      </c>
      <c r="R1344" s="137" t="s">
        <v>943</v>
      </c>
      <c r="S1344" s="147" t="s">
        <v>943</v>
      </c>
      <c r="T1344" s="136" t="str">
        <f t="shared" si="106"/>
        <v>ปตรี4คศ.3</v>
      </c>
      <c r="U1344" s="95" t="e">
        <f t="shared" si="103"/>
        <v>#N/A</v>
      </c>
      <c r="V1344" s="96" t="e">
        <f t="shared" ca="1" si="107"/>
        <v>#N/A</v>
      </c>
      <c r="AC1344" s="148" t="str">
        <f t="shared" si="104"/>
        <v>ค.บ./บรรณารักษ์ศาสตร์</v>
      </c>
    </row>
    <row r="1345" spans="2:29" s="136" customFormat="1" ht="27" customHeight="1">
      <c r="B1345" s="147" t="s">
        <v>933</v>
      </c>
      <c r="C1345" s="147" t="s">
        <v>932</v>
      </c>
      <c r="D1345" s="147" t="s">
        <v>942</v>
      </c>
      <c r="E1345" s="147" t="s">
        <v>942</v>
      </c>
      <c r="F1345" s="137"/>
      <c r="G1345" s="137" t="s">
        <v>32</v>
      </c>
      <c r="H1345" s="137" t="s">
        <v>32</v>
      </c>
      <c r="I1345" s="142" t="s">
        <v>941</v>
      </c>
      <c r="J1345" s="142" t="s">
        <v>941</v>
      </c>
      <c r="K1345" s="142" t="b">
        <f t="shared" si="105"/>
        <v>1</v>
      </c>
      <c r="L1345" s="137" t="s">
        <v>48</v>
      </c>
      <c r="M1345" s="138">
        <v>37830</v>
      </c>
      <c r="N1345" s="137" t="s">
        <v>940</v>
      </c>
      <c r="O1345" s="137" t="s">
        <v>940</v>
      </c>
      <c r="P1345" s="137" t="s">
        <v>774</v>
      </c>
      <c r="Q1345" s="137" t="s">
        <v>50</v>
      </c>
      <c r="R1345" s="137" t="s">
        <v>62</v>
      </c>
      <c r="S1345" s="147" t="s">
        <v>62</v>
      </c>
      <c r="T1345" s="136" t="str">
        <f t="shared" si="106"/>
        <v>ปตรี4คศ.2</v>
      </c>
      <c r="U1345" s="95">
        <f t="shared" si="103"/>
        <v>2</v>
      </c>
      <c r="V1345" s="96" t="e">
        <f t="shared" ca="1" si="107"/>
        <v>#N/A</v>
      </c>
      <c r="AC1345" s="148" t="str">
        <f t="shared" si="104"/>
        <v>ค.บ./การประถมศึกษา</v>
      </c>
    </row>
    <row r="1346" spans="2:29" s="136" customFormat="1" ht="27" customHeight="1">
      <c r="B1346" s="147" t="s">
        <v>933</v>
      </c>
      <c r="C1346" s="147" t="s">
        <v>932</v>
      </c>
      <c r="D1346" s="147" t="s">
        <v>939</v>
      </c>
      <c r="E1346" s="147" t="s">
        <v>939</v>
      </c>
      <c r="F1346" s="137"/>
      <c r="G1346" s="137" t="s">
        <v>32</v>
      </c>
      <c r="H1346" s="137" t="s">
        <v>32</v>
      </c>
      <c r="I1346" s="142" t="s">
        <v>938</v>
      </c>
      <c r="J1346" s="142" t="s">
        <v>938</v>
      </c>
      <c r="K1346" s="142" t="b">
        <f t="shared" si="105"/>
        <v>1</v>
      </c>
      <c r="L1346" s="137" t="s">
        <v>48</v>
      </c>
      <c r="M1346" s="138">
        <v>37830</v>
      </c>
      <c r="N1346" s="137" t="s">
        <v>937</v>
      </c>
      <c r="O1346" s="137" t="s">
        <v>937</v>
      </c>
      <c r="P1346" s="137" t="s">
        <v>774</v>
      </c>
      <c r="Q1346" s="137" t="s">
        <v>936</v>
      </c>
      <c r="R1346" s="137" t="s">
        <v>935</v>
      </c>
      <c r="S1346" s="147" t="s">
        <v>934</v>
      </c>
      <c r="T1346" s="136" t="str">
        <f t="shared" si="106"/>
        <v>ปตรี4คศ.2</v>
      </c>
      <c r="U1346" s="95">
        <f t="shared" si="103"/>
        <v>2</v>
      </c>
      <c r="V1346" s="96" t="e">
        <f t="shared" ca="1" si="107"/>
        <v>#N/A</v>
      </c>
      <c r="AC1346" s="148" t="str">
        <f t="shared" si="104"/>
        <v>สส.บ./เกษตรศาสตร์</v>
      </c>
    </row>
    <row r="1347" spans="2:29" s="136" customFormat="1" ht="27" customHeight="1">
      <c r="B1347" s="147" t="s">
        <v>933</v>
      </c>
      <c r="C1347" s="147" t="s">
        <v>932</v>
      </c>
      <c r="D1347" s="147" t="s">
        <v>931</v>
      </c>
      <c r="E1347" s="147" t="s">
        <v>931</v>
      </c>
      <c r="F1347" s="137"/>
      <c r="G1347" s="137" t="s">
        <v>32</v>
      </c>
      <c r="H1347" s="137" t="s">
        <v>32</v>
      </c>
      <c r="I1347" s="142" t="s">
        <v>930</v>
      </c>
      <c r="J1347" s="142" t="s">
        <v>930</v>
      </c>
      <c r="K1347" s="142" t="b">
        <f t="shared" si="105"/>
        <v>1</v>
      </c>
      <c r="L1347" s="137" t="s">
        <v>48</v>
      </c>
      <c r="M1347" s="138">
        <v>37830</v>
      </c>
      <c r="N1347" s="137" t="s">
        <v>929</v>
      </c>
      <c r="O1347" s="137" t="s">
        <v>929</v>
      </c>
      <c r="P1347" s="137" t="s">
        <v>774</v>
      </c>
      <c r="Q1347" s="137" t="s">
        <v>43</v>
      </c>
      <c r="R1347" s="137" t="s">
        <v>62</v>
      </c>
      <c r="S1347" s="147" t="s">
        <v>62</v>
      </c>
      <c r="T1347" s="136" t="str">
        <f t="shared" si="106"/>
        <v>ปตรี4คศ.2</v>
      </c>
      <c r="U1347" s="95">
        <f t="shared" si="103"/>
        <v>2</v>
      </c>
      <c r="V1347" s="96" t="e">
        <f t="shared" ca="1" si="107"/>
        <v>#N/A</v>
      </c>
      <c r="AC1347" s="148" t="str">
        <f t="shared" si="104"/>
        <v>ศษ.บ./การประถมศึกษา</v>
      </c>
    </row>
    <row r="1348" spans="2:29" s="136" customFormat="1" ht="27" customHeight="1">
      <c r="B1348" s="147" t="s">
        <v>917</v>
      </c>
      <c r="C1348" s="147" t="s">
        <v>916</v>
      </c>
      <c r="D1348" s="147" t="s">
        <v>928</v>
      </c>
      <c r="E1348" s="147" t="s">
        <v>928</v>
      </c>
      <c r="F1348" s="137"/>
      <c r="G1348" s="137" t="s">
        <v>32</v>
      </c>
      <c r="H1348" s="137" t="s">
        <v>32</v>
      </c>
      <c r="I1348" s="142" t="s">
        <v>927</v>
      </c>
      <c r="J1348" s="142" t="s">
        <v>927</v>
      </c>
      <c r="K1348" s="142" t="b">
        <f t="shared" si="105"/>
        <v>1</v>
      </c>
      <c r="L1348" s="137" t="s">
        <v>48</v>
      </c>
      <c r="M1348" s="138">
        <v>37830</v>
      </c>
      <c r="N1348" s="137" t="s">
        <v>926</v>
      </c>
      <c r="O1348" s="137" t="s">
        <v>926</v>
      </c>
      <c r="P1348" s="137" t="s">
        <v>774</v>
      </c>
      <c r="Q1348" s="137" t="s">
        <v>50</v>
      </c>
      <c r="R1348" s="137" t="s">
        <v>83</v>
      </c>
      <c r="S1348" s="147" t="s">
        <v>83</v>
      </c>
      <c r="T1348" s="136" t="str">
        <f t="shared" si="106"/>
        <v>ปตรี4คศ.2</v>
      </c>
      <c r="U1348" s="95">
        <f t="shared" ref="U1348:U1374" si="108">VLOOKUP(T1348,$X$2:$Y$17,2,FALSE)</f>
        <v>2</v>
      </c>
      <c r="V1348" s="96" t="e">
        <f t="shared" ca="1" si="107"/>
        <v>#N/A</v>
      </c>
      <c r="AC1348" s="148" t="str">
        <f t="shared" si="104"/>
        <v>ค.บ./คณิตศาสตร์</v>
      </c>
    </row>
    <row r="1349" spans="2:29" s="136" customFormat="1" ht="27" customHeight="1">
      <c r="B1349" s="147" t="s">
        <v>917</v>
      </c>
      <c r="C1349" s="147" t="s">
        <v>916</v>
      </c>
      <c r="D1349" s="147" t="s">
        <v>925</v>
      </c>
      <c r="E1349" s="147" t="s">
        <v>925</v>
      </c>
      <c r="F1349" s="137"/>
      <c r="G1349" s="137" t="s">
        <v>32</v>
      </c>
      <c r="H1349" s="137" t="s">
        <v>32</v>
      </c>
      <c r="I1349" s="142" t="s">
        <v>924</v>
      </c>
      <c r="J1349" s="142" t="s">
        <v>924</v>
      </c>
      <c r="K1349" s="142" t="b">
        <f t="shared" si="105"/>
        <v>1</v>
      </c>
      <c r="L1349" s="137" t="s">
        <v>48</v>
      </c>
      <c r="M1349" s="138">
        <v>36840</v>
      </c>
      <c r="N1349" s="137" t="s">
        <v>923</v>
      </c>
      <c r="O1349" s="137" t="s">
        <v>923</v>
      </c>
      <c r="P1349" s="137" t="s">
        <v>774</v>
      </c>
      <c r="Q1349" s="137" t="s">
        <v>67</v>
      </c>
      <c r="R1349" s="137" t="s">
        <v>44</v>
      </c>
      <c r="S1349" s="147" t="s">
        <v>44</v>
      </c>
      <c r="T1349" s="136" t="str">
        <f t="shared" si="106"/>
        <v>ปตรี4คศ.2</v>
      </c>
      <c r="U1349" s="95">
        <f t="shared" si="108"/>
        <v>2</v>
      </c>
      <c r="V1349" s="96" t="e">
        <f t="shared" ca="1" si="107"/>
        <v>#N/A</v>
      </c>
      <c r="AC1349" s="148" t="str">
        <f t="shared" si="104"/>
        <v>ศศ.บ./ภาษาไทย</v>
      </c>
    </row>
    <row r="1350" spans="2:29" s="136" customFormat="1" ht="27" customHeight="1">
      <c r="B1350" s="147" t="s">
        <v>917</v>
      </c>
      <c r="C1350" s="147" t="s">
        <v>916</v>
      </c>
      <c r="D1350" s="147" t="s">
        <v>922</v>
      </c>
      <c r="E1350" s="147" t="s">
        <v>922</v>
      </c>
      <c r="F1350" s="137"/>
      <c r="G1350" s="137" t="s">
        <v>32</v>
      </c>
      <c r="H1350" s="137" t="s">
        <v>32</v>
      </c>
      <c r="I1350" s="142" t="s">
        <v>921</v>
      </c>
      <c r="J1350" s="142" t="s">
        <v>921</v>
      </c>
      <c r="K1350" s="142" t="b">
        <f t="shared" si="105"/>
        <v>1</v>
      </c>
      <c r="L1350" s="137" t="s">
        <v>781</v>
      </c>
      <c r="M1350" s="138">
        <v>50290</v>
      </c>
      <c r="N1350" s="137" t="s">
        <v>920</v>
      </c>
      <c r="O1350" s="137" t="s">
        <v>920</v>
      </c>
      <c r="P1350" s="137" t="s">
        <v>919</v>
      </c>
      <c r="Q1350" s="137" t="s">
        <v>918</v>
      </c>
      <c r="R1350" s="137" t="s">
        <v>395</v>
      </c>
      <c r="S1350" s="147" t="s">
        <v>395</v>
      </c>
      <c r="T1350" s="136" t="str">
        <f t="shared" si="106"/>
        <v>ต่ำคศ.3</v>
      </c>
      <c r="U1350" s="95" t="e">
        <f t="shared" si="108"/>
        <v>#N/A</v>
      </c>
      <c r="V1350" s="96" t="e">
        <f t="shared" ca="1" si="107"/>
        <v>#N/A</v>
      </c>
      <c r="AC1350" s="148" t="str">
        <f t="shared" si="104"/>
        <v>ป.กศ.สูง/สุขศึกษา</v>
      </c>
    </row>
    <row r="1351" spans="2:29" s="136" customFormat="1" ht="27" customHeight="1">
      <c r="B1351" s="147" t="s">
        <v>917</v>
      </c>
      <c r="C1351" s="147" t="s">
        <v>916</v>
      </c>
      <c r="D1351" s="147" t="s">
        <v>915</v>
      </c>
      <c r="E1351" s="147" t="s">
        <v>915</v>
      </c>
      <c r="F1351" s="137"/>
      <c r="G1351" s="137" t="s">
        <v>32</v>
      </c>
      <c r="H1351" s="137" t="s">
        <v>32</v>
      </c>
      <c r="I1351" s="142" t="s">
        <v>914</v>
      </c>
      <c r="J1351" s="142" t="s">
        <v>914</v>
      </c>
      <c r="K1351" s="142" t="b">
        <f t="shared" si="105"/>
        <v>1</v>
      </c>
      <c r="L1351" s="137" t="s">
        <v>48</v>
      </c>
      <c r="M1351" s="138">
        <v>37830</v>
      </c>
      <c r="N1351" s="137" t="s">
        <v>913</v>
      </c>
      <c r="O1351" s="137" t="s">
        <v>913</v>
      </c>
      <c r="P1351" s="137" t="s">
        <v>774</v>
      </c>
      <c r="Q1351" s="137" t="s">
        <v>50</v>
      </c>
      <c r="R1351" s="137" t="s">
        <v>912</v>
      </c>
      <c r="S1351" s="147" t="s">
        <v>912</v>
      </c>
      <c r="T1351" s="136" t="str">
        <f t="shared" si="106"/>
        <v>ปตรี4คศ.2</v>
      </c>
      <c r="U1351" s="95">
        <f t="shared" si="108"/>
        <v>2</v>
      </c>
      <c r="V1351" s="96" t="e">
        <f t="shared" ca="1" si="107"/>
        <v>#N/A</v>
      </c>
      <c r="AC1351" s="148" t="str">
        <f t="shared" ref="AC1351:AC1371" si="109">CONCATENATE(Q1351,"/",R1351)</f>
        <v>ค.บ./ประวัติศาสตร์</v>
      </c>
    </row>
    <row r="1352" spans="2:29" s="136" customFormat="1" ht="27" customHeight="1">
      <c r="B1352" s="147" t="s">
        <v>759</v>
      </c>
      <c r="C1352" s="147" t="s">
        <v>865</v>
      </c>
      <c r="D1352" s="147" t="s">
        <v>911</v>
      </c>
      <c r="E1352" s="147" t="s">
        <v>911</v>
      </c>
      <c r="F1352" s="137"/>
      <c r="G1352" s="137" t="s">
        <v>146</v>
      </c>
      <c r="H1352" s="137" t="s">
        <v>861</v>
      </c>
      <c r="I1352" s="142" t="s">
        <v>910</v>
      </c>
      <c r="J1352" s="142" t="s">
        <v>910</v>
      </c>
      <c r="K1352" s="142" t="b">
        <f t="shared" si="105"/>
        <v>1</v>
      </c>
      <c r="L1352" s="137" t="s">
        <v>781</v>
      </c>
      <c r="M1352" s="138">
        <v>48540</v>
      </c>
      <c r="N1352" s="137" t="s">
        <v>909</v>
      </c>
      <c r="O1352" s="137" t="s">
        <v>909</v>
      </c>
      <c r="P1352" s="137" t="s">
        <v>774</v>
      </c>
      <c r="Q1352" s="137" t="s">
        <v>43</v>
      </c>
      <c r="R1352" s="137" t="s">
        <v>855</v>
      </c>
      <c r="S1352" s="147" t="s">
        <v>37</v>
      </c>
      <c r="T1352" s="136" t="str">
        <f t="shared" si="106"/>
        <v>ปตรี4คศ.3</v>
      </c>
      <c r="U1352" s="95" t="e">
        <f t="shared" si="108"/>
        <v>#N/A</v>
      </c>
      <c r="V1352" s="96" t="e">
        <f t="shared" ca="1" si="107"/>
        <v>#N/A</v>
      </c>
      <c r="AC1352" s="148" t="str">
        <f t="shared" si="109"/>
        <v>ศษ.บ./บริหารการศึกษา</v>
      </c>
    </row>
    <row r="1353" spans="2:29" s="136" customFormat="1" ht="27" customHeight="1">
      <c r="B1353" s="147" t="s">
        <v>759</v>
      </c>
      <c r="C1353" s="147" t="s">
        <v>865</v>
      </c>
      <c r="D1353" s="147" t="s">
        <v>908</v>
      </c>
      <c r="E1353" s="147" t="s">
        <v>908</v>
      </c>
      <c r="F1353" s="137"/>
      <c r="G1353" s="137" t="s">
        <v>32</v>
      </c>
      <c r="H1353" s="137" t="s">
        <v>32</v>
      </c>
      <c r="I1353" s="142" t="s">
        <v>907</v>
      </c>
      <c r="J1353" s="142" t="s">
        <v>907</v>
      </c>
      <c r="K1353" s="142" t="b">
        <f t="shared" si="105"/>
        <v>1</v>
      </c>
      <c r="L1353" s="137" t="s">
        <v>48</v>
      </c>
      <c r="M1353" s="138">
        <v>37830</v>
      </c>
      <c r="N1353" s="137" t="s">
        <v>906</v>
      </c>
      <c r="O1353" s="137" t="s">
        <v>906</v>
      </c>
      <c r="P1353" s="137" t="s">
        <v>774</v>
      </c>
      <c r="Q1353" s="137" t="s">
        <v>43</v>
      </c>
      <c r="R1353" s="137" t="s">
        <v>158</v>
      </c>
      <c r="S1353" s="147" t="s">
        <v>158</v>
      </c>
      <c r="T1353" s="136" t="str">
        <f t="shared" si="106"/>
        <v>ปตรี4คศ.2</v>
      </c>
      <c r="U1353" s="95">
        <f t="shared" si="108"/>
        <v>2</v>
      </c>
      <c r="V1353" s="96" t="e">
        <f t="shared" ca="1" si="107"/>
        <v>#N/A</v>
      </c>
      <c r="AC1353" s="148" t="str">
        <f t="shared" si="109"/>
        <v>ศษ.บ./สังคมศึกษา</v>
      </c>
    </row>
    <row r="1354" spans="2:29" s="136" customFormat="1" ht="27" customHeight="1">
      <c r="B1354" s="147" t="s">
        <v>759</v>
      </c>
      <c r="C1354" s="147" t="s">
        <v>865</v>
      </c>
      <c r="D1354" s="147" t="s">
        <v>905</v>
      </c>
      <c r="E1354" s="147" t="s">
        <v>905</v>
      </c>
      <c r="F1354" s="137"/>
      <c r="G1354" s="137" t="s">
        <v>32</v>
      </c>
      <c r="H1354" s="137" t="s">
        <v>32</v>
      </c>
      <c r="I1354" s="142" t="s">
        <v>904</v>
      </c>
      <c r="J1354" s="142" t="s">
        <v>904</v>
      </c>
      <c r="K1354" s="142" t="b">
        <f t="shared" si="105"/>
        <v>1</v>
      </c>
      <c r="L1354" s="137" t="s">
        <v>781</v>
      </c>
      <c r="M1354" s="138">
        <v>40100</v>
      </c>
      <c r="N1354" s="137" t="s">
        <v>903</v>
      </c>
      <c r="O1354" s="137" t="s">
        <v>903</v>
      </c>
      <c r="P1354" s="137" t="s">
        <v>774</v>
      </c>
      <c r="Q1354" s="137" t="s">
        <v>61</v>
      </c>
      <c r="R1354" s="137" t="s">
        <v>83</v>
      </c>
      <c r="S1354" s="147" t="s">
        <v>83</v>
      </c>
      <c r="T1354" s="136" t="str">
        <f t="shared" si="106"/>
        <v>ปตรี4คศ.3</v>
      </c>
      <c r="U1354" s="95" t="e">
        <f t="shared" si="108"/>
        <v>#N/A</v>
      </c>
      <c r="V1354" s="96" t="e">
        <f t="shared" ca="1" si="107"/>
        <v>#N/A</v>
      </c>
      <c r="AC1354" s="148" t="str">
        <f t="shared" si="109"/>
        <v>กศ.บ./คณิตศาสตร์</v>
      </c>
    </row>
    <row r="1355" spans="2:29" s="136" customFormat="1" ht="27" customHeight="1">
      <c r="B1355" s="147" t="s">
        <v>759</v>
      </c>
      <c r="C1355" s="147" t="s">
        <v>865</v>
      </c>
      <c r="D1355" s="147" t="s">
        <v>902</v>
      </c>
      <c r="E1355" s="147" t="s">
        <v>902</v>
      </c>
      <c r="F1355" s="137"/>
      <c r="G1355" s="137" t="s">
        <v>32</v>
      </c>
      <c r="H1355" s="137" t="s">
        <v>32</v>
      </c>
      <c r="I1355" s="142" t="s">
        <v>901</v>
      </c>
      <c r="J1355" s="142" t="s">
        <v>901</v>
      </c>
      <c r="K1355" s="142" t="b">
        <f t="shared" ref="K1355:K1374" si="110">EXACT(I1355,J1355)</f>
        <v>1</v>
      </c>
      <c r="L1355" s="137" t="s">
        <v>48</v>
      </c>
      <c r="M1355" s="138">
        <v>37830</v>
      </c>
      <c r="N1355" s="137" t="s">
        <v>900</v>
      </c>
      <c r="O1355" s="137" t="s">
        <v>900</v>
      </c>
      <c r="P1355" s="137" t="s">
        <v>774</v>
      </c>
      <c r="Q1355" s="137" t="s">
        <v>50</v>
      </c>
      <c r="R1355" s="137" t="s">
        <v>855</v>
      </c>
      <c r="S1355" s="147" t="s">
        <v>855</v>
      </c>
      <c r="T1355" s="136" t="str">
        <f t="shared" ref="T1355:T1374" si="111">CONCATENATE(P1355,L1355)</f>
        <v>ปตรี4คศ.2</v>
      </c>
      <c r="U1355" s="95">
        <f t="shared" si="108"/>
        <v>2</v>
      </c>
      <c r="V1355" s="96" t="e">
        <f t="shared" ca="1" si="107"/>
        <v>#N/A</v>
      </c>
      <c r="AC1355" s="148" t="str">
        <f t="shared" si="109"/>
        <v>ค.บ./บริหารการศึกษา</v>
      </c>
    </row>
    <row r="1356" spans="2:29" s="136" customFormat="1" ht="27" customHeight="1">
      <c r="B1356" s="147" t="s">
        <v>759</v>
      </c>
      <c r="C1356" s="147" t="s">
        <v>865</v>
      </c>
      <c r="D1356" s="147" t="s">
        <v>899</v>
      </c>
      <c r="E1356" s="147" t="s">
        <v>899</v>
      </c>
      <c r="F1356" s="137"/>
      <c r="G1356" s="137" t="s">
        <v>32</v>
      </c>
      <c r="H1356" s="137" t="s">
        <v>32</v>
      </c>
      <c r="I1356" s="142" t="s">
        <v>898</v>
      </c>
      <c r="J1356" s="142" t="s">
        <v>898</v>
      </c>
      <c r="K1356" s="142" t="b">
        <f t="shared" si="110"/>
        <v>1</v>
      </c>
      <c r="L1356" s="137" t="s">
        <v>48</v>
      </c>
      <c r="M1356" s="138">
        <v>37830</v>
      </c>
      <c r="N1356" s="137" t="s">
        <v>897</v>
      </c>
      <c r="O1356" s="137" t="s">
        <v>897</v>
      </c>
      <c r="P1356" s="137" t="s">
        <v>774</v>
      </c>
      <c r="Q1356" s="137" t="s">
        <v>43</v>
      </c>
      <c r="R1356" s="137" t="s">
        <v>62</v>
      </c>
      <c r="S1356" s="147" t="s">
        <v>62</v>
      </c>
      <c r="T1356" s="136" t="str">
        <f t="shared" si="111"/>
        <v>ปตรี4คศ.2</v>
      </c>
      <c r="U1356" s="95">
        <f t="shared" si="108"/>
        <v>2</v>
      </c>
      <c r="V1356" s="96" t="e">
        <f t="shared" ca="1" si="107"/>
        <v>#N/A</v>
      </c>
      <c r="AC1356" s="148" t="str">
        <f t="shared" si="109"/>
        <v>ศษ.บ./การประถมศึกษา</v>
      </c>
    </row>
    <row r="1357" spans="2:29" s="136" customFormat="1" ht="27" customHeight="1">
      <c r="B1357" s="147" t="s">
        <v>759</v>
      </c>
      <c r="C1357" s="147" t="s">
        <v>865</v>
      </c>
      <c r="D1357" s="147" t="s">
        <v>896</v>
      </c>
      <c r="E1357" s="147" t="s">
        <v>896</v>
      </c>
      <c r="F1357" s="137"/>
      <c r="G1357" s="137" t="s">
        <v>32</v>
      </c>
      <c r="H1357" s="137" t="s">
        <v>32</v>
      </c>
      <c r="I1357" s="142" t="s">
        <v>895</v>
      </c>
      <c r="J1357" s="142" t="s">
        <v>895</v>
      </c>
      <c r="K1357" s="142" t="b">
        <f t="shared" si="110"/>
        <v>1</v>
      </c>
      <c r="L1357" s="137" t="s">
        <v>781</v>
      </c>
      <c r="M1357" s="138">
        <v>41580</v>
      </c>
      <c r="N1357" s="137" t="s">
        <v>894</v>
      </c>
      <c r="O1357" s="137" t="s">
        <v>894</v>
      </c>
      <c r="P1357" s="137" t="s">
        <v>774</v>
      </c>
      <c r="Q1357" s="137" t="s">
        <v>61</v>
      </c>
      <c r="R1357" s="137" t="s">
        <v>158</v>
      </c>
      <c r="S1357" s="147" t="s">
        <v>158</v>
      </c>
      <c r="T1357" s="136" t="str">
        <f t="shared" si="111"/>
        <v>ปตรี4คศ.3</v>
      </c>
      <c r="U1357" s="95" t="e">
        <f t="shared" si="108"/>
        <v>#N/A</v>
      </c>
      <c r="V1357" s="96" t="e">
        <f t="shared" ca="1" si="107"/>
        <v>#N/A</v>
      </c>
      <c r="AC1357" s="148" t="str">
        <f t="shared" si="109"/>
        <v>กศ.บ./สังคมศึกษา</v>
      </c>
    </row>
    <row r="1358" spans="2:29" s="136" customFormat="1" ht="27" customHeight="1">
      <c r="B1358" s="147" t="s">
        <v>759</v>
      </c>
      <c r="C1358" s="147" t="s">
        <v>865</v>
      </c>
      <c r="D1358" s="147" t="s">
        <v>893</v>
      </c>
      <c r="E1358" s="147" t="s">
        <v>893</v>
      </c>
      <c r="F1358" s="137"/>
      <c r="G1358" s="137" t="s">
        <v>32</v>
      </c>
      <c r="H1358" s="137" t="s">
        <v>32</v>
      </c>
      <c r="I1358" s="142" t="s">
        <v>892</v>
      </c>
      <c r="J1358" s="142" t="s">
        <v>892</v>
      </c>
      <c r="K1358" s="142" t="b">
        <f t="shared" si="110"/>
        <v>1</v>
      </c>
      <c r="L1358" s="137" t="s">
        <v>48</v>
      </c>
      <c r="M1358" s="138">
        <v>37830</v>
      </c>
      <c r="N1358" s="137" t="s">
        <v>891</v>
      </c>
      <c r="O1358" s="137" t="s">
        <v>891</v>
      </c>
      <c r="P1358" s="137" t="s">
        <v>774</v>
      </c>
      <c r="Q1358" s="137" t="s">
        <v>67</v>
      </c>
      <c r="R1358" s="137" t="s">
        <v>395</v>
      </c>
      <c r="S1358" s="147" t="s">
        <v>395</v>
      </c>
      <c r="T1358" s="136" t="str">
        <f t="shared" si="111"/>
        <v>ปตรี4คศ.2</v>
      </c>
      <c r="U1358" s="95">
        <f t="shared" si="108"/>
        <v>2</v>
      </c>
      <c r="V1358" s="96" t="e">
        <f t="shared" ca="1" si="107"/>
        <v>#N/A</v>
      </c>
      <c r="AC1358" s="148" t="str">
        <f t="shared" si="109"/>
        <v>ศศ.บ./สุขศึกษา</v>
      </c>
    </row>
    <row r="1359" spans="2:29" s="136" customFormat="1" ht="27" customHeight="1">
      <c r="B1359" s="147" t="s">
        <v>759</v>
      </c>
      <c r="C1359" s="147" t="s">
        <v>865</v>
      </c>
      <c r="D1359" s="147" t="s">
        <v>890</v>
      </c>
      <c r="E1359" s="147" t="s">
        <v>890</v>
      </c>
      <c r="F1359" s="137"/>
      <c r="G1359" s="137" t="s">
        <v>32</v>
      </c>
      <c r="H1359" s="137" t="s">
        <v>32</v>
      </c>
      <c r="I1359" s="142" t="s">
        <v>889</v>
      </c>
      <c r="J1359" s="142" t="s">
        <v>889</v>
      </c>
      <c r="K1359" s="142" t="b">
        <f t="shared" si="110"/>
        <v>1</v>
      </c>
      <c r="L1359" s="137" t="s">
        <v>48</v>
      </c>
      <c r="M1359" s="138">
        <v>37830</v>
      </c>
      <c r="N1359" s="137" t="s">
        <v>888</v>
      </c>
      <c r="O1359" s="137" t="s">
        <v>888</v>
      </c>
      <c r="P1359" s="137" t="s">
        <v>90</v>
      </c>
      <c r="Q1359" s="137" t="s">
        <v>320</v>
      </c>
      <c r="R1359" s="137" t="s">
        <v>321</v>
      </c>
      <c r="S1359" s="147" t="s">
        <v>321</v>
      </c>
      <c r="T1359" s="136" t="str">
        <f t="shared" si="111"/>
        <v>ปโทคศ.2</v>
      </c>
      <c r="U1359" s="95">
        <f t="shared" si="108"/>
        <v>12</v>
      </c>
      <c r="V1359" s="96" t="e">
        <f t="shared" ca="1" si="107"/>
        <v>#N/A</v>
      </c>
      <c r="AC1359" s="148" t="str">
        <f t="shared" si="109"/>
        <v>ศศ.ม./ไทยคดีศึกษา</v>
      </c>
    </row>
    <row r="1360" spans="2:29" s="136" customFormat="1" ht="27" customHeight="1">
      <c r="B1360" s="147" t="s">
        <v>759</v>
      </c>
      <c r="C1360" s="147" t="s">
        <v>865</v>
      </c>
      <c r="D1360" s="147" t="s">
        <v>887</v>
      </c>
      <c r="E1360" s="147" t="s">
        <v>887</v>
      </c>
      <c r="F1360" s="137"/>
      <c r="G1360" s="137" t="s">
        <v>32</v>
      </c>
      <c r="H1360" s="137" t="s">
        <v>32</v>
      </c>
      <c r="I1360" s="142" t="s">
        <v>886</v>
      </c>
      <c r="J1360" s="142" t="s">
        <v>886</v>
      </c>
      <c r="K1360" s="142" t="b">
        <f t="shared" si="110"/>
        <v>1</v>
      </c>
      <c r="L1360" s="137" t="s">
        <v>781</v>
      </c>
      <c r="M1360" s="138">
        <v>42330</v>
      </c>
      <c r="N1360" s="137" t="s">
        <v>885</v>
      </c>
      <c r="O1360" s="137" t="s">
        <v>885</v>
      </c>
      <c r="P1360" s="137" t="s">
        <v>774</v>
      </c>
      <c r="Q1360" s="137" t="s">
        <v>43</v>
      </c>
      <c r="R1360" s="137" t="s">
        <v>62</v>
      </c>
      <c r="S1360" s="147" t="s">
        <v>62</v>
      </c>
      <c r="T1360" s="136" t="str">
        <f t="shared" si="111"/>
        <v>ปตรี4คศ.3</v>
      </c>
      <c r="U1360" s="95" t="e">
        <f t="shared" si="108"/>
        <v>#N/A</v>
      </c>
      <c r="V1360" s="96" t="e">
        <f t="shared" ca="1" si="107"/>
        <v>#N/A</v>
      </c>
      <c r="AC1360" s="148" t="str">
        <f t="shared" si="109"/>
        <v>ศษ.บ./การประถมศึกษา</v>
      </c>
    </row>
    <row r="1361" spans="1:29" s="136" customFormat="1" ht="27" customHeight="1">
      <c r="B1361" s="147" t="s">
        <v>759</v>
      </c>
      <c r="C1361" s="147" t="s">
        <v>865</v>
      </c>
      <c r="D1361" s="147" t="s">
        <v>884</v>
      </c>
      <c r="E1361" s="147" t="s">
        <v>884</v>
      </c>
      <c r="F1361" s="137"/>
      <c r="G1361" s="137" t="s">
        <v>32</v>
      </c>
      <c r="H1361" s="137" t="s">
        <v>32</v>
      </c>
      <c r="I1361" s="142" t="s">
        <v>883</v>
      </c>
      <c r="J1361" s="142" t="s">
        <v>883</v>
      </c>
      <c r="K1361" s="142" t="b">
        <f t="shared" si="110"/>
        <v>1</v>
      </c>
      <c r="L1361" s="137" t="s">
        <v>781</v>
      </c>
      <c r="M1361" s="138">
        <v>52060</v>
      </c>
      <c r="N1361" s="137" t="s">
        <v>882</v>
      </c>
      <c r="O1361" s="137" t="s">
        <v>882</v>
      </c>
      <c r="P1361" s="137" t="s">
        <v>90</v>
      </c>
      <c r="Q1361" s="137" t="s">
        <v>320</v>
      </c>
      <c r="R1361" s="137" t="s">
        <v>321</v>
      </c>
      <c r="S1361" s="147" t="s">
        <v>321</v>
      </c>
      <c r="T1361" s="136" t="str">
        <f t="shared" si="111"/>
        <v>ปโทคศ.3</v>
      </c>
      <c r="U1361" s="95">
        <f t="shared" si="108"/>
        <v>16</v>
      </c>
      <c r="V1361" s="96" t="e">
        <f t="shared" ca="1" si="107"/>
        <v>#N/A</v>
      </c>
      <c r="AC1361" s="148" t="str">
        <f t="shared" si="109"/>
        <v>ศศ.ม./ไทยคดีศึกษา</v>
      </c>
    </row>
    <row r="1362" spans="1:29" s="136" customFormat="1" ht="27" customHeight="1">
      <c r="B1362" s="147" t="s">
        <v>759</v>
      </c>
      <c r="C1362" s="147" t="s">
        <v>865</v>
      </c>
      <c r="D1362" s="147" t="s">
        <v>881</v>
      </c>
      <c r="E1362" s="147" t="s">
        <v>881</v>
      </c>
      <c r="F1362" s="137"/>
      <c r="G1362" s="137" t="s">
        <v>32</v>
      </c>
      <c r="H1362" s="137" t="s">
        <v>32</v>
      </c>
      <c r="I1362" s="142" t="s">
        <v>880</v>
      </c>
      <c r="J1362" s="142" t="s">
        <v>880</v>
      </c>
      <c r="K1362" s="142" t="b">
        <f t="shared" si="110"/>
        <v>1</v>
      </c>
      <c r="L1362" s="137" t="s">
        <v>48</v>
      </c>
      <c r="M1362" s="138">
        <v>37830</v>
      </c>
      <c r="N1362" s="137" t="s">
        <v>879</v>
      </c>
      <c r="O1362" s="137" t="s">
        <v>879</v>
      </c>
      <c r="P1362" s="137" t="s">
        <v>774</v>
      </c>
      <c r="Q1362" s="137" t="s">
        <v>43</v>
      </c>
      <c r="R1362" s="137" t="s">
        <v>62</v>
      </c>
      <c r="S1362" s="147" t="s">
        <v>62</v>
      </c>
      <c r="T1362" s="136" t="str">
        <f t="shared" si="111"/>
        <v>ปตรี4คศ.2</v>
      </c>
      <c r="U1362" s="95">
        <f t="shared" si="108"/>
        <v>2</v>
      </c>
      <c r="V1362" s="96" t="e">
        <f t="shared" ca="1" si="107"/>
        <v>#N/A</v>
      </c>
      <c r="AC1362" s="148" t="str">
        <f t="shared" si="109"/>
        <v>ศษ.บ./การประถมศึกษา</v>
      </c>
    </row>
    <row r="1363" spans="1:29" s="136" customFormat="1" ht="27" customHeight="1">
      <c r="B1363" s="147" t="s">
        <v>759</v>
      </c>
      <c r="C1363" s="147" t="s">
        <v>865</v>
      </c>
      <c r="D1363" s="147" t="s">
        <v>878</v>
      </c>
      <c r="E1363" s="147" t="s">
        <v>878</v>
      </c>
      <c r="F1363" s="137"/>
      <c r="G1363" s="137" t="s">
        <v>32</v>
      </c>
      <c r="H1363" s="137" t="s">
        <v>32</v>
      </c>
      <c r="I1363" s="142" t="s">
        <v>877</v>
      </c>
      <c r="J1363" s="142" t="s">
        <v>877</v>
      </c>
      <c r="K1363" s="142" t="b">
        <f t="shared" si="110"/>
        <v>1</v>
      </c>
      <c r="L1363" s="137" t="s">
        <v>48</v>
      </c>
      <c r="M1363" s="138">
        <v>37830</v>
      </c>
      <c r="N1363" s="137" t="s">
        <v>876</v>
      </c>
      <c r="O1363" s="137" t="s">
        <v>876</v>
      </c>
      <c r="P1363" s="137" t="s">
        <v>774</v>
      </c>
      <c r="Q1363" s="137" t="s">
        <v>50</v>
      </c>
      <c r="R1363" s="137" t="s">
        <v>657</v>
      </c>
      <c r="S1363" s="147" t="s">
        <v>37</v>
      </c>
      <c r="T1363" s="136" t="str">
        <f t="shared" si="111"/>
        <v>ปตรี4คศ.2</v>
      </c>
      <c r="U1363" s="95">
        <f t="shared" si="108"/>
        <v>2</v>
      </c>
      <c r="V1363" s="96" t="e">
        <f t="shared" ca="1" si="107"/>
        <v>#N/A</v>
      </c>
      <c r="AC1363" s="148" t="str">
        <f t="shared" si="109"/>
        <v>ค.บ./พลศึกษา</v>
      </c>
    </row>
    <row r="1364" spans="1:29" s="136" customFormat="1" ht="27" customHeight="1">
      <c r="B1364" s="147" t="s">
        <v>759</v>
      </c>
      <c r="C1364" s="147" t="s">
        <v>865</v>
      </c>
      <c r="D1364" s="147" t="s">
        <v>875</v>
      </c>
      <c r="E1364" s="147" t="s">
        <v>875</v>
      </c>
      <c r="F1364" s="137"/>
      <c r="G1364" s="137" t="s">
        <v>32</v>
      </c>
      <c r="H1364" s="137" t="s">
        <v>32</v>
      </c>
      <c r="I1364" s="142" t="s">
        <v>874</v>
      </c>
      <c r="J1364" s="142" t="s">
        <v>874</v>
      </c>
      <c r="K1364" s="142" t="b">
        <f t="shared" si="110"/>
        <v>1</v>
      </c>
      <c r="L1364" s="137" t="s">
        <v>48</v>
      </c>
      <c r="M1364" s="138">
        <v>37830</v>
      </c>
      <c r="N1364" s="137" t="s">
        <v>873</v>
      </c>
      <c r="O1364" s="137" t="s">
        <v>873</v>
      </c>
      <c r="P1364" s="137" t="s">
        <v>774</v>
      </c>
      <c r="Q1364" s="137" t="s">
        <v>50</v>
      </c>
      <c r="R1364" s="137" t="s">
        <v>395</v>
      </c>
      <c r="S1364" s="147" t="s">
        <v>395</v>
      </c>
      <c r="T1364" s="136" t="str">
        <f t="shared" si="111"/>
        <v>ปตรี4คศ.2</v>
      </c>
      <c r="U1364" s="95">
        <f t="shared" si="108"/>
        <v>2</v>
      </c>
      <c r="V1364" s="96" t="e">
        <f t="shared" ca="1" si="107"/>
        <v>#N/A</v>
      </c>
      <c r="AC1364" s="148" t="str">
        <f t="shared" si="109"/>
        <v>ค.บ./สุขศึกษา</v>
      </c>
    </row>
    <row r="1365" spans="1:29" s="136" customFormat="1" ht="27" customHeight="1">
      <c r="B1365" s="147" t="s">
        <v>759</v>
      </c>
      <c r="C1365" s="147" t="s">
        <v>865</v>
      </c>
      <c r="D1365" s="147" t="s">
        <v>872</v>
      </c>
      <c r="E1365" s="147" t="s">
        <v>872</v>
      </c>
      <c r="F1365" s="137"/>
      <c r="G1365" s="137" t="s">
        <v>32</v>
      </c>
      <c r="H1365" s="137" t="s">
        <v>32</v>
      </c>
      <c r="I1365" s="142" t="s">
        <v>871</v>
      </c>
      <c r="J1365" s="142" t="s">
        <v>871</v>
      </c>
      <c r="K1365" s="142" t="b">
        <f t="shared" si="110"/>
        <v>1</v>
      </c>
      <c r="L1365" s="137" t="s">
        <v>48</v>
      </c>
      <c r="M1365" s="138">
        <v>37460</v>
      </c>
      <c r="N1365" s="137" t="s">
        <v>870</v>
      </c>
      <c r="O1365" s="137" t="s">
        <v>870</v>
      </c>
      <c r="P1365" s="137" t="s">
        <v>774</v>
      </c>
      <c r="Q1365" s="137" t="s">
        <v>50</v>
      </c>
      <c r="R1365" s="137" t="s">
        <v>164</v>
      </c>
      <c r="S1365" s="147" t="s">
        <v>164</v>
      </c>
      <c r="T1365" s="136" t="str">
        <f t="shared" si="111"/>
        <v>ปตรี4คศ.2</v>
      </c>
      <c r="U1365" s="95">
        <f t="shared" si="108"/>
        <v>2</v>
      </c>
      <c r="V1365" s="96" t="e">
        <f t="shared" ca="1" si="107"/>
        <v>#N/A</v>
      </c>
      <c r="AC1365" s="148" t="str">
        <f t="shared" si="109"/>
        <v>ค.บ./ภาษาอังกฤษ</v>
      </c>
    </row>
    <row r="1366" spans="1:29" s="136" customFormat="1" ht="27" customHeight="1">
      <c r="B1366" s="183" t="s">
        <v>759</v>
      </c>
      <c r="C1366" s="183" t="s">
        <v>865</v>
      </c>
      <c r="D1366" s="183" t="s">
        <v>869</v>
      </c>
      <c r="E1366" s="147" t="s">
        <v>869</v>
      </c>
      <c r="F1366" s="137"/>
      <c r="G1366" s="184" t="s">
        <v>32</v>
      </c>
      <c r="H1366" s="137" t="s">
        <v>32</v>
      </c>
      <c r="I1366" s="142" t="s">
        <v>868</v>
      </c>
      <c r="J1366" s="185" t="s">
        <v>868</v>
      </c>
      <c r="K1366" s="142" t="b">
        <f t="shared" si="110"/>
        <v>1</v>
      </c>
      <c r="L1366" s="184" t="s">
        <v>48</v>
      </c>
      <c r="M1366" s="186">
        <v>37830</v>
      </c>
      <c r="N1366" s="137" t="s">
        <v>867</v>
      </c>
      <c r="O1366" s="137" t="s">
        <v>867</v>
      </c>
      <c r="P1366" s="184" t="s">
        <v>774</v>
      </c>
      <c r="Q1366" s="184" t="s">
        <v>61</v>
      </c>
      <c r="R1366" s="184" t="s">
        <v>44</v>
      </c>
      <c r="S1366" s="147" t="s">
        <v>37</v>
      </c>
      <c r="T1366" s="136" t="str">
        <f t="shared" si="111"/>
        <v>ปตรี4คศ.2</v>
      </c>
      <c r="U1366" s="95">
        <f t="shared" si="108"/>
        <v>2</v>
      </c>
      <c r="V1366" s="96" t="e">
        <f t="shared" ref="V1366:V1374" ca="1" si="112">VLOOKUP(M1366,INDIRECT("_k"&amp;U1366),2,FALSE)</f>
        <v>#N/A</v>
      </c>
      <c r="AC1366" s="148" t="str">
        <f t="shared" si="109"/>
        <v>กศ.บ./ภาษาไทย</v>
      </c>
    </row>
    <row r="1367" spans="1:29" ht="27" customHeight="1">
      <c r="A1367" s="148">
        <v>1</v>
      </c>
      <c r="B1367" s="213" t="s">
        <v>759</v>
      </c>
      <c r="C1367" s="214" t="s">
        <v>865</v>
      </c>
      <c r="D1367" s="215" t="s">
        <v>758</v>
      </c>
      <c r="E1367" s="177" t="s">
        <v>758</v>
      </c>
      <c r="F1367" s="172"/>
      <c r="G1367" s="219" t="s">
        <v>32</v>
      </c>
      <c r="H1367" s="178" t="s">
        <v>32</v>
      </c>
      <c r="I1367" s="173" t="s">
        <v>760</v>
      </c>
      <c r="J1367" s="221" t="s">
        <v>760</v>
      </c>
      <c r="K1367" s="179" t="b">
        <f t="shared" si="110"/>
        <v>1</v>
      </c>
      <c r="L1367" s="213" t="s">
        <v>48</v>
      </c>
      <c r="M1367" s="223">
        <v>23940</v>
      </c>
      <c r="N1367" s="178" t="s">
        <v>866</v>
      </c>
      <c r="O1367" s="172" t="s">
        <v>866</v>
      </c>
      <c r="P1367" s="213" t="s">
        <v>90</v>
      </c>
      <c r="Q1367" s="214" t="s">
        <v>76</v>
      </c>
      <c r="R1367" s="215" t="s">
        <v>299</v>
      </c>
      <c r="S1367" s="177" t="s">
        <v>299</v>
      </c>
      <c r="T1367" s="136" t="str">
        <f t="shared" si="111"/>
        <v>ปโทคศ.2</v>
      </c>
      <c r="U1367" s="95">
        <f t="shared" si="108"/>
        <v>12</v>
      </c>
      <c r="V1367" s="174">
        <f t="shared" ca="1" si="112"/>
        <v>24440</v>
      </c>
      <c r="W1367" s="225"/>
      <c r="AC1367" s="148" t="str">
        <f t="shared" si="109"/>
        <v>ศษ.ม./หลักสูตรและการสอน</v>
      </c>
    </row>
    <row r="1368" spans="1:29" ht="27" customHeight="1">
      <c r="A1368" s="148">
        <v>1</v>
      </c>
      <c r="B1368" s="216" t="s">
        <v>759</v>
      </c>
      <c r="C1368" s="217" t="s">
        <v>865</v>
      </c>
      <c r="D1368" s="218" t="s">
        <v>762</v>
      </c>
      <c r="E1368" s="177" t="s">
        <v>762</v>
      </c>
      <c r="F1368" s="172"/>
      <c r="G1368" s="220" t="s">
        <v>32</v>
      </c>
      <c r="H1368" s="178" t="s">
        <v>32</v>
      </c>
      <c r="I1368" s="173" t="s">
        <v>763</v>
      </c>
      <c r="J1368" s="222" t="s">
        <v>763</v>
      </c>
      <c r="K1368" s="179" t="b">
        <f t="shared" si="110"/>
        <v>1</v>
      </c>
      <c r="L1368" s="216" t="s">
        <v>36</v>
      </c>
      <c r="M1368" s="224">
        <v>15440</v>
      </c>
      <c r="N1368" s="178" t="s">
        <v>864</v>
      </c>
      <c r="O1368" s="172" t="s">
        <v>864</v>
      </c>
      <c r="P1368" s="216" t="s">
        <v>774</v>
      </c>
      <c r="Q1368" s="217" t="s">
        <v>50</v>
      </c>
      <c r="R1368" s="177" t="s">
        <v>56</v>
      </c>
      <c r="S1368" s="177" t="s">
        <v>56</v>
      </c>
      <c r="T1368" s="136" t="str">
        <f t="shared" si="111"/>
        <v>ปตรี4คศ.1</v>
      </c>
      <c r="U1368" s="95">
        <f t="shared" si="108"/>
        <v>1</v>
      </c>
      <c r="V1368" s="174">
        <f t="shared" ca="1" si="112"/>
        <v>17070</v>
      </c>
      <c r="W1368" s="226"/>
      <c r="AC1368" s="148" t="str">
        <f t="shared" si="109"/>
        <v>ค.บ./การศึกษาปฐมวัย</v>
      </c>
    </row>
    <row r="1369" spans="1:29" s="136" customFormat="1" ht="27" customHeight="1">
      <c r="B1369" s="195" t="s">
        <v>848</v>
      </c>
      <c r="C1369" s="195" t="s">
        <v>847</v>
      </c>
      <c r="D1369" s="195" t="s">
        <v>862</v>
      </c>
      <c r="E1369" s="147" t="s">
        <v>862</v>
      </c>
      <c r="F1369" s="137"/>
      <c r="G1369" s="196" t="s">
        <v>146</v>
      </c>
      <c r="H1369" s="137" t="s">
        <v>861</v>
      </c>
      <c r="I1369" s="142" t="s">
        <v>860</v>
      </c>
      <c r="J1369" s="197" t="s">
        <v>860</v>
      </c>
      <c r="K1369" s="142" t="b">
        <f t="shared" si="110"/>
        <v>1</v>
      </c>
      <c r="L1369" s="196" t="s">
        <v>48</v>
      </c>
      <c r="M1369" s="198">
        <v>29140</v>
      </c>
      <c r="N1369" s="137" t="s">
        <v>859</v>
      </c>
      <c r="O1369" s="137" t="s">
        <v>859</v>
      </c>
      <c r="P1369" s="196" t="s">
        <v>90</v>
      </c>
      <c r="Q1369" s="196" t="s">
        <v>94</v>
      </c>
      <c r="R1369" s="196" t="s">
        <v>855</v>
      </c>
      <c r="S1369" s="147" t="s">
        <v>95</v>
      </c>
      <c r="T1369" s="136" t="str">
        <f t="shared" si="111"/>
        <v>ปโทคศ.2</v>
      </c>
      <c r="U1369" s="95">
        <f t="shared" si="108"/>
        <v>12</v>
      </c>
      <c r="V1369" s="96">
        <f t="shared" ca="1" si="112"/>
        <v>29690</v>
      </c>
      <c r="AC1369" s="148" t="str">
        <f t="shared" si="109"/>
        <v>กศ.ม./บริหารการศึกษา</v>
      </c>
    </row>
    <row r="1370" spans="1:29" s="136" customFormat="1" ht="27" customHeight="1">
      <c r="B1370" s="183" t="s">
        <v>848</v>
      </c>
      <c r="C1370" s="183" t="s">
        <v>847</v>
      </c>
      <c r="D1370" s="183" t="s">
        <v>858</v>
      </c>
      <c r="E1370" s="147" t="s">
        <v>858</v>
      </c>
      <c r="F1370" s="137"/>
      <c r="G1370" s="184" t="s">
        <v>32</v>
      </c>
      <c r="H1370" s="137" t="s">
        <v>32</v>
      </c>
      <c r="I1370" s="142" t="s">
        <v>857</v>
      </c>
      <c r="J1370" s="185" t="s">
        <v>857</v>
      </c>
      <c r="K1370" s="142" t="b">
        <f t="shared" si="110"/>
        <v>1</v>
      </c>
      <c r="L1370" s="184" t="s">
        <v>781</v>
      </c>
      <c r="M1370" s="186">
        <v>42330</v>
      </c>
      <c r="N1370" s="137" t="s">
        <v>856</v>
      </c>
      <c r="O1370" s="137" t="s">
        <v>856</v>
      </c>
      <c r="P1370" s="184" t="s">
        <v>90</v>
      </c>
      <c r="Q1370" s="184" t="s">
        <v>76</v>
      </c>
      <c r="R1370" s="184" t="s">
        <v>855</v>
      </c>
      <c r="S1370" s="147" t="s">
        <v>855</v>
      </c>
      <c r="T1370" s="136" t="str">
        <f t="shared" si="111"/>
        <v>ปโทคศ.3</v>
      </c>
      <c r="U1370" s="95">
        <f t="shared" si="108"/>
        <v>16</v>
      </c>
      <c r="V1370" s="96" t="e">
        <f t="shared" ca="1" si="112"/>
        <v>#N/A</v>
      </c>
      <c r="AC1370" s="148" t="str">
        <f t="shared" si="109"/>
        <v>ศษ.ม./บริหารการศึกษา</v>
      </c>
    </row>
    <row r="1371" spans="1:29" ht="27" customHeight="1">
      <c r="A1371" s="148">
        <v>1</v>
      </c>
      <c r="B1371" s="206" t="s">
        <v>5053</v>
      </c>
      <c r="C1371" s="319" t="s">
        <v>848</v>
      </c>
      <c r="D1371" s="228" t="s">
        <v>4899</v>
      </c>
      <c r="E1371" s="177"/>
      <c r="F1371" s="172"/>
      <c r="G1371" s="209">
        <v>2335</v>
      </c>
      <c r="H1371" s="178"/>
      <c r="I1371" s="173"/>
      <c r="J1371" s="210">
        <v>1436</v>
      </c>
      <c r="K1371" s="179" t="b">
        <f t="shared" si="110"/>
        <v>0</v>
      </c>
      <c r="L1371" s="206" t="s">
        <v>36</v>
      </c>
      <c r="M1371" s="211">
        <v>17070</v>
      </c>
      <c r="N1371" s="140" t="s">
        <v>4900</v>
      </c>
      <c r="O1371" s="172"/>
      <c r="P1371" s="206" t="s">
        <v>90</v>
      </c>
      <c r="Q1371" s="227" t="s">
        <v>76</v>
      </c>
      <c r="R1371" s="228" t="s">
        <v>855</v>
      </c>
      <c r="S1371" s="177"/>
      <c r="T1371" s="136" t="str">
        <f t="shared" si="111"/>
        <v>ปโทคศ.1</v>
      </c>
      <c r="U1371" s="95">
        <f t="shared" si="108"/>
        <v>11</v>
      </c>
      <c r="V1371" s="174">
        <f t="shared" ca="1" si="112"/>
        <v>18270</v>
      </c>
      <c r="W1371" s="212" t="s">
        <v>4901</v>
      </c>
      <c r="AC1371" s="148" t="str">
        <f t="shared" si="109"/>
        <v>ศษ.ม./บริหารการศึกษา</v>
      </c>
    </row>
    <row r="1372" spans="1:29" s="136" customFormat="1" ht="27" customHeight="1">
      <c r="B1372" s="195" t="s">
        <v>848</v>
      </c>
      <c r="C1372" s="195" t="s">
        <v>847</v>
      </c>
      <c r="D1372" s="195" t="s">
        <v>854</v>
      </c>
      <c r="E1372" s="147" t="s">
        <v>854</v>
      </c>
      <c r="F1372" s="137"/>
      <c r="G1372" s="196" t="s">
        <v>32</v>
      </c>
      <c r="H1372" s="137" t="s">
        <v>32</v>
      </c>
      <c r="I1372" s="142" t="s">
        <v>853</v>
      </c>
      <c r="J1372" s="197" t="s">
        <v>853</v>
      </c>
      <c r="K1372" s="142" t="b">
        <f t="shared" si="110"/>
        <v>1</v>
      </c>
      <c r="L1372" s="196" t="s">
        <v>781</v>
      </c>
      <c r="M1372" s="198">
        <v>49420</v>
      </c>
      <c r="N1372" s="137" t="s">
        <v>852</v>
      </c>
      <c r="O1372" s="137" t="s">
        <v>852</v>
      </c>
      <c r="P1372" s="196" t="s">
        <v>774</v>
      </c>
      <c r="Q1372" s="196" t="s">
        <v>50</v>
      </c>
      <c r="R1372" s="196" t="s">
        <v>62</v>
      </c>
      <c r="S1372" s="147" t="s">
        <v>62</v>
      </c>
      <c r="T1372" s="136" t="str">
        <f t="shared" si="111"/>
        <v>ปตรี4คศ.3</v>
      </c>
      <c r="U1372" s="95" t="e">
        <f t="shared" si="108"/>
        <v>#N/A</v>
      </c>
      <c r="V1372" s="96" t="e">
        <f t="shared" ca="1" si="112"/>
        <v>#N/A</v>
      </c>
    </row>
    <row r="1373" spans="1:29" s="136" customFormat="1" ht="27" customHeight="1">
      <c r="B1373" s="147" t="s">
        <v>848</v>
      </c>
      <c r="C1373" s="147" t="s">
        <v>847</v>
      </c>
      <c r="D1373" s="147" t="s">
        <v>851</v>
      </c>
      <c r="E1373" s="147" t="s">
        <v>851</v>
      </c>
      <c r="F1373" s="137"/>
      <c r="G1373" s="137" t="s">
        <v>32</v>
      </c>
      <c r="H1373" s="137" t="s">
        <v>32</v>
      </c>
      <c r="I1373" s="142" t="s">
        <v>850</v>
      </c>
      <c r="J1373" s="142" t="s">
        <v>850</v>
      </c>
      <c r="K1373" s="142" t="b">
        <f t="shared" si="110"/>
        <v>1</v>
      </c>
      <c r="L1373" s="137" t="s">
        <v>48</v>
      </c>
      <c r="M1373" s="138">
        <v>33260</v>
      </c>
      <c r="N1373" s="137" t="s">
        <v>849</v>
      </c>
      <c r="O1373" s="137" t="s">
        <v>849</v>
      </c>
      <c r="P1373" s="137" t="s">
        <v>774</v>
      </c>
      <c r="Q1373" s="137" t="s">
        <v>43</v>
      </c>
      <c r="R1373" s="137" t="s">
        <v>158</v>
      </c>
      <c r="S1373" s="147" t="s">
        <v>158</v>
      </c>
      <c r="T1373" s="136" t="str">
        <f t="shared" si="111"/>
        <v>ปตรี4คศ.2</v>
      </c>
      <c r="U1373" s="95">
        <f t="shared" si="108"/>
        <v>2</v>
      </c>
      <c r="V1373" s="96" t="e">
        <f t="shared" ca="1" si="112"/>
        <v>#N/A</v>
      </c>
    </row>
    <row r="1374" spans="1:29" s="136" customFormat="1" ht="27" customHeight="1">
      <c r="B1374" s="147" t="s">
        <v>848</v>
      </c>
      <c r="C1374" s="147" t="s">
        <v>847</v>
      </c>
      <c r="D1374" s="147" t="s">
        <v>846</v>
      </c>
      <c r="E1374" s="147" t="s">
        <v>846</v>
      </c>
      <c r="F1374" s="137"/>
      <c r="G1374" s="137" t="s">
        <v>32</v>
      </c>
      <c r="H1374" s="137" t="s">
        <v>32</v>
      </c>
      <c r="I1374" s="142" t="s">
        <v>845</v>
      </c>
      <c r="J1374" s="142" t="s">
        <v>845</v>
      </c>
      <c r="K1374" s="142" t="b">
        <f t="shared" si="110"/>
        <v>1</v>
      </c>
      <c r="L1374" s="137" t="s">
        <v>48</v>
      </c>
      <c r="M1374" s="138">
        <v>37830</v>
      </c>
      <c r="N1374" s="137" t="s">
        <v>844</v>
      </c>
      <c r="O1374" s="137" t="s">
        <v>844</v>
      </c>
      <c r="P1374" s="137" t="s">
        <v>774</v>
      </c>
      <c r="Q1374" s="137" t="s">
        <v>50</v>
      </c>
      <c r="R1374" s="137" t="s">
        <v>62</v>
      </c>
      <c r="S1374" s="147" t="s">
        <v>62</v>
      </c>
      <c r="T1374" s="136" t="str">
        <f t="shared" si="111"/>
        <v>ปตรี4คศ.2</v>
      </c>
      <c r="U1374" s="95">
        <f t="shared" si="108"/>
        <v>2</v>
      </c>
      <c r="V1374" s="96" t="e">
        <f t="shared" ca="1" si="112"/>
        <v>#N/A</v>
      </c>
    </row>
  </sheetData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</sheetPr>
  <dimension ref="A1:AQ557"/>
  <sheetViews>
    <sheetView tabSelected="1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J10" sqref="J10"/>
    </sheetView>
  </sheetViews>
  <sheetFormatPr defaultRowHeight="23.25" customHeight="1"/>
  <cols>
    <col min="1" max="1" width="3" style="660" customWidth="1"/>
    <col min="2" max="2" width="21.625" style="597" customWidth="1"/>
    <col min="3" max="3" width="15" style="597" customWidth="1"/>
    <col min="4" max="4" width="8" style="597" hidden="1" customWidth="1"/>
    <col min="5" max="5" width="4.375" style="597" hidden="1" customWidth="1"/>
    <col min="6" max="6" width="3.5" style="597" hidden="1" customWidth="1"/>
    <col min="7" max="7" width="6.125" style="615" customWidth="1"/>
    <col min="8" max="8" width="13.625" style="609" customWidth="1"/>
    <col min="9" max="9" width="18.75" style="597" hidden="1" customWidth="1"/>
    <col min="10" max="10" width="13.75" style="597" customWidth="1"/>
    <col min="11" max="11" width="6.125" style="670" customWidth="1"/>
    <col min="12" max="12" width="5.75" style="615" customWidth="1"/>
    <col min="13" max="13" width="6.75" style="611" customWidth="1"/>
    <col min="14" max="14" width="6.5" style="611" customWidth="1"/>
    <col min="15" max="15" width="12.75" style="660" customWidth="1"/>
    <col min="16" max="16" width="9.875" style="597" hidden="1" customWidth="1"/>
    <col min="17" max="17" width="8" style="597" hidden="1" customWidth="1"/>
    <col min="18" max="18" width="11.125" style="597" hidden="1" customWidth="1"/>
    <col min="19" max="19" width="11.875" style="597" customWidth="1"/>
    <col min="20" max="20" width="19.25" style="599" hidden="1" customWidth="1"/>
    <col min="21" max="21" width="0" style="599" hidden="1" customWidth="1"/>
    <col min="22" max="22" width="0" style="616" hidden="1" customWidth="1"/>
    <col min="23" max="35" width="0" style="599" hidden="1" customWidth="1"/>
    <col min="36" max="41" width="9" style="599"/>
    <col min="42" max="16384" width="9" style="597"/>
  </cols>
  <sheetData>
    <row r="1" spans="1:43" ht="23.25" hidden="1" customHeight="1">
      <c r="A1" s="660">
        <v>1</v>
      </c>
      <c r="B1" s="597">
        <v>1</v>
      </c>
      <c r="C1" s="597">
        <v>1</v>
      </c>
      <c r="D1" s="597">
        <v>1</v>
      </c>
      <c r="E1" s="597">
        <v>1</v>
      </c>
      <c r="F1" s="597">
        <v>1</v>
      </c>
      <c r="G1" s="597">
        <v>1</v>
      </c>
      <c r="H1" s="597">
        <v>1</v>
      </c>
      <c r="I1" s="597">
        <v>1</v>
      </c>
      <c r="J1" s="597">
        <v>1</v>
      </c>
      <c r="K1" s="660">
        <v>1</v>
      </c>
      <c r="L1" s="597">
        <v>1</v>
      </c>
      <c r="M1" s="611">
        <v>1</v>
      </c>
      <c r="N1" s="611">
        <v>1</v>
      </c>
      <c r="O1" s="660">
        <v>1</v>
      </c>
      <c r="P1" s="597">
        <v>1</v>
      </c>
      <c r="Q1" s="597">
        <v>1</v>
      </c>
      <c r="R1" s="597">
        <v>1</v>
      </c>
      <c r="S1" s="597">
        <v>1</v>
      </c>
      <c r="T1" s="597">
        <v>1</v>
      </c>
      <c r="U1" s="597">
        <v>1</v>
      </c>
      <c r="V1" s="597">
        <v>1</v>
      </c>
      <c r="W1" s="597">
        <v>1</v>
      </c>
      <c r="X1" s="597">
        <v>1</v>
      </c>
      <c r="Y1" s="597">
        <v>1</v>
      </c>
      <c r="Z1" s="597">
        <v>1</v>
      </c>
      <c r="AA1" s="597">
        <v>1</v>
      </c>
      <c r="AB1" s="597">
        <v>1</v>
      </c>
      <c r="AC1" s="597">
        <v>1</v>
      </c>
      <c r="AD1" s="597">
        <v>1</v>
      </c>
      <c r="AE1" s="597">
        <v>1</v>
      </c>
      <c r="AF1" s="597">
        <v>1</v>
      </c>
      <c r="AG1" s="597">
        <v>1</v>
      </c>
      <c r="AH1" s="597">
        <v>1</v>
      </c>
      <c r="AI1" s="597">
        <v>1</v>
      </c>
      <c r="AJ1" s="597">
        <v>1</v>
      </c>
      <c r="AK1" s="597">
        <v>1</v>
      </c>
      <c r="AL1" s="597">
        <v>1</v>
      </c>
      <c r="AM1" s="597">
        <v>1</v>
      </c>
      <c r="AN1" s="597">
        <v>1</v>
      </c>
      <c r="AO1" s="597">
        <v>1</v>
      </c>
      <c r="AP1" s="597">
        <v>1</v>
      </c>
      <c r="AQ1" s="597">
        <v>1</v>
      </c>
    </row>
    <row r="2" spans="1:43" ht="23.25" customHeight="1">
      <c r="A2" s="693" t="s">
        <v>4938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15"/>
      <c r="AD2" s="599">
        <v>1</v>
      </c>
      <c r="AQ2" s="597">
        <v>1</v>
      </c>
    </row>
    <row r="3" spans="1:43" ht="23.25" customHeight="1">
      <c r="A3" s="693" t="s">
        <v>7484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15"/>
      <c r="AD3" s="599">
        <v>1</v>
      </c>
      <c r="AQ3" s="597">
        <v>1</v>
      </c>
    </row>
    <row r="4" spans="1:43" ht="23.25" customHeight="1">
      <c r="A4" s="661" t="s">
        <v>4939</v>
      </c>
      <c r="B4" s="694" t="s">
        <v>1</v>
      </c>
      <c r="C4" s="694" t="s">
        <v>4940</v>
      </c>
      <c r="D4" s="694"/>
      <c r="E4" s="691" t="s">
        <v>4941</v>
      </c>
      <c r="F4" s="694" t="s">
        <v>4942</v>
      </c>
      <c r="G4" s="691" t="s">
        <v>5</v>
      </c>
      <c r="H4" s="601" t="s">
        <v>4943</v>
      </c>
      <c r="I4" s="601"/>
      <c r="J4" s="694" t="s">
        <v>9</v>
      </c>
      <c r="K4" s="661" t="s">
        <v>5</v>
      </c>
      <c r="L4" s="696" t="s">
        <v>7436</v>
      </c>
      <c r="M4" s="696"/>
      <c r="N4" s="696"/>
      <c r="O4" s="661" t="s">
        <v>4944</v>
      </c>
      <c r="P4" s="602"/>
      <c r="Q4" s="602"/>
      <c r="R4" s="602"/>
      <c r="S4" s="691" t="s">
        <v>15</v>
      </c>
      <c r="AD4" s="599">
        <v>1</v>
      </c>
      <c r="AQ4" s="597">
        <v>1</v>
      </c>
    </row>
    <row r="5" spans="1:43" ht="23.25" customHeight="1" thickBot="1">
      <c r="A5" s="673" t="s">
        <v>0</v>
      </c>
      <c r="B5" s="695"/>
      <c r="C5" s="695"/>
      <c r="D5" s="695"/>
      <c r="E5" s="692"/>
      <c r="F5" s="695"/>
      <c r="G5" s="692" t="s">
        <v>5</v>
      </c>
      <c r="H5" s="674" t="s">
        <v>4945</v>
      </c>
      <c r="I5" s="674"/>
      <c r="J5" s="695"/>
      <c r="K5" s="673" t="s">
        <v>4946</v>
      </c>
      <c r="L5" s="674" t="s">
        <v>811</v>
      </c>
      <c r="M5" s="675" t="s">
        <v>4947</v>
      </c>
      <c r="N5" s="675" t="s">
        <v>4948</v>
      </c>
      <c r="O5" s="673" t="s">
        <v>4949</v>
      </c>
      <c r="P5" s="676"/>
      <c r="Q5" s="676"/>
      <c r="R5" s="676"/>
      <c r="S5" s="692" t="s">
        <v>15</v>
      </c>
      <c r="U5" s="617" t="s">
        <v>798</v>
      </c>
      <c r="AD5" s="599">
        <v>1</v>
      </c>
      <c r="AQ5" s="597">
        <v>1</v>
      </c>
    </row>
    <row r="6" spans="1:43" ht="23.25" customHeight="1" thickTop="1">
      <c r="A6" s="633">
        <v>1</v>
      </c>
      <c r="B6" s="640" t="s">
        <v>497</v>
      </c>
      <c r="C6" s="641" t="s">
        <v>5205</v>
      </c>
      <c r="D6" s="635"/>
      <c r="E6" s="640" t="s">
        <v>90</v>
      </c>
      <c r="F6" s="635"/>
      <c r="G6" s="640" t="s">
        <v>498</v>
      </c>
      <c r="H6" s="642" t="s">
        <v>501</v>
      </c>
      <c r="I6" s="640" t="s">
        <v>4745</v>
      </c>
      <c r="J6" s="635" t="s">
        <v>35</v>
      </c>
      <c r="K6" s="604" t="s">
        <v>500</v>
      </c>
      <c r="L6" s="643" t="s">
        <v>48</v>
      </c>
      <c r="M6" s="618">
        <f>'[1]แก้ ต.ค.56 (2)'!$H$12</f>
        <v>28590</v>
      </c>
      <c r="N6" s="603">
        <f ca="1">R6</f>
        <v>29140</v>
      </c>
      <c r="O6" s="604" t="s">
        <v>4770</v>
      </c>
      <c r="P6" s="641" t="str">
        <f>CONCATENATE(E6,L6)</f>
        <v>ปโทคศ.2</v>
      </c>
      <c r="Q6" s="638">
        <f>VLOOKUP(P6,$U$6:$V$25,2,FALSE)</f>
        <v>12</v>
      </c>
      <c r="R6" s="639">
        <f ca="1">VLOOKUP(M6,INDIRECT("_k"&amp;Q6),2,FALSE)</f>
        <v>29140</v>
      </c>
      <c r="S6" s="641"/>
      <c r="U6" s="619" t="s">
        <v>765</v>
      </c>
      <c r="V6" s="619">
        <v>0</v>
      </c>
      <c r="Z6" s="620">
        <f ca="1">N6-M6</f>
        <v>550</v>
      </c>
      <c r="AD6" s="599">
        <v>1</v>
      </c>
      <c r="AQ6" s="597">
        <v>1</v>
      </c>
    </row>
    <row r="7" spans="1:43" ht="23.25" customHeight="1">
      <c r="A7" s="633"/>
      <c r="B7" s="635"/>
      <c r="C7" s="635"/>
      <c r="D7" s="635"/>
      <c r="E7" s="635"/>
      <c r="F7" s="635"/>
      <c r="G7" s="636"/>
      <c r="H7" s="637"/>
      <c r="I7" s="635"/>
      <c r="J7" s="635"/>
      <c r="K7" s="662"/>
      <c r="L7" s="636"/>
      <c r="M7" s="603"/>
      <c r="N7" s="603"/>
      <c r="O7" s="633"/>
      <c r="P7" s="635"/>
      <c r="Q7" s="638"/>
      <c r="R7" s="639"/>
      <c r="S7" s="635"/>
      <c r="U7" s="619" t="s">
        <v>766</v>
      </c>
      <c r="V7" s="619">
        <v>1</v>
      </c>
      <c r="Z7" s="620">
        <f t="shared" ref="Z7:Z15" si="0">N7-M7</f>
        <v>0</v>
      </c>
      <c r="AD7" s="599">
        <v>1</v>
      </c>
      <c r="AQ7" s="597">
        <v>1</v>
      </c>
    </row>
    <row r="8" spans="1:43" ht="23.25" customHeight="1">
      <c r="A8" s="633">
        <v>2</v>
      </c>
      <c r="B8" s="640" t="s">
        <v>505</v>
      </c>
      <c r="C8" s="641" t="s">
        <v>5115</v>
      </c>
      <c r="D8" s="635"/>
      <c r="E8" s="640" t="s">
        <v>90</v>
      </c>
      <c r="F8" s="635"/>
      <c r="G8" s="640" t="s">
        <v>498</v>
      </c>
      <c r="H8" s="642" t="s">
        <v>501</v>
      </c>
      <c r="I8" s="640" t="s">
        <v>4745</v>
      </c>
      <c r="J8" s="635" t="s">
        <v>35</v>
      </c>
      <c r="K8" s="604" t="s">
        <v>506</v>
      </c>
      <c r="L8" s="643" t="s">
        <v>36</v>
      </c>
      <c r="M8" s="618">
        <f>'[1]แก้ ต.ค.56 (2)'!$H$17</f>
        <v>24750</v>
      </c>
      <c r="N8" s="603">
        <f ca="1">R8</f>
        <v>25240</v>
      </c>
      <c r="O8" s="604" t="s">
        <v>4765</v>
      </c>
      <c r="P8" s="641" t="str">
        <f>CONCATENATE(E8,L8)</f>
        <v>ปโทคศ.1</v>
      </c>
      <c r="Q8" s="638">
        <f t="shared" ref="Q8:Q67" si="1">VLOOKUP(P8,$U$6:$V$25,2,FALSE)</f>
        <v>11</v>
      </c>
      <c r="R8" s="639">
        <f t="shared" ref="R8:R67" ca="1" si="2">VLOOKUP(M8,INDIRECT("_k"&amp;Q8),2,FALSE)</f>
        <v>25240</v>
      </c>
      <c r="S8" s="641"/>
      <c r="U8" s="619" t="s">
        <v>767</v>
      </c>
      <c r="V8" s="619">
        <v>2</v>
      </c>
      <c r="Z8" s="620">
        <f t="shared" ca="1" si="0"/>
        <v>490</v>
      </c>
      <c r="AD8" s="599">
        <v>1</v>
      </c>
      <c r="AQ8" s="597">
        <v>1</v>
      </c>
    </row>
    <row r="9" spans="1:43" ht="23.25" customHeight="1">
      <c r="A9" s="633"/>
      <c r="B9" s="635"/>
      <c r="C9" s="635"/>
      <c r="D9" s="635"/>
      <c r="E9" s="635"/>
      <c r="F9" s="635"/>
      <c r="G9" s="636"/>
      <c r="H9" s="637"/>
      <c r="I9" s="635"/>
      <c r="J9" s="635"/>
      <c r="K9" s="662"/>
      <c r="L9" s="636"/>
      <c r="M9" s="603"/>
      <c r="N9" s="603"/>
      <c r="O9" s="633"/>
      <c r="P9" s="641" t="str">
        <f t="shared" ref="P9:P15" si="3">CONCATENATE(E9,L9)</f>
        <v/>
      </c>
      <c r="Q9" s="638"/>
      <c r="R9" s="639"/>
      <c r="S9" s="635"/>
      <c r="U9" s="619" t="s">
        <v>768</v>
      </c>
      <c r="V9" s="621">
        <v>4</v>
      </c>
      <c r="Z9" s="620">
        <f t="shared" si="0"/>
        <v>0</v>
      </c>
      <c r="AD9" s="599">
        <v>1</v>
      </c>
      <c r="AQ9" s="597">
        <v>1</v>
      </c>
    </row>
    <row r="10" spans="1:43" ht="23.25" customHeight="1">
      <c r="A10" s="633">
        <v>3</v>
      </c>
      <c r="B10" s="644" t="s">
        <v>510</v>
      </c>
      <c r="C10" s="641" t="s">
        <v>5116</v>
      </c>
      <c r="D10" s="635"/>
      <c r="E10" s="640" t="s">
        <v>90</v>
      </c>
      <c r="F10" s="635"/>
      <c r="G10" s="640" t="s">
        <v>498</v>
      </c>
      <c r="H10" s="642" t="s">
        <v>501</v>
      </c>
      <c r="I10" s="640" t="s">
        <v>4745</v>
      </c>
      <c r="J10" s="635" t="s">
        <v>35</v>
      </c>
      <c r="K10" s="604" t="s">
        <v>511</v>
      </c>
      <c r="L10" s="643" t="s">
        <v>48</v>
      </c>
      <c r="M10" s="618">
        <f>'[1]แก้ ต.ค.56 (2)'!$H$21</f>
        <v>27500</v>
      </c>
      <c r="N10" s="603">
        <f t="shared" ref="N10:N70" ca="1" si="4">R10</f>
        <v>28050</v>
      </c>
      <c r="O10" s="604" t="s">
        <v>4755</v>
      </c>
      <c r="P10" s="641" t="str">
        <f t="shared" si="3"/>
        <v>ปโทคศ.2</v>
      </c>
      <c r="Q10" s="638">
        <f t="shared" si="1"/>
        <v>12</v>
      </c>
      <c r="R10" s="639">
        <f t="shared" ca="1" si="2"/>
        <v>28050</v>
      </c>
      <c r="S10" s="641"/>
      <c r="U10" s="619" t="s">
        <v>769</v>
      </c>
      <c r="V10" s="619">
        <v>5</v>
      </c>
      <c r="Z10" s="620">
        <f t="shared" ca="1" si="0"/>
        <v>550</v>
      </c>
      <c r="AD10" s="599">
        <v>1</v>
      </c>
      <c r="AQ10" s="597">
        <v>1</v>
      </c>
    </row>
    <row r="11" spans="1:43" ht="23.25" customHeight="1">
      <c r="A11" s="633"/>
      <c r="B11" s="635"/>
      <c r="C11" s="635"/>
      <c r="D11" s="635"/>
      <c r="E11" s="635"/>
      <c r="F11" s="635"/>
      <c r="G11" s="636"/>
      <c r="H11" s="637"/>
      <c r="I11" s="635"/>
      <c r="J11" s="635"/>
      <c r="K11" s="662"/>
      <c r="L11" s="636"/>
      <c r="M11" s="603"/>
      <c r="N11" s="603"/>
      <c r="O11" s="633"/>
      <c r="P11" s="641" t="str">
        <f t="shared" si="3"/>
        <v/>
      </c>
      <c r="Q11" s="638"/>
      <c r="R11" s="639"/>
      <c r="S11" s="635"/>
      <c r="U11" s="619" t="s">
        <v>770</v>
      </c>
      <c r="V11" s="619">
        <v>6</v>
      </c>
      <c r="Z11" s="620">
        <f t="shared" si="0"/>
        <v>0</v>
      </c>
      <c r="AD11" s="599">
        <v>1</v>
      </c>
      <c r="AQ11" s="597">
        <v>1</v>
      </c>
    </row>
    <row r="12" spans="1:43" ht="23.25" customHeight="1">
      <c r="A12" s="633">
        <v>4</v>
      </c>
      <c r="B12" s="645" t="s">
        <v>516</v>
      </c>
      <c r="C12" s="641" t="s">
        <v>5117</v>
      </c>
      <c r="D12" s="635"/>
      <c r="E12" s="640" t="s">
        <v>90</v>
      </c>
      <c r="F12" s="635"/>
      <c r="G12" s="640" t="s">
        <v>498</v>
      </c>
      <c r="H12" s="642" t="s">
        <v>501</v>
      </c>
      <c r="I12" s="640" t="s">
        <v>4745</v>
      </c>
      <c r="J12" s="635" t="s">
        <v>35</v>
      </c>
      <c r="K12" s="604" t="s">
        <v>519</v>
      </c>
      <c r="L12" s="643" t="s">
        <v>48</v>
      </c>
      <c r="M12" s="600">
        <f>'[1]แก้ ต.ค.56 (2)'!$H$25</f>
        <v>23940</v>
      </c>
      <c r="N12" s="603">
        <f t="shared" ca="1" si="4"/>
        <v>24440</v>
      </c>
      <c r="O12" s="604" t="s">
        <v>4746</v>
      </c>
      <c r="P12" s="641" t="str">
        <f t="shared" si="3"/>
        <v>ปโทคศ.2</v>
      </c>
      <c r="Q12" s="638">
        <f t="shared" si="1"/>
        <v>12</v>
      </c>
      <c r="R12" s="639">
        <f t="shared" ca="1" si="2"/>
        <v>24440</v>
      </c>
      <c r="S12" s="641"/>
      <c r="U12" s="619" t="s">
        <v>7360</v>
      </c>
      <c r="V12" s="609">
        <v>3</v>
      </c>
      <c r="Z12" s="620">
        <f t="shared" ca="1" si="0"/>
        <v>500</v>
      </c>
      <c r="AD12" s="599">
        <v>1</v>
      </c>
      <c r="AQ12" s="597">
        <v>1</v>
      </c>
    </row>
    <row r="13" spans="1:43" ht="23.25" customHeight="1">
      <c r="A13" s="633"/>
      <c r="B13" s="635"/>
      <c r="C13" s="635"/>
      <c r="D13" s="635"/>
      <c r="E13" s="635"/>
      <c r="F13" s="635"/>
      <c r="G13" s="636"/>
      <c r="H13" s="637"/>
      <c r="I13" s="635"/>
      <c r="J13" s="635"/>
      <c r="K13" s="662"/>
      <c r="L13" s="636"/>
      <c r="M13" s="603"/>
      <c r="N13" s="603"/>
      <c r="O13" s="633"/>
      <c r="P13" s="641" t="str">
        <f t="shared" si="3"/>
        <v/>
      </c>
      <c r="Q13" s="638"/>
      <c r="R13" s="639"/>
      <c r="S13" s="635"/>
      <c r="U13" s="622" t="s">
        <v>795</v>
      </c>
      <c r="V13" s="619">
        <v>8</v>
      </c>
      <c r="Z13" s="620">
        <f t="shared" si="0"/>
        <v>0</v>
      </c>
      <c r="AD13" s="599">
        <v>1</v>
      </c>
      <c r="AQ13" s="597">
        <v>1</v>
      </c>
    </row>
    <row r="14" spans="1:43" ht="23.25" customHeight="1">
      <c r="A14" s="633">
        <v>5</v>
      </c>
      <c r="B14" s="645" t="s">
        <v>7422</v>
      </c>
      <c r="C14" s="641" t="s">
        <v>7466</v>
      </c>
      <c r="D14" s="635"/>
      <c r="E14" s="640" t="s">
        <v>774</v>
      </c>
      <c r="F14" s="635"/>
      <c r="G14" s="640" t="s">
        <v>32</v>
      </c>
      <c r="H14" s="642" t="s">
        <v>4707</v>
      </c>
      <c r="I14" s="640" t="s">
        <v>4707</v>
      </c>
      <c r="J14" s="635" t="s">
        <v>35</v>
      </c>
      <c r="K14" s="604" t="s">
        <v>4711</v>
      </c>
      <c r="L14" s="643" t="s">
        <v>48</v>
      </c>
      <c r="M14" s="600">
        <f>'[1]แก้ ต.ค.56 (2)'!$H$30</f>
        <v>21460</v>
      </c>
      <c r="N14" s="603">
        <f t="shared" ca="1" si="4"/>
        <v>21950</v>
      </c>
      <c r="O14" s="604" t="s">
        <v>4710</v>
      </c>
      <c r="P14" s="641" t="str">
        <f t="shared" si="3"/>
        <v>ปตรี4คศ.2</v>
      </c>
      <c r="Q14" s="638">
        <f t="shared" si="1"/>
        <v>2</v>
      </c>
      <c r="R14" s="639">
        <f t="shared" ca="1" si="2"/>
        <v>21950</v>
      </c>
      <c r="S14" s="641"/>
      <c r="U14" s="622" t="s">
        <v>796</v>
      </c>
      <c r="V14" s="622">
        <v>9</v>
      </c>
      <c r="Z14" s="620">
        <f t="shared" ca="1" si="0"/>
        <v>490</v>
      </c>
      <c r="AD14" s="599">
        <v>1</v>
      </c>
      <c r="AQ14" s="597">
        <v>1</v>
      </c>
    </row>
    <row r="15" spans="1:43" ht="23.25" customHeight="1">
      <c r="A15" s="633"/>
      <c r="B15" s="635"/>
      <c r="C15" s="635"/>
      <c r="D15" s="635"/>
      <c r="E15" s="635"/>
      <c r="F15" s="635"/>
      <c r="G15" s="636"/>
      <c r="H15" s="637"/>
      <c r="I15" s="635"/>
      <c r="J15" s="635"/>
      <c r="K15" s="662"/>
      <c r="L15" s="636"/>
      <c r="M15" s="603"/>
      <c r="N15" s="603"/>
      <c r="O15" s="633"/>
      <c r="P15" s="641" t="str">
        <f t="shared" si="3"/>
        <v/>
      </c>
      <c r="Q15" s="638"/>
      <c r="R15" s="639"/>
      <c r="S15" s="635"/>
      <c r="U15" s="619" t="s">
        <v>771</v>
      </c>
      <c r="V15" s="619">
        <v>10</v>
      </c>
      <c r="Z15" s="620">
        <f t="shared" si="0"/>
        <v>0</v>
      </c>
      <c r="AD15" s="599">
        <v>1</v>
      </c>
      <c r="AQ15" s="597">
        <v>1</v>
      </c>
    </row>
    <row r="16" spans="1:43" ht="23.25" customHeight="1">
      <c r="A16" s="633">
        <v>6</v>
      </c>
      <c r="B16" s="644" t="s">
        <v>4794</v>
      </c>
      <c r="C16" s="635" t="s">
        <v>7465</v>
      </c>
      <c r="D16" s="635"/>
      <c r="E16" s="640" t="s">
        <v>774</v>
      </c>
      <c r="F16" s="635"/>
      <c r="G16" s="639" t="s">
        <v>65</v>
      </c>
      <c r="H16" s="644" t="s">
        <v>1174</v>
      </c>
      <c r="I16" s="635"/>
      <c r="J16" s="635" t="s">
        <v>35</v>
      </c>
      <c r="K16" s="623">
        <v>1027</v>
      </c>
      <c r="L16" s="646" t="s">
        <v>65</v>
      </c>
      <c r="M16" s="610">
        <v>14300</v>
      </c>
      <c r="N16" s="603">
        <f t="shared" ca="1" si="4"/>
        <v>16190</v>
      </c>
      <c r="O16" s="604">
        <v>3930100879001</v>
      </c>
      <c r="P16" s="641" t="str">
        <f t="shared" ref="P16:P79" si="5">CONCATENATE(E16,L16)</f>
        <v>ปตรี4ครูผู้ช่วย</v>
      </c>
      <c r="Q16" s="638">
        <f t="shared" si="1"/>
        <v>0</v>
      </c>
      <c r="R16" s="639">
        <f t="shared" ca="1" si="2"/>
        <v>16190</v>
      </c>
      <c r="S16" s="635"/>
      <c r="U16" s="619" t="s">
        <v>772</v>
      </c>
      <c r="V16" s="619">
        <v>11</v>
      </c>
      <c r="Z16" s="620" t="e">
        <f>#REF!-#REF!</f>
        <v>#REF!</v>
      </c>
      <c r="AD16" s="599">
        <v>1</v>
      </c>
      <c r="AQ16" s="597">
        <v>1</v>
      </c>
    </row>
    <row r="17" spans="1:43" ht="23.25" customHeight="1">
      <c r="A17" s="633"/>
      <c r="B17" s="644"/>
      <c r="C17" s="635"/>
      <c r="D17" s="635"/>
      <c r="E17" s="640"/>
      <c r="F17" s="635"/>
      <c r="G17" s="639"/>
      <c r="H17" s="644"/>
      <c r="I17" s="635"/>
      <c r="J17" s="635"/>
      <c r="K17" s="623"/>
      <c r="L17" s="646"/>
      <c r="M17" s="610"/>
      <c r="N17" s="603"/>
      <c r="O17" s="604"/>
      <c r="P17" s="641" t="str">
        <f t="shared" si="5"/>
        <v/>
      </c>
      <c r="Q17" s="638"/>
      <c r="R17" s="639"/>
      <c r="S17" s="635"/>
      <c r="U17" s="619" t="s">
        <v>773</v>
      </c>
      <c r="V17" s="619">
        <v>12</v>
      </c>
      <c r="Z17" s="620" t="e">
        <f>#REF!-#REF!</f>
        <v>#REF!</v>
      </c>
      <c r="AD17" s="599">
        <v>1</v>
      </c>
      <c r="AQ17" s="597">
        <v>1</v>
      </c>
    </row>
    <row r="18" spans="1:43" ht="23.25" customHeight="1">
      <c r="A18" s="633">
        <v>7</v>
      </c>
      <c r="B18" s="644" t="s">
        <v>534</v>
      </c>
      <c r="C18" s="641" t="s">
        <v>4974</v>
      </c>
      <c r="D18" s="635"/>
      <c r="E18" s="640" t="s">
        <v>774</v>
      </c>
      <c r="F18" s="635"/>
      <c r="G18" s="640" t="s">
        <v>32</v>
      </c>
      <c r="H18" s="642" t="s">
        <v>3875</v>
      </c>
      <c r="I18" s="640" t="s">
        <v>3875</v>
      </c>
      <c r="J18" s="635" t="s">
        <v>35</v>
      </c>
      <c r="K18" s="604" t="s">
        <v>536</v>
      </c>
      <c r="L18" s="643" t="s">
        <v>48</v>
      </c>
      <c r="M18" s="600">
        <f>'[1]แก้ ต.ค.56 (2)'!$H$52</f>
        <v>23940</v>
      </c>
      <c r="N18" s="603">
        <f t="shared" ca="1" si="4"/>
        <v>24440</v>
      </c>
      <c r="O18" s="604" t="s">
        <v>4625</v>
      </c>
      <c r="P18" s="641" t="str">
        <f t="shared" si="5"/>
        <v>ปตรี4คศ.2</v>
      </c>
      <c r="Q18" s="638">
        <f t="shared" si="1"/>
        <v>2</v>
      </c>
      <c r="R18" s="639">
        <f t="shared" ca="1" si="2"/>
        <v>24440</v>
      </c>
      <c r="S18" s="641"/>
      <c r="U18" s="619" t="s">
        <v>803</v>
      </c>
      <c r="V18" s="622">
        <v>13</v>
      </c>
      <c r="Z18" s="620"/>
      <c r="AD18" s="599">
        <v>1</v>
      </c>
      <c r="AQ18" s="597">
        <v>1</v>
      </c>
    </row>
    <row r="19" spans="1:43" ht="23.25" customHeight="1">
      <c r="A19" s="633"/>
      <c r="B19" s="635"/>
      <c r="C19" s="635"/>
      <c r="D19" s="635"/>
      <c r="E19" s="635"/>
      <c r="F19" s="635"/>
      <c r="G19" s="636"/>
      <c r="H19" s="637"/>
      <c r="I19" s="635"/>
      <c r="J19" s="635"/>
      <c r="K19" s="662"/>
      <c r="L19" s="636"/>
      <c r="M19" s="603"/>
      <c r="N19" s="603"/>
      <c r="O19" s="633"/>
      <c r="P19" s="641" t="str">
        <f t="shared" si="5"/>
        <v/>
      </c>
      <c r="Q19" s="638"/>
      <c r="R19" s="639"/>
      <c r="S19" s="635"/>
      <c r="U19" s="619" t="s">
        <v>804</v>
      </c>
      <c r="V19" s="622">
        <v>14</v>
      </c>
      <c r="Z19" s="620"/>
      <c r="AD19" s="599">
        <v>1</v>
      </c>
    </row>
    <row r="20" spans="1:43" ht="23.25" customHeight="1">
      <c r="A20" s="633">
        <v>8</v>
      </c>
      <c r="B20" s="647" t="s">
        <v>612</v>
      </c>
      <c r="C20" s="641" t="s">
        <v>4977</v>
      </c>
      <c r="D20" s="635"/>
      <c r="E20" s="648" t="s">
        <v>775</v>
      </c>
      <c r="F20" s="635"/>
      <c r="G20" s="640" t="s">
        <v>32</v>
      </c>
      <c r="H20" s="642" t="s">
        <v>3875</v>
      </c>
      <c r="I20" s="640" t="s">
        <v>3875</v>
      </c>
      <c r="J20" s="635" t="s">
        <v>35</v>
      </c>
      <c r="K20" s="604" t="s">
        <v>3874</v>
      </c>
      <c r="L20" s="643" t="s">
        <v>36</v>
      </c>
      <c r="M20" s="600">
        <f>'[1]แก้ ต.ค.56 (2)'!$H$57</f>
        <v>19510</v>
      </c>
      <c r="N20" s="603">
        <f t="shared" ca="1" si="4"/>
        <v>20740</v>
      </c>
      <c r="O20" s="604" t="s">
        <v>3873</v>
      </c>
      <c r="P20" s="641" t="str">
        <f t="shared" si="5"/>
        <v>ปตรี5คศ.1</v>
      </c>
      <c r="Q20" s="638">
        <f t="shared" si="1"/>
        <v>5</v>
      </c>
      <c r="R20" s="639">
        <f t="shared" ca="1" si="2"/>
        <v>20740</v>
      </c>
      <c r="S20" s="641"/>
      <c r="U20" s="619" t="s">
        <v>805</v>
      </c>
      <c r="V20" s="622">
        <v>15</v>
      </c>
      <c r="Z20" s="620">
        <f>N19-M19</f>
        <v>0</v>
      </c>
      <c r="AD20" s="599">
        <v>1</v>
      </c>
      <c r="AQ20" s="597">
        <v>1</v>
      </c>
    </row>
    <row r="21" spans="1:43" ht="23.25" customHeight="1">
      <c r="A21" s="633"/>
      <c r="B21" s="640"/>
      <c r="C21" s="641"/>
      <c r="D21" s="635"/>
      <c r="E21" s="648"/>
      <c r="F21" s="635"/>
      <c r="G21" s="640"/>
      <c r="H21" s="642"/>
      <c r="I21" s="640"/>
      <c r="J21" s="635"/>
      <c r="K21" s="604"/>
      <c r="L21" s="643"/>
      <c r="M21" s="600"/>
      <c r="N21" s="603"/>
      <c r="O21" s="604"/>
      <c r="P21" s="641" t="str">
        <f t="shared" si="5"/>
        <v/>
      </c>
      <c r="Q21" s="638"/>
      <c r="R21" s="639"/>
      <c r="S21" s="641"/>
      <c r="U21" s="619" t="s">
        <v>843</v>
      </c>
      <c r="V21" s="622">
        <v>16</v>
      </c>
      <c r="Z21" s="620">
        <f ca="1">N20-M20</f>
        <v>1230</v>
      </c>
      <c r="AD21" s="599">
        <v>1</v>
      </c>
      <c r="AQ21" s="597">
        <v>1</v>
      </c>
    </row>
    <row r="22" spans="1:43" ht="23.25" customHeight="1">
      <c r="A22" s="633">
        <v>9</v>
      </c>
      <c r="B22" s="644" t="s">
        <v>4579</v>
      </c>
      <c r="C22" s="641" t="s">
        <v>5121</v>
      </c>
      <c r="D22" s="635"/>
      <c r="E22" s="640" t="s">
        <v>90</v>
      </c>
      <c r="F22" s="635"/>
      <c r="G22" s="640" t="s">
        <v>32</v>
      </c>
      <c r="H22" s="642" t="s">
        <v>4566</v>
      </c>
      <c r="I22" s="640" t="s">
        <v>4566</v>
      </c>
      <c r="J22" s="635" t="s">
        <v>35</v>
      </c>
      <c r="K22" s="604" t="s">
        <v>4578</v>
      </c>
      <c r="L22" s="643" t="s">
        <v>48</v>
      </c>
      <c r="M22" s="600">
        <f>'[1]แก้ ต.ค.56 (2)'!$H$63</f>
        <v>26450</v>
      </c>
      <c r="N22" s="603">
        <f t="shared" ca="1" si="4"/>
        <v>26980</v>
      </c>
      <c r="O22" s="604" t="s">
        <v>4577</v>
      </c>
      <c r="P22" s="641" t="str">
        <f t="shared" si="5"/>
        <v>ปโทคศ.2</v>
      </c>
      <c r="Q22" s="638">
        <f t="shared" si="1"/>
        <v>12</v>
      </c>
      <c r="R22" s="639">
        <f t="shared" ca="1" si="2"/>
        <v>26980</v>
      </c>
      <c r="S22" s="641"/>
      <c r="U22" s="619" t="s">
        <v>804</v>
      </c>
      <c r="V22" s="621">
        <v>14</v>
      </c>
      <c r="Z22" s="620"/>
      <c r="AD22" s="599">
        <v>1</v>
      </c>
      <c r="AQ22" s="597">
        <v>1</v>
      </c>
    </row>
    <row r="23" spans="1:43" ht="23.25" customHeight="1">
      <c r="A23" s="633"/>
      <c r="B23" s="640"/>
      <c r="C23" s="641"/>
      <c r="D23" s="635"/>
      <c r="E23" s="640"/>
      <c r="F23" s="635"/>
      <c r="G23" s="640"/>
      <c r="H23" s="642"/>
      <c r="I23" s="640"/>
      <c r="J23" s="635"/>
      <c r="K23" s="604"/>
      <c r="L23" s="643"/>
      <c r="M23" s="600"/>
      <c r="N23" s="603"/>
      <c r="O23" s="604"/>
      <c r="P23" s="641" t="str">
        <f t="shared" si="5"/>
        <v/>
      </c>
      <c r="Q23" s="638"/>
      <c r="R23" s="639"/>
      <c r="S23" s="641"/>
      <c r="U23" s="619" t="s">
        <v>805</v>
      </c>
      <c r="V23" s="621">
        <v>15</v>
      </c>
      <c r="Z23" s="620">
        <f ca="1">N22-M22</f>
        <v>530</v>
      </c>
      <c r="AD23" s="599">
        <v>1</v>
      </c>
      <c r="AQ23" s="597">
        <v>1</v>
      </c>
    </row>
    <row r="24" spans="1:43" ht="23.25" customHeight="1">
      <c r="A24" s="633">
        <v>10</v>
      </c>
      <c r="B24" s="646" t="s">
        <v>7391</v>
      </c>
      <c r="C24" s="635" t="s">
        <v>7457</v>
      </c>
      <c r="D24" s="635"/>
      <c r="E24" s="640" t="s">
        <v>775</v>
      </c>
      <c r="F24" s="635"/>
      <c r="G24" s="646" t="s">
        <v>65</v>
      </c>
      <c r="H24" s="640" t="s">
        <v>4566</v>
      </c>
      <c r="I24" s="640" t="s">
        <v>4566</v>
      </c>
      <c r="J24" s="635" t="s">
        <v>35</v>
      </c>
      <c r="K24" s="606">
        <v>694</v>
      </c>
      <c r="L24" s="646" t="s">
        <v>65</v>
      </c>
      <c r="M24" s="603">
        <v>14300</v>
      </c>
      <c r="N24" s="603">
        <f t="shared" ca="1" si="4"/>
        <v>16190</v>
      </c>
      <c r="O24" s="606">
        <v>1939900129385</v>
      </c>
      <c r="P24" s="641" t="str">
        <f t="shared" si="5"/>
        <v>ปตรี5ครูผู้ช่วย</v>
      </c>
      <c r="Q24" s="638">
        <f t="shared" si="1"/>
        <v>4</v>
      </c>
      <c r="R24" s="639">
        <f t="shared" ca="1" si="2"/>
        <v>16190</v>
      </c>
      <c r="S24" s="635"/>
      <c r="U24" s="619" t="s">
        <v>843</v>
      </c>
      <c r="V24" s="621">
        <v>16</v>
      </c>
      <c r="Z24" s="620"/>
      <c r="AD24" s="599">
        <v>1</v>
      </c>
      <c r="AQ24" s="597">
        <v>1</v>
      </c>
    </row>
    <row r="25" spans="1:43" ht="23.25" customHeight="1">
      <c r="A25" s="633"/>
      <c r="B25" s="646"/>
      <c r="C25" s="635"/>
      <c r="D25" s="635"/>
      <c r="E25" s="635"/>
      <c r="F25" s="635"/>
      <c r="G25" s="636"/>
      <c r="H25" s="637"/>
      <c r="I25" s="635"/>
      <c r="J25" s="635"/>
      <c r="K25" s="606"/>
      <c r="L25" s="646"/>
      <c r="M25" s="603"/>
      <c r="N25" s="603"/>
      <c r="O25" s="633"/>
      <c r="P25" s="641" t="str">
        <f t="shared" si="5"/>
        <v/>
      </c>
      <c r="Q25" s="638"/>
      <c r="R25" s="639"/>
      <c r="S25" s="635"/>
      <c r="Z25" s="620">
        <f ca="1">N24-M24</f>
        <v>1890</v>
      </c>
      <c r="AD25" s="599">
        <v>1</v>
      </c>
      <c r="AQ25" s="597">
        <v>1</v>
      </c>
    </row>
    <row r="26" spans="1:43" ht="23.25" customHeight="1">
      <c r="A26" s="633">
        <v>11</v>
      </c>
      <c r="B26" s="647" t="s">
        <v>541</v>
      </c>
      <c r="C26" s="641" t="s">
        <v>4977</v>
      </c>
      <c r="D26" s="635"/>
      <c r="E26" s="640" t="s">
        <v>775</v>
      </c>
      <c r="F26" s="635"/>
      <c r="G26" s="640" t="s">
        <v>32</v>
      </c>
      <c r="H26" s="642" t="s">
        <v>1347</v>
      </c>
      <c r="I26" s="640" t="s">
        <v>1347</v>
      </c>
      <c r="J26" s="635" t="s">
        <v>35</v>
      </c>
      <c r="K26" s="664" t="s">
        <v>543</v>
      </c>
      <c r="L26" s="643" t="s">
        <v>36</v>
      </c>
      <c r="M26" s="598">
        <f>'[1]แก้ ต.ค.56 (2)'!$H$68</f>
        <v>16670</v>
      </c>
      <c r="N26" s="603">
        <f t="shared" ca="1" si="4"/>
        <v>18270</v>
      </c>
      <c r="O26" s="604" t="s">
        <v>4543</v>
      </c>
      <c r="P26" s="641" t="str">
        <f t="shared" si="5"/>
        <v>ปตรี5คศ.1</v>
      </c>
      <c r="Q26" s="638">
        <f t="shared" si="1"/>
        <v>5</v>
      </c>
      <c r="R26" s="639">
        <f t="shared" ca="1" si="2"/>
        <v>18270</v>
      </c>
      <c r="S26" s="641"/>
      <c r="Z26" s="620"/>
      <c r="AD26" s="599">
        <v>1</v>
      </c>
      <c r="AQ26" s="597">
        <v>1</v>
      </c>
    </row>
    <row r="27" spans="1:43" ht="23.25" customHeight="1">
      <c r="A27" s="633"/>
      <c r="B27" s="635"/>
      <c r="C27" s="635"/>
      <c r="D27" s="635"/>
      <c r="E27" s="635"/>
      <c r="F27" s="635"/>
      <c r="G27" s="636"/>
      <c r="H27" s="637"/>
      <c r="I27" s="635"/>
      <c r="J27" s="635"/>
      <c r="K27" s="662"/>
      <c r="L27" s="636"/>
      <c r="M27" s="603"/>
      <c r="N27" s="603"/>
      <c r="O27" s="633"/>
      <c r="P27" s="641" t="str">
        <f t="shared" si="5"/>
        <v/>
      </c>
      <c r="Q27" s="638"/>
      <c r="R27" s="639"/>
      <c r="S27" s="635"/>
      <c r="Z27" s="620">
        <f t="shared" ref="Z27:Z35" ca="1" si="6">N26-M26</f>
        <v>1600</v>
      </c>
      <c r="AD27" s="599">
        <v>1</v>
      </c>
      <c r="AQ27" s="597">
        <v>1</v>
      </c>
    </row>
    <row r="28" spans="1:43" ht="23.25" customHeight="1">
      <c r="A28" s="633">
        <v>12</v>
      </c>
      <c r="B28" s="646" t="s">
        <v>4805</v>
      </c>
      <c r="C28" s="641" t="s">
        <v>5122</v>
      </c>
      <c r="D28" s="635"/>
      <c r="E28" s="640" t="s">
        <v>774</v>
      </c>
      <c r="F28" s="635"/>
      <c r="G28" s="640" t="s">
        <v>32</v>
      </c>
      <c r="H28" s="642" t="s">
        <v>1347</v>
      </c>
      <c r="I28" s="640" t="s">
        <v>5027</v>
      </c>
      <c r="J28" s="635" t="s">
        <v>35</v>
      </c>
      <c r="K28" s="604">
        <v>1072</v>
      </c>
      <c r="L28" s="643" t="s">
        <v>36</v>
      </c>
      <c r="M28" s="600">
        <f>'[1]แก้ ต.ค.56 (2)'!$H$72</f>
        <v>19100</v>
      </c>
      <c r="N28" s="603">
        <f t="shared" ca="1" si="4"/>
        <v>19920</v>
      </c>
      <c r="O28" s="665" t="s">
        <v>4903</v>
      </c>
      <c r="P28" s="641" t="str">
        <f t="shared" si="5"/>
        <v>ปตรี4คศ.1</v>
      </c>
      <c r="Q28" s="638">
        <f t="shared" si="1"/>
        <v>1</v>
      </c>
      <c r="R28" s="639">
        <f t="shared" ca="1" si="2"/>
        <v>19920</v>
      </c>
      <c r="S28" s="635"/>
      <c r="T28" s="624"/>
      <c r="Z28" s="620">
        <f t="shared" si="6"/>
        <v>0</v>
      </c>
      <c r="AD28" s="599">
        <v>1</v>
      </c>
      <c r="AQ28" s="597">
        <v>1</v>
      </c>
    </row>
    <row r="29" spans="1:43" ht="23.25" customHeight="1">
      <c r="A29" s="633"/>
      <c r="B29" s="635"/>
      <c r="C29" s="635"/>
      <c r="D29" s="635"/>
      <c r="E29" s="635"/>
      <c r="F29" s="635"/>
      <c r="G29" s="636"/>
      <c r="H29" s="637"/>
      <c r="I29" s="635"/>
      <c r="J29" s="635"/>
      <c r="K29" s="662"/>
      <c r="L29" s="636"/>
      <c r="M29" s="603"/>
      <c r="N29" s="603"/>
      <c r="O29" s="633"/>
      <c r="P29" s="641" t="str">
        <f t="shared" si="5"/>
        <v/>
      </c>
      <c r="Q29" s="638"/>
      <c r="R29" s="639"/>
      <c r="S29" s="635"/>
      <c r="Z29" s="620">
        <f t="shared" ca="1" si="6"/>
        <v>820</v>
      </c>
      <c r="AD29" s="599">
        <v>1</v>
      </c>
      <c r="AQ29" s="597">
        <v>1</v>
      </c>
    </row>
    <row r="30" spans="1:43" ht="23.25" customHeight="1">
      <c r="A30" s="633">
        <v>13</v>
      </c>
      <c r="B30" s="644" t="s">
        <v>4514</v>
      </c>
      <c r="C30" s="641" t="s">
        <v>5117</v>
      </c>
      <c r="D30" s="635"/>
      <c r="E30" s="640" t="s">
        <v>90</v>
      </c>
      <c r="F30" s="635"/>
      <c r="G30" s="640" t="s">
        <v>32</v>
      </c>
      <c r="H30" s="642" t="s">
        <v>4511</v>
      </c>
      <c r="I30" s="640" t="s">
        <v>4511</v>
      </c>
      <c r="J30" s="635" t="s">
        <v>35</v>
      </c>
      <c r="K30" s="604" t="s">
        <v>4513</v>
      </c>
      <c r="L30" s="643" t="s">
        <v>48</v>
      </c>
      <c r="M30" s="600">
        <f>'[1]แก้ ต.ค.56 (2)'!$H$78</f>
        <v>26980</v>
      </c>
      <c r="N30" s="603">
        <f t="shared" ca="1" si="4"/>
        <v>27500</v>
      </c>
      <c r="O30" s="604" t="s">
        <v>4512</v>
      </c>
      <c r="P30" s="641" t="str">
        <f t="shared" si="5"/>
        <v>ปโทคศ.2</v>
      </c>
      <c r="Q30" s="638">
        <f t="shared" si="1"/>
        <v>12</v>
      </c>
      <c r="R30" s="639">
        <f t="shared" ca="1" si="2"/>
        <v>27500</v>
      </c>
      <c r="S30" s="641"/>
      <c r="Z30" s="620">
        <f t="shared" si="6"/>
        <v>0</v>
      </c>
      <c r="AD30" s="599">
        <v>1</v>
      </c>
      <c r="AQ30" s="597">
        <v>1</v>
      </c>
    </row>
    <row r="31" spans="1:43" ht="23.25" customHeight="1">
      <c r="A31" s="633"/>
      <c r="B31" s="635"/>
      <c r="C31" s="635"/>
      <c r="D31" s="635"/>
      <c r="E31" s="635"/>
      <c r="F31" s="635"/>
      <c r="G31" s="636"/>
      <c r="H31" s="637"/>
      <c r="I31" s="635"/>
      <c r="J31" s="635"/>
      <c r="K31" s="662"/>
      <c r="L31" s="636"/>
      <c r="M31" s="603"/>
      <c r="N31" s="603"/>
      <c r="O31" s="633"/>
      <c r="P31" s="641" t="str">
        <f t="shared" si="5"/>
        <v/>
      </c>
      <c r="Q31" s="638"/>
      <c r="R31" s="639"/>
      <c r="S31" s="635"/>
      <c r="Z31" s="620">
        <f t="shared" ca="1" si="6"/>
        <v>520</v>
      </c>
      <c r="AD31" s="599">
        <v>1</v>
      </c>
      <c r="AQ31" s="597">
        <v>1</v>
      </c>
    </row>
    <row r="32" spans="1:43" ht="23.25" customHeight="1">
      <c r="A32" s="633">
        <v>14</v>
      </c>
      <c r="B32" s="644" t="s">
        <v>545</v>
      </c>
      <c r="C32" s="641" t="s">
        <v>5123</v>
      </c>
      <c r="D32" s="635"/>
      <c r="E32" s="640" t="s">
        <v>90</v>
      </c>
      <c r="F32" s="635"/>
      <c r="G32" s="640" t="s">
        <v>32</v>
      </c>
      <c r="H32" s="642" t="s">
        <v>4511</v>
      </c>
      <c r="I32" s="640" t="s">
        <v>4511</v>
      </c>
      <c r="J32" s="635" t="s">
        <v>35</v>
      </c>
      <c r="K32" s="604" t="s">
        <v>547</v>
      </c>
      <c r="L32" s="643" t="s">
        <v>48</v>
      </c>
      <c r="M32" s="600">
        <f>'[1]แก้ ต.ค.56 (2)'!$H$83</f>
        <v>21950</v>
      </c>
      <c r="N32" s="603">
        <f t="shared" ca="1" si="4"/>
        <v>22940</v>
      </c>
      <c r="O32" s="604" t="s">
        <v>4510</v>
      </c>
      <c r="P32" s="641" t="str">
        <f t="shared" si="5"/>
        <v>ปโทคศ.2</v>
      </c>
      <c r="Q32" s="638">
        <f t="shared" si="1"/>
        <v>12</v>
      </c>
      <c r="R32" s="639">
        <f t="shared" ca="1" si="2"/>
        <v>22940</v>
      </c>
      <c r="S32" s="641"/>
      <c r="Z32" s="620">
        <f t="shared" si="6"/>
        <v>0</v>
      </c>
      <c r="AD32" s="599">
        <v>1</v>
      </c>
      <c r="AQ32" s="597">
        <v>1</v>
      </c>
    </row>
    <row r="33" spans="1:43" ht="23.25" customHeight="1">
      <c r="A33" s="633"/>
      <c r="B33" s="635"/>
      <c r="C33" s="635"/>
      <c r="D33" s="635"/>
      <c r="E33" s="635"/>
      <c r="F33" s="635"/>
      <c r="G33" s="636"/>
      <c r="H33" s="637"/>
      <c r="I33" s="635"/>
      <c r="J33" s="635"/>
      <c r="K33" s="662"/>
      <c r="L33" s="636"/>
      <c r="M33" s="603"/>
      <c r="N33" s="603"/>
      <c r="O33" s="633"/>
      <c r="P33" s="641" t="str">
        <f t="shared" si="5"/>
        <v/>
      </c>
      <c r="Q33" s="638"/>
      <c r="R33" s="639"/>
      <c r="S33" s="635"/>
      <c r="Z33" s="620">
        <f t="shared" ca="1" si="6"/>
        <v>990</v>
      </c>
      <c r="AD33" s="599">
        <v>1</v>
      </c>
      <c r="AQ33" s="597">
        <v>1</v>
      </c>
    </row>
    <row r="34" spans="1:43" ht="23.25" customHeight="1">
      <c r="A34" s="633">
        <v>15</v>
      </c>
      <c r="B34" s="644" t="s">
        <v>551</v>
      </c>
      <c r="C34" s="641" t="s">
        <v>5115</v>
      </c>
      <c r="D34" s="635"/>
      <c r="E34" s="640" t="s">
        <v>90</v>
      </c>
      <c r="F34" s="635"/>
      <c r="G34" s="640" t="s">
        <v>32</v>
      </c>
      <c r="H34" s="642" t="s">
        <v>1471</v>
      </c>
      <c r="I34" s="640" t="s">
        <v>1471</v>
      </c>
      <c r="J34" s="635" t="s">
        <v>35</v>
      </c>
      <c r="K34" s="604" t="s">
        <v>553</v>
      </c>
      <c r="L34" s="643" t="s">
        <v>48</v>
      </c>
      <c r="M34" s="600">
        <f>'[1]แก้ ต.ค.56 (2)'!$H$88</f>
        <v>29690</v>
      </c>
      <c r="N34" s="603">
        <f t="shared" ca="1" si="4"/>
        <v>30280</v>
      </c>
      <c r="O34" s="604" t="s">
        <v>4503</v>
      </c>
      <c r="P34" s="641" t="str">
        <f t="shared" si="5"/>
        <v>ปโทคศ.2</v>
      </c>
      <c r="Q34" s="638">
        <f t="shared" si="1"/>
        <v>12</v>
      </c>
      <c r="R34" s="639">
        <f t="shared" ca="1" si="2"/>
        <v>30280</v>
      </c>
      <c r="S34" s="641"/>
      <c r="Z34" s="620">
        <f t="shared" si="6"/>
        <v>0</v>
      </c>
      <c r="AD34" s="599">
        <v>1</v>
      </c>
      <c r="AQ34" s="597">
        <v>1</v>
      </c>
    </row>
    <row r="35" spans="1:43" ht="23.25" customHeight="1">
      <c r="A35" s="633"/>
      <c r="B35" s="644"/>
      <c r="C35" s="641"/>
      <c r="D35" s="635"/>
      <c r="E35" s="640"/>
      <c r="F35" s="635"/>
      <c r="G35" s="640"/>
      <c r="H35" s="642"/>
      <c r="I35" s="640"/>
      <c r="J35" s="635"/>
      <c r="K35" s="604"/>
      <c r="L35" s="643"/>
      <c r="M35" s="600"/>
      <c r="N35" s="603"/>
      <c r="O35" s="604"/>
      <c r="P35" s="641" t="str">
        <f t="shared" si="5"/>
        <v/>
      </c>
      <c r="Q35" s="638"/>
      <c r="R35" s="639"/>
      <c r="S35" s="641"/>
      <c r="Z35" s="620">
        <f t="shared" ca="1" si="6"/>
        <v>590</v>
      </c>
      <c r="AD35" s="599">
        <v>1</v>
      </c>
      <c r="AQ35" s="597">
        <v>1</v>
      </c>
    </row>
    <row r="36" spans="1:43" ht="23.25" customHeight="1">
      <c r="A36" s="633">
        <v>16</v>
      </c>
      <c r="B36" s="644" t="s">
        <v>7392</v>
      </c>
      <c r="C36" s="635" t="s">
        <v>4985</v>
      </c>
      <c r="D36" s="635"/>
      <c r="E36" s="640" t="s">
        <v>775</v>
      </c>
      <c r="F36" s="635"/>
      <c r="G36" s="646" t="s">
        <v>65</v>
      </c>
      <c r="H36" s="642" t="s">
        <v>1471</v>
      </c>
      <c r="I36" s="640" t="s">
        <v>1471</v>
      </c>
      <c r="J36" s="635" t="s">
        <v>35</v>
      </c>
      <c r="K36" s="623">
        <v>1126</v>
      </c>
      <c r="L36" s="644" t="s">
        <v>65</v>
      </c>
      <c r="M36" s="603">
        <v>14300</v>
      </c>
      <c r="N36" s="603">
        <f t="shared" ca="1" si="4"/>
        <v>16190</v>
      </c>
      <c r="O36" s="606">
        <v>1850300044217</v>
      </c>
      <c r="P36" s="641" t="str">
        <f t="shared" si="5"/>
        <v>ปตรี5ครูผู้ช่วย</v>
      </c>
      <c r="Q36" s="638">
        <f t="shared" si="1"/>
        <v>4</v>
      </c>
      <c r="R36" s="639">
        <f t="shared" ca="1" si="2"/>
        <v>16190</v>
      </c>
      <c r="S36" s="635"/>
      <c r="U36" s="597"/>
      <c r="V36" s="597"/>
      <c r="Z36" s="620"/>
      <c r="AD36" s="599">
        <v>1</v>
      </c>
      <c r="AQ36" s="597">
        <v>1</v>
      </c>
    </row>
    <row r="37" spans="1:43" ht="23.25" customHeight="1">
      <c r="A37" s="633"/>
      <c r="B37" s="644"/>
      <c r="C37" s="635"/>
      <c r="D37" s="635"/>
      <c r="E37" s="635"/>
      <c r="F37" s="635"/>
      <c r="G37" s="636"/>
      <c r="H37" s="642"/>
      <c r="I37" s="635"/>
      <c r="J37" s="635"/>
      <c r="K37" s="623"/>
      <c r="L37" s="636"/>
      <c r="M37" s="603"/>
      <c r="N37" s="603"/>
      <c r="O37" s="633"/>
      <c r="P37" s="641" t="str">
        <f t="shared" si="5"/>
        <v/>
      </c>
      <c r="Q37" s="638"/>
      <c r="R37" s="639"/>
      <c r="S37" s="635"/>
      <c r="Z37" s="620">
        <f ca="1">N36-M36</f>
        <v>1890</v>
      </c>
      <c r="AD37" s="599">
        <v>1</v>
      </c>
      <c r="AQ37" s="597">
        <v>1</v>
      </c>
    </row>
    <row r="38" spans="1:43" ht="23.25" customHeight="1">
      <c r="A38" s="633">
        <v>17</v>
      </c>
      <c r="B38" s="644" t="s">
        <v>556</v>
      </c>
      <c r="C38" s="641" t="s">
        <v>4969</v>
      </c>
      <c r="D38" s="635"/>
      <c r="E38" s="640" t="s">
        <v>774</v>
      </c>
      <c r="F38" s="635"/>
      <c r="G38" s="640" t="s">
        <v>32</v>
      </c>
      <c r="H38" s="642" t="s">
        <v>4452</v>
      </c>
      <c r="I38" s="640" t="s">
        <v>4452</v>
      </c>
      <c r="J38" s="635" t="s">
        <v>35</v>
      </c>
      <c r="K38" s="604" t="s">
        <v>558</v>
      </c>
      <c r="L38" s="643" t="s">
        <v>48</v>
      </c>
      <c r="M38" s="600">
        <f>'[1]แก้ ต.ค.56 (2)'!$H$93</f>
        <v>24930</v>
      </c>
      <c r="N38" s="603">
        <f t="shared" ca="1" si="4"/>
        <v>25440</v>
      </c>
      <c r="O38" s="604" t="s">
        <v>4469</v>
      </c>
      <c r="P38" s="641" t="str">
        <f t="shared" si="5"/>
        <v>ปตรี4คศ.2</v>
      </c>
      <c r="Q38" s="638">
        <f t="shared" si="1"/>
        <v>2</v>
      </c>
      <c r="R38" s="639">
        <f t="shared" ca="1" si="2"/>
        <v>25440</v>
      </c>
      <c r="S38" s="641"/>
      <c r="Z38" s="620"/>
      <c r="AD38" s="599">
        <v>1</v>
      </c>
      <c r="AQ38" s="597">
        <v>1</v>
      </c>
    </row>
    <row r="39" spans="1:43" ht="23.25" customHeight="1">
      <c r="A39" s="633"/>
      <c r="B39" s="635"/>
      <c r="C39" s="635"/>
      <c r="D39" s="635"/>
      <c r="E39" s="635"/>
      <c r="F39" s="635"/>
      <c r="G39" s="636"/>
      <c r="H39" s="637"/>
      <c r="I39" s="635"/>
      <c r="J39" s="635"/>
      <c r="K39" s="662"/>
      <c r="L39" s="636"/>
      <c r="M39" s="603"/>
      <c r="N39" s="603"/>
      <c r="O39" s="633"/>
      <c r="P39" s="641" t="str">
        <f t="shared" si="5"/>
        <v/>
      </c>
      <c r="Q39" s="638"/>
      <c r="R39" s="639"/>
      <c r="S39" s="635"/>
      <c r="Z39" s="620">
        <f t="shared" ref="Z39:Z60" ca="1" si="7">N38-M38</f>
        <v>510</v>
      </c>
      <c r="AD39" s="599">
        <v>1</v>
      </c>
      <c r="AQ39" s="597">
        <v>1</v>
      </c>
    </row>
    <row r="40" spans="1:43" ht="23.25" customHeight="1">
      <c r="A40" s="633">
        <v>18</v>
      </c>
      <c r="B40" s="644" t="s">
        <v>560</v>
      </c>
      <c r="C40" s="641" t="s">
        <v>5124</v>
      </c>
      <c r="D40" s="635"/>
      <c r="E40" s="640" t="s">
        <v>90</v>
      </c>
      <c r="F40" s="635"/>
      <c r="G40" s="640" t="s">
        <v>32</v>
      </c>
      <c r="H40" s="642" t="s">
        <v>4452</v>
      </c>
      <c r="I40" s="640" t="s">
        <v>4452</v>
      </c>
      <c r="J40" s="635" t="s">
        <v>35</v>
      </c>
      <c r="K40" s="604" t="s">
        <v>561</v>
      </c>
      <c r="L40" s="643" t="s">
        <v>48</v>
      </c>
      <c r="M40" s="600">
        <f>'[1]แก้ ต.ค.56 (2)'!$H$97</f>
        <v>29140</v>
      </c>
      <c r="N40" s="603">
        <f t="shared" ca="1" si="4"/>
        <v>29690</v>
      </c>
      <c r="O40" s="604" t="s">
        <v>4468</v>
      </c>
      <c r="P40" s="641" t="str">
        <f t="shared" si="5"/>
        <v>ปโทคศ.2</v>
      </c>
      <c r="Q40" s="638">
        <f t="shared" si="1"/>
        <v>12</v>
      </c>
      <c r="R40" s="639">
        <f t="shared" ca="1" si="2"/>
        <v>29690</v>
      </c>
      <c r="S40" s="641"/>
      <c r="Z40" s="620">
        <f t="shared" si="7"/>
        <v>0</v>
      </c>
      <c r="AD40" s="599">
        <v>1</v>
      </c>
      <c r="AQ40" s="597">
        <v>1</v>
      </c>
    </row>
    <row r="41" spans="1:43" ht="23.25" customHeight="1">
      <c r="A41" s="633"/>
      <c r="B41" s="635"/>
      <c r="C41" s="635"/>
      <c r="D41" s="635"/>
      <c r="E41" s="635"/>
      <c r="F41" s="635"/>
      <c r="G41" s="636"/>
      <c r="H41" s="637"/>
      <c r="I41" s="635"/>
      <c r="J41" s="635"/>
      <c r="K41" s="662"/>
      <c r="L41" s="636"/>
      <c r="M41" s="603"/>
      <c r="N41" s="603"/>
      <c r="O41" s="633"/>
      <c r="P41" s="641" t="str">
        <f t="shared" si="5"/>
        <v/>
      </c>
      <c r="Q41" s="638"/>
      <c r="R41" s="639"/>
      <c r="S41" s="635"/>
      <c r="Z41" s="620">
        <f t="shared" ca="1" si="7"/>
        <v>550</v>
      </c>
      <c r="AD41" s="599">
        <v>1</v>
      </c>
      <c r="AQ41" s="597">
        <v>1</v>
      </c>
    </row>
    <row r="42" spans="1:43" ht="23.25" customHeight="1">
      <c r="A42" s="633">
        <v>19</v>
      </c>
      <c r="B42" s="644" t="s">
        <v>4458</v>
      </c>
      <c r="C42" s="641" t="s">
        <v>5125</v>
      </c>
      <c r="D42" s="635"/>
      <c r="E42" s="640" t="s">
        <v>90</v>
      </c>
      <c r="F42" s="635"/>
      <c r="G42" s="640" t="s">
        <v>32</v>
      </c>
      <c r="H42" s="642" t="s">
        <v>4452</v>
      </c>
      <c r="I42" s="640" t="s">
        <v>4452</v>
      </c>
      <c r="J42" s="635" t="s">
        <v>35</v>
      </c>
      <c r="K42" s="604" t="s">
        <v>4457</v>
      </c>
      <c r="L42" s="643" t="s">
        <v>48</v>
      </c>
      <c r="M42" s="600">
        <f>'[1]แก้ ต.ค.56 (2)'!$H$101</f>
        <v>27500</v>
      </c>
      <c r="N42" s="603">
        <f t="shared" ca="1" si="4"/>
        <v>28050</v>
      </c>
      <c r="O42" s="604" t="s">
        <v>4456</v>
      </c>
      <c r="P42" s="641" t="str">
        <f t="shared" si="5"/>
        <v>ปโทคศ.2</v>
      </c>
      <c r="Q42" s="638">
        <f t="shared" si="1"/>
        <v>12</v>
      </c>
      <c r="R42" s="639">
        <f t="shared" ca="1" si="2"/>
        <v>28050</v>
      </c>
      <c r="S42" s="641"/>
      <c r="Z42" s="620">
        <f t="shared" si="7"/>
        <v>0</v>
      </c>
      <c r="AD42" s="599">
        <v>1</v>
      </c>
      <c r="AQ42" s="597">
        <v>1</v>
      </c>
    </row>
    <row r="43" spans="1:43" ht="23.25" customHeight="1">
      <c r="A43" s="633"/>
      <c r="B43" s="635"/>
      <c r="C43" s="635"/>
      <c r="D43" s="635"/>
      <c r="E43" s="635"/>
      <c r="F43" s="635"/>
      <c r="G43" s="636"/>
      <c r="H43" s="637"/>
      <c r="I43" s="635"/>
      <c r="J43" s="635"/>
      <c r="K43" s="662"/>
      <c r="L43" s="636"/>
      <c r="M43" s="603"/>
      <c r="N43" s="603"/>
      <c r="O43" s="633"/>
      <c r="P43" s="641" t="str">
        <f t="shared" si="5"/>
        <v/>
      </c>
      <c r="Q43" s="638"/>
      <c r="R43" s="639"/>
      <c r="S43" s="635"/>
      <c r="Z43" s="620">
        <f t="shared" ca="1" si="7"/>
        <v>550</v>
      </c>
      <c r="AD43" s="599">
        <v>1</v>
      </c>
      <c r="AQ43" s="597">
        <v>1</v>
      </c>
    </row>
    <row r="44" spans="1:43" ht="23.25" customHeight="1">
      <c r="A44" s="633">
        <v>20</v>
      </c>
      <c r="B44" s="644" t="s">
        <v>563</v>
      </c>
      <c r="C44" s="641" t="s">
        <v>5115</v>
      </c>
      <c r="D44" s="635"/>
      <c r="E44" s="640" t="s">
        <v>90</v>
      </c>
      <c r="F44" s="635"/>
      <c r="G44" s="640" t="s">
        <v>32</v>
      </c>
      <c r="H44" s="642" t="s">
        <v>4452</v>
      </c>
      <c r="I44" s="640" t="s">
        <v>4452</v>
      </c>
      <c r="J44" s="635" t="s">
        <v>35</v>
      </c>
      <c r="K44" s="604" t="s">
        <v>564</v>
      </c>
      <c r="L44" s="643" t="s">
        <v>48</v>
      </c>
      <c r="M44" s="600">
        <f>'[1]แก้ ต.ค.56 (2)'!$H$105</f>
        <v>20470</v>
      </c>
      <c r="N44" s="603">
        <f t="shared" ca="1" si="4"/>
        <v>21460</v>
      </c>
      <c r="O44" s="604" t="s">
        <v>4451</v>
      </c>
      <c r="P44" s="641" t="str">
        <f t="shared" si="5"/>
        <v>ปโทคศ.2</v>
      </c>
      <c r="Q44" s="638">
        <f t="shared" si="1"/>
        <v>12</v>
      </c>
      <c r="R44" s="639">
        <f t="shared" ca="1" si="2"/>
        <v>21460</v>
      </c>
      <c r="S44" s="641"/>
      <c r="Z44" s="620">
        <f t="shared" si="7"/>
        <v>0</v>
      </c>
      <c r="AD44" s="599">
        <v>1</v>
      </c>
      <c r="AQ44" s="597">
        <v>1</v>
      </c>
    </row>
    <row r="45" spans="1:43" ht="23.25" customHeight="1">
      <c r="A45" s="633"/>
      <c r="B45" s="635"/>
      <c r="C45" s="635"/>
      <c r="D45" s="635"/>
      <c r="E45" s="635"/>
      <c r="F45" s="635"/>
      <c r="G45" s="636"/>
      <c r="H45" s="637"/>
      <c r="I45" s="635"/>
      <c r="J45" s="635"/>
      <c r="K45" s="662"/>
      <c r="L45" s="636"/>
      <c r="M45" s="603"/>
      <c r="N45" s="603"/>
      <c r="O45" s="633"/>
      <c r="P45" s="641" t="str">
        <f t="shared" si="5"/>
        <v/>
      </c>
      <c r="Q45" s="638"/>
      <c r="R45" s="639"/>
      <c r="S45" s="635"/>
      <c r="Z45" s="620">
        <f t="shared" ca="1" si="7"/>
        <v>990</v>
      </c>
      <c r="AD45" s="599">
        <v>1</v>
      </c>
      <c r="AQ45" s="597">
        <v>1</v>
      </c>
    </row>
    <row r="46" spans="1:43" ht="23.25" customHeight="1">
      <c r="A46" s="633">
        <v>21</v>
      </c>
      <c r="B46" s="644" t="s">
        <v>7394</v>
      </c>
      <c r="C46" s="641" t="s">
        <v>4963</v>
      </c>
      <c r="D46" s="635"/>
      <c r="E46" s="640" t="s">
        <v>774</v>
      </c>
      <c r="F46" s="635"/>
      <c r="G46" s="640" t="s">
        <v>32</v>
      </c>
      <c r="H46" s="642" t="s">
        <v>4422</v>
      </c>
      <c r="I46" s="642" t="s">
        <v>4422</v>
      </c>
      <c r="J46" s="635" t="s">
        <v>35</v>
      </c>
      <c r="K46" s="604">
        <v>4064</v>
      </c>
      <c r="L46" s="643" t="s">
        <v>36</v>
      </c>
      <c r="M46" s="600">
        <f>'[1]แก้ ต.ค.56 (2)'!$H$110</f>
        <v>16670</v>
      </c>
      <c r="N46" s="603">
        <f t="shared" ca="1" si="4"/>
        <v>17910</v>
      </c>
      <c r="O46" s="665" t="s">
        <v>4904</v>
      </c>
      <c r="P46" s="641" t="str">
        <f t="shared" si="5"/>
        <v>ปตรี4คศ.1</v>
      </c>
      <c r="Q46" s="638">
        <f t="shared" si="1"/>
        <v>1</v>
      </c>
      <c r="R46" s="639">
        <f t="shared" ca="1" si="2"/>
        <v>17910</v>
      </c>
      <c r="S46" s="641"/>
      <c r="Z46" s="620">
        <f>N45-M45</f>
        <v>0</v>
      </c>
      <c r="AD46" s="599">
        <v>1</v>
      </c>
      <c r="AQ46" s="597">
        <v>1</v>
      </c>
    </row>
    <row r="47" spans="1:43" ht="23.25" customHeight="1">
      <c r="A47" s="633">
        <v>22</v>
      </c>
      <c r="B47" s="647" t="s">
        <v>567</v>
      </c>
      <c r="C47" s="641" t="s">
        <v>5117</v>
      </c>
      <c r="D47" s="635"/>
      <c r="E47" s="640" t="s">
        <v>90</v>
      </c>
      <c r="F47" s="635"/>
      <c r="G47" s="640" t="s">
        <v>32</v>
      </c>
      <c r="H47" s="642" t="s">
        <v>4364</v>
      </c>
      <c r="I47" s="640" t="s">
        <v>4364</v>
      </c>
      <c r="J47" s="635" t="s">
        <v>35</v>
      </c>
      <c r="K47" s="604" t="s">
        <v>569</v>
      </c>
      <c r="L47" s="643" t="s">
        <v>48</v>
      </c>
      <c r="M47" s="600">
        <f>'[1]แก้ ต.ค.56 (2)'!$H$116</f>
        <v>20470</v>
      </c>
      <c r="N47" s="603">
        <f t="shared" ca="1" si="4"/>
        <v>21460</v>
      </c>
      <c r="O47" s="604" t="s">
        <v>4388</v>
      </c>
      <c r="P47" s="641" t="str">
        <f t="shared" si="5"/>
        <v>ปโทคศ.2</v>
      </c>
      <c r="Q47" s="638">
        <f t="shared" si="1"/>
        <v>12</v>
      </c>
      <c r="R47" s="639">
        <f t="shared" ca="1" si="2"/>
        <v>21460</v>
      </c>
      <c r="S47" s="640"/>
      <c r="T47" s="624"/>
      <c r="Z47" s="620" t="e">
        <f>#REF!-#REF!</f>
        <v>#REF!</v>
      </c>
      <c r="AD47" s="599">
        <v>1</v>
      </c>
      <c r="AQ47" s="597">
        <v>1</v>
      </c>
    </row>
    <row r="48" spans="1:43" ht="23.25" customHeight="1">
      <c r="A48" s="633"/>
      <c r="B48" s="635"/>
      <c r="C48" s="635"/>
      <c r="D48" s="635"/>
      <c r="E48" s="635"/>
      <c r="F48" s="635"/>
      <c r="G48" s="636"/>
      <c r="H48" s="637"/>
      <c r="I48" s="635"/>
      <c r="J48" s="635"/>
      <c r="K48" s="662"/>
      <c r="L48" s="636"/>
      <c r="M48" s="603"/>
      <c r="N48" s="603"/>
      <c r="O48" s="633"/>
      <c r="P48" s="641" t="str">
        <f t="shared" si="5"/>
        <v/>
      </c>
      <c r="Q48" s="638"/>
      <c r="R48" s="639"/>
      <c r="S48" s="635"/>
      <c r="Z48" s="620">
        <f t="shared" ca="1" si="7"/>
        <v>990</v>
      </c>
      <c r="AD48" s="599">
        <v>1</v>
      </c>
      <c r="AQ48" s="597">
        <v>1</v>
      </c>
    </row>
    <row r="49" spans="1:43" ht="23.25" customHeight="1">
      <c r="A49" s="633">
        <v>23</v>
      </c>
      <c r="B49" s="644" t="s">
        <v>571</v>
      </c>
      <c r="C49" s="641" t="s">
        <v>4960</v>
      </c>
      <c r="D49" s="635"/>
      <c r="E49" s="640" t="s">
        <v>90</v>
      </c>
      <c r="F49" s="635"/>
      <c r="G49" s="640" t="s">
        <v>32</v>
      </c>
      <c r="H49" s="642" t="s">
        <v>4364</v>
      </c>
      <c r="I49" s="640" t="s">
        <v>4364</v>
      </c>
      <c r="J49" s="635" t="s">
        <v>35</v>
      </c>
      <c r="K49" s="604" t="s">
        <v>572</v>
      </c>
      <c r="L49" s="643" t="s">
        <v>48</v>
      </c>
      <c r="M49" s="600">
        <f>'[1]แก้ ต.ค.56 (2)'!$H$120</f>
        <v>29140</v>
      </c>
      <c r="N49" s="603">
        <f t="shared" ca="1" si="4"/>
        <v>29690</v>
      </c>
      <c r="O49" s="604" t="s">
        <v>4365</v>
      </c>
      <c r="P49" s="641" t="str">
        <f t="shared" si="5"/>
        <v>ปโทคศ.2</v>
      </c>
      <c r="Q49" s="638">
        <f t="shared" si="1"/>
        <v>12</v>
      </c>
      <c r="R49" s="639">
        <f t="shared" ca="1" si="2"/>
        <v>29690</v>
      </c>
      <c r="S49" s="641"/>
      <c r="Z49" s="620">
        <f t="shared" si="7"/>
        <v>0</v>
      </c>
      <c r="AD49" s="599">
        <v>1</v>
      </c>
      <c r="AQ49" s="597">
        <v>1</v>
      </c>
    </row>
    <row r="50" spans="1:43" ht="23.25" customHeight="1">
      <c r="A50" s="633"/>
      <c r="B50" s="635"/>
      <c r="C50" s="635"/>
      <c r="D50" s="635"/>
      <c r="E50" s="635"/>
      <c r="F50" s="635"/>
      <c r="G50" s="636"/>
      <c r="H50" s="637"/>
      <c r="I50" s="635"/>
      <c r="J50" s="635"/>
      <c r="K50" s="662"/>
      <c r="L50" s="636"/>
      <c r="M50" s="603"/>
      <c r="N50" s="603"/>
      <c r="O50" s="633"/>
      <c r="P50" s="641" t="str">
        <f t="shared" si="5"/>
        <v/>
      </c>
      <c r="Q50" s="638"/>
      <c r="R50" s="639"/>
      <c r="S50" s="635"/>
      <c r="Z50" s="620">
        <f t="shared" ca="1" si="7"/>
        <v>550</v>
      </c>
      <c r="AD50" s="599">
        <v>1</v>
      </c>
      <c r="AQ50" s="597">
        <v>1</v>
      </c>
    </row>
    <row r="51" spans="1:43" ht="23.25" customHeight="1">
      <c r="A51" s="633">
        <v>24</v>
      </c>
      <c r="B51" s="644" t="s">
        <v>574</v>
      </c>
      <c r="C51" s="641" t="s">
        <v>5126</v>
      </c>
      <c r="D51" s="635"/>
      <c r="E51" s="640" t="s">
        <v>774</v>
      </c>
      <c r="F51" s="635"/>
      <c r="G51" s="640" t="s">
        <v>32</v>
      </c>
      <c r="H51" s="642" t="s">
        <v>4341</v>
      </c>
      <c r="I51" s="640" t="s">
        <v>4341</v>
      </c>
      <c r="J51" s="635" t="s">
        <v>35</v>
      </c>
      <c r="K51" s="604" t="s">
        <v>576</v>
      </c>
      <c r="L51" s="643" t="s">
        <v>36</v>
      </c>
      <c r="M51" s="600">
        <f>'[1]แก้ ต.ค.56 (2)'!$H$125</f>
        <v>24290</v>
      </c>
      <c r="N51" s="603">
        <f t="shared" ca="1" si="4"/>
        <v>24750</v>
      </c>
      <c r="O51" s="604" t="s">
        <v>4340</v>
      </c>
      <c r="P51" s="641" t="str">
        <f t="shared" si="5"/>
        <v>ปตรี4คศ.1</v>
      </c>
      <c r="Q51" s="638">
        <f t="shared" si="1"/>
        <v>1</v>
      </c>
      <c r="R51" s="639">
        <f t="shared" ca="1" si="2"/>
        <v>24750</v>
      </c>
      <c r="S51" s="641"/>
      <c r="Z51" s="620">
        <f t="shared" si="7"/>
        <v>0</v>
      </c>
      <c r="AD51" s="599">
        <v>1</v>
      </c>
      <c r="AQ51" s="597">
        <v>1</v>
      </c>
    </row>
    <row r="52" spans="1:43" ht="23.25" customHeight="1">
      <c r="A52" s="633"/>
      <c r="B52" s="635"/>
      <c r="C52" s="635"/>
      <c r="D52" s="635"/>
      <c r="E52" s="635"/>
      <c r="F52" s="635"/>
      <c r="G52" s="636"/>
      <c r="H52" s="637"/>
      <c r="I52" s="635"/>
      <c r="J52" s="635"/>
      <c r="K52" s="662"/>
      <c r="L52" s="636"/>
      <c r="M52" s="603"/>
      <c r="N52" s="603"/>
      <c r="O52" s="633"/>
      <c r="P52" s="641" t="str">
        <f t="shared" si="5"/>
        <v/>
      </c>
      <c r="Q52" s="638"/>
      <c r="R52" s="639"/>
      <c r="S52" s="635"/>
      <c r="Z52" s="620">
        <f t="shared" ca="1" si="7"/>
        <v>460</v>
      </c>
      <c r="AD52" s="599">
        <v>1</v>
      </c>
      <c r="AQ52" s="597">
        <v>1</v>
      </c>
    </row>
    <row r="53" spans="1:43" ht="23.25" customHeight="1">
      <c r="A53" s="633">
        <v>25</v>
      </c>
      <c r="B53" s="644" t="s">
        <v>578</v>
      </c>
      <c r="C53" s="641" t="s">
        <v>5127</v>
      </c>
      <c r="D53" s="635"/>
      <c r="E53" s="640" t="s">
        <v>90</v>
      </c>
      <c r="F53" s="635"/>
      <c r="G53" s="640" t="s">
        <v>32</v>
      </c>
      <c r="H53" s="642" t="s">
        <v>4277</v>
      </c>
      <c r="I53" s="640" t="s">
        <v>4277</v>
      </c>
      <c r="J53" s="635" t="s">
        <v>35</v>
      </c>
      <c r="K53" s="604" t="s">
        <v>580</v>
      </c>
      <c r="L53" s="643" t="s">
        <v>48</v>
      </c>
      <c r="M53" s="600">
        <f>'[1]แก้ ต.ค.56 (2)'!$H$131</f>
        <v>22460</v>
      </c>
      <c r="N53" s="603">
        <f t="shared" ca="1" si="4"/>
        <v>22940</v>
      </c>
      <c r="O53" s="604" t="s">
        <v>4295</v>
      </c>
      <c r="P53" s="641" t="str">
        <f t="shared" si="5"/>
        <v>ปโทคศ.2</v>
      </c>
      <c r="Q53" s="638">
        <f t="shared" si="1"/>
        <v>12</v>
      </c>
      <c r="R53" s="639">
        <f t="shared" ca="1" si="2"/>
        <v>22940</v>
      </c>
      <c r="S53" s="641"/>
      <c r="Z53" s="620">
        <f t="shared" si="7"/>
        <v>0</v>
      </c>
      <c r="AD53" s="599">
        <v>1</v>
      </c>
      <c r="AQ53" s="597">
        <v>1</v>
      </c>
    </row>
    <row r="54" spans="1:43" ht="23.25" customHeight="1">
      <c r="A54" s="633"/>
      <c r="B54" s="635"/>
      <c r="C54" s="635"/>
      <c r="D54" s="635"/>
      <c r="E54" s="635"/>
      <c r="F54" s="635"/>
      <c r="G54" s="636"/>
      <c r="H54" s="637"/>
      <c r="I54" s="635"/>
      <c r="J54" s="635"/>
      <c r="K54" s="662"/>
      <c r="L54" s="636"/>
      <c r="M54" s="603"/>
      <c r="N54" s="603"/>
      <c r="O54" s="633"/>
      <c r="P54" s="641" t="str">
        <f t="shared" si="5"/>
        <v/>
      </c>
      <c r="Q54" s="638"/>
      <c r="R54" s="639"/>
      <c r="S54" s="635"/>
      <c r="Z54" s="620">
        <f t="shared" ca="1" si="7"/>
        <v>480</v>
      </c>
      <c r="AD54" s="599">
        <v>1</v>
      </c>
      <c r="AQ54" s="597">
        <v>1</v>
      </c>
    </row>
    <row r="55" spans="1:43" ht="23.25" customHeight="1">
      <c r="A55" s="633">
        <v>26</v>
      </c>
      <c r="B55" s="647" t="s">
        <v>583</v>
      </c>
      <c r="C55" s="641" t="s">
        <v>5128</v>
      </c>
      <c r="D55" s="635"/>
      <c r="E55" s="640" t="s">
        <v>90</v>
      </c>
      <c r="F55" s="635"/>
      <c r="G55" s="640" t="s">
        <v>32</v>
      </c>
      <c r="H55" s="642" t="s">
        <v>4277</v>
      </c>
      <c r="I55" s="640" t="s">
        <v>4277</v>
      </c>
      <c r="J55" s="635" t="s">
        <v>35</v>
      </c>
      <c r="K55" s="604" t="s">
        <v>584</v>
      </c>
      <c r="L55" s="643" t="s">
        <v>48</v>
      </c>
      <c r="M55" s="600">
        <f>'[1]แก้ ต.ค.56 (2)'!$H$135</f>
        <v>25930</v>
      </c>
      <c r="N55" s="603">
        <f t="shared" ca="1" si="4"/>
        <v>26450</v>
      </c>
      <c r="O55" s="604" t="s">
        <v>4294</v>
      </c>
      <c r="P55" s="641" t="str">
        <f t="shared" si="5"/>
        <v>ปโทคศ.2</v>
      </c>
      <c r="Q55" s="638">
        <f t="shared" si="1"/>
        <v>12</v>
      </c>
      <c r="R55" s="639">
        <f t="shared" ca="1" si="2"/>
        <v>26450</v>
      </c>
      <c r="S55" s="641"/>
      <c r="Z55" s="620">
        <f t="shared" si="7"/>
        <v>0</v>
      </c>
      <c r="AD55" s="599">
        <v>1</v>
      </c>
      <c r="AQ55" s="597">
        <v>1</v>
      </c>
    </row>
    <row r="56" spans="1:43" ht="23.25" customHeight="1">
      <c r="A56" s="633"/>
      <c r="B56" s="635"/>
      <c r="C56" s="635"/>
      <c r="D56" s="635"/>
      <c r="E56" s="635"/>
      <c r="F56" s="635"/>
      <c r="G56" s="636"/>
      <c r="H56" s="637"/>
      <c r="I56" s="635"/>
      <c r="J56" s="635"/>
      <c r="K56" s="662"/>
      <c r="L56" s="636"/>
      <c r="M56" s="603"/>
      <c r="N56" s="603"/>
      <c r="O56" s="633"/>
      <c r="P56" s="641" t="str">
        <f t="shared" si="5"/>
        <v/>
      </c>
      <c r="Q56" s="638"/>
      <c r="R56" s="639"/>
      <c r="S56" s="635"/>
      <c r="Z56" s="620">
        <f t="shared" ca="1" si="7"/>
        <v>520</v>
      </c>
      <c r="AD56" s="599">
        <v>1</v>
      </c>
      <c r="AQ56" s="597">
        <v>1</v>
      </c>
    </row>
    <row r="57" spans="1:43" ht="23.25" customHeight="1">
      <c r="A57" s="633">
        <v>27</v>
      </c>
      <c r="B57" s="644" t="s">
        <v>4809</v>
      </c>
      <c r="C57" s="641" t="s">
        <v>5133</v>
      </c>
      <c r="D57" s="635"/>
      <c r="E57" s="640" t="s">
        <v>774</v>
      </c>
      <c r="F57" s="635"/>
      <c r="G57" s="640" t="s">
        <v>32</v>
      </c>
      <c r="H57" s="642" t="s">
        <v>4199</v>
      </c>
      <c r="I57" s="640" t="s">
        <v>4199</v>
      </c>
      <c r="J57" s="635" t="s">
        <v>35</v>
      </c>
      <c r="K57" s="604">
        <v>1298</v>
      </c>
      <c r="L57" s="643" t="s">
        <v>36</v>
      </c>
      <c r="M57" s="600">
        <f>'[1]แก้ ต.ค.56 (2)'!$H$140</f>
        <v>18270</v>
      </c>
      <c r="N57" s="603">
        <f t="shared" ca="1" si="4"/>
        <v>19510</v>
      </c>
      <c r="O57" s="665" t="s">
        <v>4810</v>
      </c>
      <c r="P57" s="641" t="str">
        <f t="shared" si="5"/>
        <v>ปตรี4คศ.1</v>
      </c>
      <c r="Q57" s="638">
        <f t="shared" si="1"/>
        <v>1</v>
      </c>
      <c r="R57" s="639">
        <f t="shared" ca="1" si="2"/>
        <v>19510</v>
      </c>
      <c r="S57" s="641"/>
      <c r="Z57" s="620">
        <f t="shared" si="7"/>
        <v>0</v>
      </c>
      <c r="AD57" s="599">
        <v>1</v>
      </c>
      <c r="AQ57" s="597">
        <v>1</v>
      </c>
    </row>
    <row r="58" spans="1:43" ht="23.25" customHeight="1">
      <c r="A58" s="633"/>
      <c r="B58" s="635"/>
      <c r="C58" s="635"/>
      <c r="D58" s="635"/>
      <c r="E58" s="635"/>
      <c r="F58" s="635"/>
      <c r="G58" s="636"/>
      <c r="H58" s="637"/>
      <c r="I58" s="635"/>
      <c r="J58" s="635"/>
      <c r="K58" s="662"/>
      <c r="L58" s="636"/>
      <c r="M58" s="603"/>
      <c r="N58" s="603"/>
      <c r="O58" s="633"/>
      <c r="P58" s="641" t="str">
        <f t="shared" si="5"/>
        <v/>
      </c>
      <c r="Q58" s="638"/>
      <c r="R58" s="639"/>
      <c r="S58" s="635"/>
      <c r="Z58" s="620">
        <f t="shared" ca="1" si="7"/>
        <v>1240</v>
      </c>
      <c r="AD58" s="599">
        <v>1</v>
      </c>
      <c r="AQ58" s="597">
        <v>1</v>
      </c>
    </row>
    <row r="59" spans="1:43" ht="23.25" customHeight="1">
      <c r="A59" s="633">
        <v>28</v>
      </c>
      <c r="B59" s="644" t="s">
        <v>4795</v>
      </c>
      <c r="C59" s="635" t="s">
        <v>7452</v>
      </c>
      <c r="D59" s="635"/>
      <c r="E59" s="640" t="s">
        <v>774</v>
      </c>
      <c r="F59" s="635"/>
      <c r="G59" s="646" t="s">
        <v>65</v>
      </c>
      <c r="H59" s="637" t="s">
        <v>4153</v>
      </c>
      <c r="I59" s="644" t="s">
        <v>4153</v>
      </c>
      <c r="J59" s="635" t="s">
        <v>35</v>
      </c>
      <c r="K59" s="623">
        <v>1468</v>
      </c>
      <c r="L59" s="639" t="s">
        <v>65</v>
      </c>
      <c r="M59" s="610">
        <v>14300</v>
      </c>
      <c r="N59" s="603">
        <f t="shared" ca="1" si="4"/>
        <v>16190</v>
      </c>
      <c r="O59" s="606">
        <v>3930200092738</v>
      </c>
      <c r="P59" s="641" t="str">
        <f t="shared" si="5"/>
        <v>ปตรี4ครูผู้ช่วย</v>
      </c>
      <c r="Q59" s="638">
        <f t="shared" si="1"/>
        <v>0</v>
      </c>
      <c r="R59" s="639">
        <f t="shared" ca="1" si="2"/>
        <v>16190</v>
      </c>
      <c r="S59" s="635"/>
      <c r="Z59" s="620">
        <f t="shared" si="7"/>
        <v>0</v>
      </c>
      <c r="AD59" s="599">
        <v>1</v>
      </c>
      <c r="AQ59" s="597">
        <v>1</v>
      </c>
    </row>
    <row r="60" spans="1:43" ht="23.25" customHeight="1">
      <c r="A60" s="633"/>
      <c r="B60" s="644"/>
      <c r="C60" s="635"/>
      <c r="D60" s="635"/>
      <c r="E60" s="635"/>
      <c r="F60" s="635"/>
      <c r="G60" s="636"/>
      <c r="H60" s="637"/>
      <c r="I60" s="644"/>
      <c r="J60" s="635"/>
      <c r="K60" s="623"/>
      <c r="L60" s="636"/>
      <c r="M60" s="603"/>
      <c r="N60" s="603"/>
      <c r="O60" s="633"/>
      <c r="P60" s="641" t="str">
        <f t="shared" si="5"/>
        <v/>
      </c>
      <c r="Q60" s="638"/>
      <c r="R60" s="639"/>
      <c r="S60" s="635"/>
      <c r="Z60" s="620">
        <f t="shared" ca="1" si="7"/>
        <v>1890</v>
      </c>
      <c r="AD60" s="599">
        <v>1</v>
      </c>
      <c r="AQ60" s="597">
        <v>1</v>
      </c>
    </row>
    <row r="61" spans="1:43" ht="23.25" customHeight="1">
      <c r="A61" s="633">
        <v>29</v>
      </c>
      <c r="B61" s="644" t="s">
        <v>4811</v>
      </c>
      <c r="C61" s="641" t="s">
        <v>4985</v>
      </c>
      <c r="D61" s="635"/>
      <c r="E61" s="640" t="s">
        <v>775</v>
      </c>
      <c r="F61" s="635"/>
      <c r="G61" s="640" t="s">
        <v>32</v>
      </c>
      <c r="H61" s="642" t="s">
        <v>4134</v>
      </c>
      <c r="I61" s="642" t="s">
        <v>4134</v>
      </c>
      <c r="J61" s="635" t="s">
        <v>35</v>
      </c>
      <c r="K61" s="664">
        <v>1482</v>
      </c>
      <c r="L61" s="643" t="s">
        <v>36</v>
      </c>
      <c r="M61" s="598">
        <f>'[1]แก้ ต.ค.56 (2)'!$H$145</f>
        <v>17070</v>
      </c>
      <c r="N61" s="603">
        <f t="shared" ca="1" si="4"/>
        <v>18690</v>
      </c>
      <c r="O61" s="665" t="s">
        <v>4907</v>
      </c>
      <c r="P61" s="641" t="str">
        <f t="shared" si="5"/>
        <v>ปตรี5คศ.1</v>
      </c>
      <c r="Q61" s="638">
        <f t="shared" si="1"/>
        <v>5</v>
      </c>
      <c r="R61" s="639">
        <f t="shared" ca="1" si="2"/>
        <v>18690</v>
      </c>
      <c r="S61" s="641"/>
      <c r="Z61" s="620"/>
      <c r="AD61" s="599">
        <v>1</v>
      </c>
      <c r="AQ61" s="597">
        <v>1</v>
      </c>
    </row>
    <row r="62" spans="1:43" ht="23.25" customHeight="1">
      <c r="A62" s="633"/>
      <c r="B62" s="635"/>
      <c r="C62" s="635"/>
      <c r="D62" s="635"/>
      <c r="E62" s="635"/>
      <c r="F62" s="635"/>
      <c r="G62" s="636"/>
      <c r="H62" s="637"/>
      <c r="I62" s="635"/>
      <c r="J62" s="635"/>
      <c r="K62" s="662"/>
      <c r="L62" s="636"/>
      <c r="M62" s="603"/>
      <c r="N62" s="603"/>
      <c r="O62" s="633"/>
      <c r="P62" s="641" t="str">
        <f t="shared" si="5"/>
        <v/>
      </c>
      <c r="Q62" s="638"/>
      <c r="R62" s="639"/>
      <c r="S62" s="635"/>
      <c r="Z62" s="620">
        <f t="shared" ref="Z62:Z67" ca="1" si="8">N61-M61</f>
        <v>1620</v>
      </c>
      <c r="AD62" s="599">
        <v>1</v>
      </c>
      <c r="AQ62" s="597">
        <v>1</v>
      </c>
    </row>
    <row r="63" spans="1:43" ht="23.25" customHeight="1">
      <c r="A63" s="633">
        <v>30</v>
      </c>
      <c r="B63" s="644" t="s">
        <v>588</v>
      </c>
      <c r="C63" s="641" t="s">
        <v>5129</v>
      </c>
      <c r="D63" s="635"/>
      <c r="E63" s="640" t="s">
        <v>90</v>
      </c>
      <c r="F63" s="635"/>
      <c r="G63" s="640" t="s">
        <v>32</v>
      </c>
      <c r="H63" s="642" t="s">
        <v>4093</v>
      </c>
      <c r="I63" s="640" t="s">
        <v>4093</v>
      </c>
      <c r="J63" s="635" t="s">
        <v>35</v>
      </c>
      <c r="K63" s="604" t="s">
        <v>590</v>
      </c>
      <c r="L63" s="643" t="s">
        <v>48</v>
      </c>
      <c r="M63" s="600">
        <f>'[1]แก้ ต.ค.56 (2)'!$H$151</f>
        <v>27500</v>
      </c>
      <c r="N63" s="603">
        <f t="shared" ca="1" si="4"/>
        <v>28050</v>
      </c>
      <c r="O63" s="604" t="s">
        <v>4105</v>
      </c>
      <c r="P63" s="641" t="str">
        <f t="shared" si="5"/>
        <v>ปโทคศ.2</v>
      </c>
      <c r="Q63" s="638">
        <f t="shared" si="1"/>
        <v>12</v>
      </c>
      <c r="R63" s="639">
        <f t="shared" ca="1" si="2"/>
        <v>28050</v>
      </c>
      <c r="S63" s="641"/>
      <c r="Z63" s="620">
        <f t="shared" si="8"/>
        <v>0</v>
      </c>
      <c r="AD63" s="599">
        <v>1</v>
      </c>
      <c r="AQ63" s="597">
        <v>1</v>
      </c>
    </row>
    <row r="64" spans="1:43" ht="23.25" customHeight="1">
      <c r="A64" s="633"/>
      <c r="B64" s="635"/>
      <c r="C64" s="635"/>
      <c r="D64" s="635"/>
      <c r="E64" s="635"/>
      <c r="F64" s="635"/>
      <c r="G64" s="636"/>
      <c r="H64" s="637"/>
      <c r="I64" s="635"/>
      <c r="J64" s="635"/>
      <c r="K64" s="662"/>
      <c r="L64" s="636"/>
      <c r="M64" s="603"/>
      <c r="N64" s="603"/>
      <c r="O64" s="633"/>
      <c r="P64" s="641" t="str">
        <f t="shared" si="5"/>
        <v/>
      </c>
      <c r="Q64" s="638"/>
      <c r="R64" s="639"/>
      <c r="S64" s="635"/>
      <c r="Z64" s="620">
        <f t="shared" ca="1" si="8"/>
        <v>550</v>
      </c>
      <c r="AD64" s="599">
        <v>1</v>
      </c>
      <c r="AQ64" s="597">
        <v>1</v>
      </c>
    </row>
    <row r="65" spans="1:43" ht="23.25" customHeight="1">
      <c r="A65" s="633">
        <v>31</v>
      </c>
      <c r="B65" s="644" t="s">
        <v>593</v>
      </c>
      <c r="C65" s="641" t="s">
        <v>4963</v>
      </c>
      <c r="D65" s="635"/>
      <c r="E65" s="640" t="s">
        <v>774</v>
      </c>
      <c r="F65" s="635"/>
      <c r="G65" s="640" t="s">
        <v>32</v>
      </c>
      <c r="H65" s="642" t="s">
        <v>4093</v>
      </c>
      <c r="I65" s="640" t="s">
        <v>4093</v>
      </c>
      <c r="J65" s="635" t="s">
        <v>35</v>
      </c>
      <c r="K65" s="604" t="s">
        <v>594</v>
      </c>
      <c r="L65" s="643" t="s">
        <v>48</v>
      </c>
      <c r="M65" s="600">
        <f>'[1]แก้ ต.ค.56 (2)'!$H$157</f>
        <v>22940</v>
      </c>
      <c r="N65" s="603">
        <f t="shared" ca="1" si="4"/>
        <v>23450</v>
      </c>
      <c r="O65" s="604" t="s">
        <v>4104</v>
      </c>
      <c r="P65" s="641" t="str">
        <f t="shared" si="5"/>
        <v>ปตรี4คศ.2</v>
      </c>
      <c r="Q65" s="638">
        <f t="shared" si="1"/>
        <v>2</v>
      </c>
      <c r="R65" s="639">
        <f t="shared" ca="1" si="2"/>
        <v>23450</v>
      </c>
      <c r="S65" s="641"/>
      <c r="Z65" s="620">
        <f>N64-M64</f>
        <v>0</v>
      </c>
      <c r="AD65" s="599">
        <v>1</v>
      </c>
      <c r="AQ65" s="597">
        <v>1</v>
      </c>
    </row>
    <row r="66" spans="1:43" ht="23.25" customHeight="1">
      <c r="A66" s="633"/>
      <c r="B66" s="635"/>
      <c r="C66" s="635"/>
      <c r="D66" s="635"/>
      <c r="E66" s="635"/>
      <c r="F66" s="635"/>
      <c r="G66" s="636"/>
      <c r="H66" s="637"/>
      <c r="I66" s="635"/>
      <c r="J66" s="635"/>
      <c r="K66" s="662"/>
      <c r="L66" s="636"/>
      <c r="M66" s="603"/>
      <c r="N66" s="603"/>
      <c r="O66" s="633"/>
      <c r="P66" s="641" t="str">
        <f t="shared" si="5"/>
        <v/>
      </c>
      <c r="Q66" s="638"/>
      <c r="R66" s="639"/>
      <c r="S66" s="635"/>
      <c r="Z66" s="620">
        <f t="shared" ca="1" si="8"/>
        <v>510</v>
      </c>
      <c r="AD66" s="599">
        <v>1</v>
      </c>
      <c r="AQ66" s="597">
        <v>1</v>
      </c>
    </row>
    <row r="67" spans="1:43" ht="23.25" customHeight="1">
      <c r="A67" s="633">
        <v>32</v>
      </c>
      <c r="B67" s="644" t="s">
        <v>595</v>
      </c>
      <c r="C67" s="641" t="s">
        <v>4962</v>
      </c>
      <c r="D67" s="635"/>
      <c r="E67" s="640" t="s">
        <v>774</v>
      </c>
      <c r="F67" s="635"/>
      <c r="G67" s="640" t="s">
        <v>32</v>
      </c>
      <c r="H67" s="642" t="s">
        <v>4093</v>
      </c>
      <c r="I67" s="640" t="s">
        <v>4093</v>
      </c>
      <c r="J67" s="635" t="s">
        <v>35</v>
      </c>
      <c r="K67" s="604" t="s">
        <v>596</v>
      </c>
      <c r="L67" s="643" t="s">
        <v>48</v>
      </c>
      <c r="M67" s="600">
        <f>'[1]แก้ ต.ค.56 (2)'!$H$161</f>
        <v>21460</v>
      </c>
      <c r="N67" s="603">
        <f t="shared" ca="1" si="4"/>
        <v>21950</v>
      </c>
      <c r="O67" s="604" t="s">
        <v>4094</v>
      </c>
      <c r="P67" s="641" t="str">
        <f t="shared" si="5"/>
        <v>ปตรี4คศ.2</v>
      </c>
      <c r="Q67" s="638">
        <f t="shared" si="1"/>
        <v>2</v>
      </c>
      <c r="R67" s="639">
        <f t="shared" ca="1" si="2"/>
        <v>21950</v>
      </c>
      <c r="S67" s="641"/>
      <c r="Z67" s="620">
        <f t="shared" si="8"/>
        <v>0</v>
      </c>
      <c r="AD67" s="599">
        <v>1</v>
      </c>
      <c r="AQ67" s="597">
        <v>1</v>
      </c>
    </row>
    <row r="68" spans="1:43" ht="23.25" customHeight="1">
      <c r="A68" s="633">
        <v>33</v>
      </c>
      <c r="B68" s="644" t="s">
        <v>597</v>
      </c>
      <c r="C68" s="641" t="s">
        <v>4962</v>
      </c>
      <c r="D68" s="635"/>
      <c r="E68" s="640" t="s">
        <v>774</v>
      </c>
      <c r="F68" s="635"/>
      <c r="G68" s="640" t="s">
        <v>32</v>
      </c>
      <c r="H68" s="642" t="s">
        <v>4093</v>
      </c>
      <c r="I68" s="640" t="s">
        <v>4093</v>
      </c>
      <c r="J68" s="635" t="s">
        <v>35</v>
      </c>
      <c r="K68" s="604" t="s">
        <v>598</v>
      </c>
      <c r="L68" s="643" t="s">
        <v>48</v>
      </c>
      <c r="M68" s="600">
        <f>'[1]แก้ ต.ค.56 (2)'!$H$165</f>
        <v>21460</v>
      </c>
      <c r="N68" s="603">
        <f t="shared" ca="1" si="4"/>
        <v>21950</v>
      </c>
      <c r="O68" s="604" t="s">
        <v>4092</v>
      </c>
      <c r="P68" s="641" t="str">
        <f t="shared" si="5"/>
        <v>ปตรี4คศ.2</v>
      </c>
      <c r="Q68" s="638">
        <f t="shared" ref="Q68:Q130" si="9">VLOOKUP(P68,$U$6:$V$25,2,FALSE)</f>
        <v>2</v>
      </c>
      <c r="R68" s="639">
        <f t="shared" ref="R68:R130" ca="1" si="10">VLOOKUP(M68,INDIRECT("_k"&amp;Q68),2,FALSE)</f>
        <v>21950</v>
      </c>
      <c r="S68" s="641"/>
      <c r="Z68" s="620" t="e">
        <f>#REF!-#REF!</f>
        <v>#REF!</v>
      </c>
      <c r="AD68" s="599">
        <v>1</v>
      </c>
      <c r="AQ68" s="597">
        <v>1</v>
      </c>
    </row>
    <row r="69" spans="1:43" ht="23.25" customHeight="1">
      <c r="A69" s="633"/>
      <c r="B69" s="635"/>
      <c r="C69" s="641"/>
      <c r="D69" s="635"/>
      <c r="E69" s="640"/>
      <c r="F69" s="635"/>
      <c r="G69" s="640"/>
      <c r="H69" s="642"/>
      <c r="I69" s="640"/>
      <c r="J69" s="635"/>
      <c r="K69" s="604"/>
      <c r="L69" s="643"/>
      <c r="M69" s="600"/>
      <c r="N69" s="603"/>
      <c r="O69" s="604"/>
      <c r="P69" s="641"/>
      <c r="Q69" s="638"/>
      <c r="R69" s="639"/>
      <c r="S69" s="641"/>
      <c r="Z69" s="620"/>
      <c r="AD69" s="599">
        <v>1</v>
      </c>
    </row>
    <row r="70" spans="1:43" ht="23.25" customHeight="1">
      <c r="A70" s="633">
        <v>34</v>
      </c>
      <c r="B70" s="649" t="s">
        <v>4056</v>
      </c>
      <c r="C70" s="641" t="s">
        <v>7467</v>
      </c>
      <c r="D70" s="635"/>
      <c r="E70" s="640" t="s">
        <v>90</v>
      </c>
      <c r="F70" s="635"/>
      <c r="G70" s="640" t="s">
        <v>32</v>
      </c>
      <c r="H70" s="649" t="s">
        <v>4040</v>
      </c>
      <c r="I70" s="640"/>
      <c r="J70" s="635" t="s">
        <v>35</v>
      </c>
      <c r="K70" s="604" t="s">
        <v>4055</v>
      </c>
      <c r="L70" s="643" t="s">
        <v>48</v>
      </c>
      <c r="M70" s="600">
        <v>28590</v>
      </c>
      <c r="N70" s="603">
        <f t="shared" ca="1" si="4"/>
        <v>29140</v>
      </c>
      <c r="O70" s="604">
        <v>3930300103821</v>
      </c>
      <c r="P70" s="641" t="str">
        <f t="shared" si="5"/>
        <v>ปโทคศ.2</v>
      </c>
      <c r="Q70" s="638">
        <f t="shared" si="9"/>
        <v>12</v>
      </c>
      <c r="R70" s="639">
        <f t="shared" ca="1" si="10"/>
        <v>29140</v>
      </c>
      <c r="S70" s="641"/>
      <c r="Z70" s="620">
        <f ca="1">N68-M68</f>
        <v>490</v>
      </c>
      <c r="AD70" s="599">
        <v>1</v>
      </c>
      <c r="AQ70" s="597">
        <v>1</v>
      </c>
    </row>
    <row r="71" spans="1:43" ht="23.25" customHeight="1">
      <c r="A71" s="633"/>
      <c r="B71" s="650"/>
      <c r="C71" s="641"/>
      <c r="D71" s="635"/>
      <c r="E71" s="640"/>
      <c r="F71" s="635"/>
      <c r="G71" s="640"/>
      <c r="H71" s="642"/>
      <c r="I71" s="640"/>
      <c r="J71" s="635"/>
      <c r="K71" s="604"/>
      <c r="L71" s="643"/>
      <c r="M71" s="600"/>
      <c r="N71" s="603"/>
      <c r="O71" s="604"/>
      <c r="P71" s="641"/>
      <c r="Q71" s="638"/>
      <c r="R71" s="639"/>
      <c r="S71" s="641"/>
      <c r="Z71" s="620"/>
      <c r="AD71" s="599">
        <v>1</v>
      </c>
    </row>
    <row r="72" spans="1:43" ht="23.25" customHeight="1">
      <c r="A72" s="633">
        <v>35</v>
      </c>
      <c r="B72" s="644" t="s">
        <v>537</v>
      </c>
      <c r="C72" s="641" t="s">
        <v>5115</v>
      </c>
      <c r="D72" s="635"/>
      <c r="E72" s="640" t="s">
        <v>90</v>
      </c>
      <c r="F72" s="635"/>
      <c r="G72" s="640" t="s">
        <v>32</v>
      </c>
      <c r="H72" s="637" t="s">
        <v>4951</v>
      </c>
      <c r="I72" s="640"/>
      <c r="J72" s="635" t="s">
        <v>35</v>
      </c>
      <c r="K72" s="604" t="s">
        <v>539</v>
      </c>
      <c r="L72" s="643" t="s">
        <v>48</v>
      </c>
      <c r="M72" s="600">
        <v>29690</v>
      </c>
      <c r="N72" s="603">
        <f t="shared" ref="N72:N130" ca="1" si="11">R72</f>
        <v>30280</v>
      </c>
      <c r="O72" s="606">
        <v>3930100200237</v>
      </c>
      <c r="P72" s="641" t="str">
        <f t="shared" si="5"/>
        <v>ปโทคศ.2</v>
      </c>
      <c r="Q72" s="638">
        <f t="shared" si="9"/>
        <v>12</v>
      </c>
      <c r="R72" s="639">
        <f t="shared" ca="1" si="10"/>
        <v>30280</v>
      </c>
      <c r="S72" s="641"/>
      <c r="Z72" s="620"/>
      <c r="AD72" s="599">
        <v>1</v>
      </c>
    </row>
    <row r="73" spans="1:43" ht="23.25" customHeight="1">
      <c r="A73" s="633"/>
      <c r="B73" s="635"/>
      <c r="C73" s="635"/>
      <c r="D73" s="635"/>
      <c r="E73" s="635"/>
      <c r="F73" s="635"/>
      <c r="G73" s="636"/>
      <c r="H73" s="637"/>
      <c r="I73" s="635"/>
      <c r="J73" s="635"/>
      <c r="K73" s="662"/>
      <c r="L73" s="636"/>
      <c r="M73" s="603"/>
      <c r="N73" s="603"/>
      <c r="O73" s="633"/>
      <c r="P73" s="641" t="str">
        <f t="shared" si="5"/>
        <v/>
      </c>
      <c r="Q73" s="638"/>
      <c r="R73" s="639"/>
      <c r="S73" s="635"/>
      <c r="Z73" s="620"/>
      <c r="AD73" s="599">
        <v>1</v>
      </c>
    </row>
    <row r="74" spans="1:43" ht="23.25" customHeight="1">
      <c r="A74" s="633">
        <v>36</v>
      </c>
      <c r="B74" s="644" t="s">
        <v>4018</v>
      </c>
      <c r="C74" s="641" t="s">
        <v>4950</v>
      </c>
      <c r="D74" s="635"/>
      <c r="E74" s="640" t="s">
        <v>774</v>
      </c>
      <c r="F74" s="635"/>
      <c r="G74" s="640" t="s">
        <v>32</v>
      </c>
      <c r="H74" s="637" t="s">
        <v>4951</v>
      </c>
      <c r="I74" s="640" t="s">
        <v>4019</v>
      </c>
      <c r="J74" s="635" t="s">
        <v>35</v>
      </c>
      <c r="K74" s="664" t="s">
        <v>4017</v>
      </c>
      <c r="L74" s="643" t="s">
        <v>36</v>
      </c>
      <c r="M74" s="598">
        <f>'[1]แก้ ต.ค.56 (2)'!$H$170</f>
        <v>23810</v>
      </c>
      <c r="N74" s="603">
        <f t="shared" ca="1" si="11"/>
        <v>24290</v>
      </c>
      <c r="O74" s="604" t="s">
        <v>4016</v>
      </c>
      <c r="P74" s="641" t="str">
        <f t="shared" si="5"/>
        <v>ปตรี4คศ.1</v>
      </c>
      <c r="Q74" s="638">
        <f t="shared" si="9"/>
        <v>1</v>
      </c>
      <c r="R74" s="639">
        <f t="shared" ca="1" si="10"/>
        <v>24290</v>
      </c>
      <c r="S74" s="641"/>
      <c r="Z74" s="620">
        <f t="shared" ref="Z74:Z79" si="12">N73-M73</f>
        <v>0</v>
      </c>
      <c r="AD74" s="599">
        <v>1</v>
      </c>
      <c r="AQ74" s="597">
        <v>1</v>
      </c>
    </row>
    <row r="75" spans="1:43" ht="23.25" customHeight="1">
      <c r="A75" s="633"/>
      <c r="B75" s="635"/>
      <c r="C75" s="635"/>
      <c r="D75" s="635"/>
      <c r="E75" s="635"/>
      <c r="F75" s="635"/>
      <c r="G75" s="636"/>
      <c r="H75" s="637"/>
      <c r="I75" s="635"/>
      <c r="J75" s="635"/>
      <c r="K75" s="662"/>
      <c r="L75" s="636"/>
      <c r="M75" s="603"/>
      <c r="N75" s="603"/>
      <c r="O75" s="633"/>
      <c r="P75" s="641" t="str">
        <f t="shared" si="5"/>
        <v/>
      </c>
      <c r="Q75" s="638"/>
      <c r="R75" s="639"/>
      <c r="S75" s="635"/>
      <c r="Z75" s="620">
        <f t="shared" ca="1" si="12"/>
        <v>480</v>
      </c>
      <c r="AD75" s="599">
        <v>1</v>
      </c>
      <c r="AQ75" s="597">
        <v>1</v>
      </c>
    </row>
    <row r="76" spans="1:43" ht="23.25" customHeight="1">
      <c r="A76" s="633">
        <v>37</v>
      </c>
      <c r="B76" s="644" t="s">
        <v>599</v>
      </c>
      <c r="C76" s="641" t="s">
        <v>4963</v>
      </c>
      <c r="D76" s="635"/>
      <c r="E76" s="640" t="s">
        <v>774</v>
      </c>
      <c r="F76" s="635"/>
      <c r="G76" s="640" t="s">
        <v>32</v>
      </c>
      <c r="H76" s="642" t="s">
        <v>3977</v>
      </c>
      <c r="I76" s="640" t="s">
        <v>3977</v>
      </c>
      <c r="J76" s="635" t="s">
        <v>35</v>
      </c>
      <c r="K76" s="604" t="s">
        <v>601</v>
      </c>
      <c r="L76" s="643" t="s">
        <v>48</v>
      </c>
      <c r="M76" s="600">
        <f>'[1]แก้ ต.ค.56 (2)'!$H$176</f>
        <v>21950</v>
      </c>
      <c r="N76" s="603">
        <f t="shared" ca="1" si="11"/>
        <v>22460</v>
      </c>
      <c r="O76" s="604" t="s">
        <v>3998</v>
      </c>
      <c r="P76" s="641" t="str">
        <f t="shared" si="5"/>
        <v>ปตรี4คศ.2</v>
      </c>
      <c r="Q76" s="638">
        <f t="shared" si="9"/>
        <v>2</v>
      </c>
      <c r="R76" s="639">
        <f t="shared" ca="1" si="10"/>
        <v>22460</v>
      </c>
      <c r="S76" s="641"/>
      <c r="Z76" s="620">
        <f t="shared" si="12"/>
        <v>0</v>
      </c>
      <c r="AD76" s="599">
        <v>1</v>
      </c>
      <c r="AQ76" s="597">
        <v>1</v>
      </c>
    </row>
    <row r="77" spans="1:43" ht="23.25" customHeight="1">
      <c r="A77" s="633"/>
      <c r="B77" s="635"/>
      <c r="C77" s="635"/>
      <c r="D77" s="635"/>
      <c r="E77" s="635"/>
      <c r="F77" s="635"/>
      <c r="G77" s="636"/>
      <c r="H77" s="637"/>
      <c r="I77" s="635"/>
      <c r="J77" s="635"/>
      <c r="K77" s="662"/>
      <c r="L77" s="636"/>
      <c r="M77" s="603"/>
      <c r="N77" s="603"/>
      <c r="O77" s="633"/>
      <c r="P77" s="641" t="str">
        <f t="shared" si="5"/>
        <v/>
      </c>
      <c r="Q77" s="638"/>
      <c r="R77" s="639"/>
      <c r="S77" s="635"/>
      <c r="Z77" s="620">
        <f t="shared" ca="1" si="12"/>
        <v>510</v>
      </c>
      <c r="AD77" s="599">
        <v>1</v>
      </c>
      <c r="AQ77" s="597">
        <v>1</v>
      </c>
    </row>
    <row r="78" spans="1:43" ht="23.25" customHeight="1">
      <c r="A78" s="633">
        <v>38</v>
      </c>
      <c r="B78" s="644" t="s">
        <v>604</v>
      </c>
      <c r="C78" s="641" t="s">
        <v>5130</v>
      </c>
      <c r="D78" s="635"/>
      <c r="E78" s="640" t="s">
        <v>90</v>
      </c>
      <c r="F78" s="635"/>
      <c r="G78" s="640" t="s">
        <v>32</v>
      </c>
      <c r="H78" s="642" t="s">
        <v>3977</v>
      </c>
      <c r="I78" s="640" t="s">
        <v>3977</v>
      </c>
      <c r="J78" s="635" t="s">
        <v>35</v>
      </c>
      <c r="K78" s="604" t="s">
        <v>605</v>
      </c>
      <c r="L78" s="643" t="s">
        <v>48</v>
      </c>
      <c r="M78" s="600">
        <f>'[1]แก้ ต.ค.56 (2)'!$H$180</f>
        <v>22460</v>
      </c>
      <c r="N78" s="603">
        <f t="shared" ca="1" si="11"/>
        <v>22940</v>
      </c>
      <c r="O78" s="604" t="s">
        <v>3981</v>
      </c>
      <c r="P78" s="641" t="str">
        <f t="shared" si="5"/>
        <v>ปโทคศ.2</v>
      </c>
      <c r="Q78" s="638">
        <f t="shared" si="9"/>
        <v>12</v>
      </c>
      <c r="R78" s="639">
        <f t="shared" ca="1" si="10"/>
        <v>22940</v>
      </c>
      <c r="S78" s="641"/>
      <c r="Z78" s="620">
        <f t="shared" si="12"/>
        <v>0</v>
      </c>
      <c r="AD78" s="599">
        <v>1</v>
      </c>
      <c r="AQ78" s="597">
        <v>1</v>
      </c>
    </row>
    <row r="79" spans="1:43" ht="23.25" customHeight="1">
      <c r="A79" s="633"/>
      <c r="B79" s="644"/>
      <c r="C79" s="641"/>
      <c r="D79" s="635"/>
      <c r="E79" s="640"/>
      <c r="F79" s="635"/>
      <c r="G79" s="640"/>
      <c r="H79" s="642"/>
      <c r="I79" s="640"/>
      <c r="J79" s="635"/>
      <c r="K79" s="604"/>
      <c r="L79" s="643"/>
      <c r="M79" s="600"/>
      <c r="N79" s="603"/>
      <c r="O79" s="604"/>
      <c r="P79" s="641" t="str">
        <f t="shared" si="5"/>
        <v/>
      </c>
      <c r="Q79" s="638"/>
      <c r="R79" s="639"/>
      <c r="S79" s="641"/>
      <c r="Z79" s="620">
        <f t="shared" ca="1" si="12"/>
        <v>480</v>
      </c>
      <c r="AD79" s="599">
        <v>1</v>
      </c>
      <c r="AQ79" s="597">
        <v>1</v>
      </c>
    </row>
    <row r="80" spans="1:43" ht="23.25" customHeight="1">
      <c r="A80" s="633">
        <v>39</v>
      </c>
      <c r="B80" s="644" t="s">
        <v>5031</v>
      </c>
      <c r="C80" s="641" t="s">
        <v>4960</v>
      </c>
      <c r="D80" s="635"/>
      <c r="E80" s="640" t="s">
        <v>90</v>
      </c>
      <c r="F80" s="635"/>
      <c r="G80" s="640" t="s">
        <v>32</v>
      </c>
      <c r="H80" s="642" t="s">
        <v>3605</v>
      </c>
      <c r="I80" s="640" t="s">
        <v>3605</v>
      </c>
      <c r="J80" s="635" t="s">
        <v>35</v>
      </c>
      <c r="K80" s="604" t="s">
        <v>611</v>
      </c>
      <c r="L80" s="643" t="s">
        <v>48</v>
      </c>
      <c r="M80" s="600">
        <f>'[1]แก้ ต.ค.56 (2)'!$H$189</f>
        <v>29140</v>
      </c>
      <c r="N80" s="603">
        <f t="shared" ca="1" si="11"/>
        <v>29690</v>
      </c>
      <c r="O80" s="604" t="s">
        <v>3896</v>
      </c>
      <c r="P80" s="641" t="str">
        <f t="shared" ref="P80:P138" si="13">CONCATENATE(E80,L80)</f>
        <v>ปโทคศ.2</v>
      </c>
      <c r="Q80" s="638">
        <f t="shared" si="9"/>
        <v>12</v>
      </c>
      <c r="R80" s="639">
        <f t="shared" ca="1" si="10"/>
        <v>29690</v>
      </c>
      <c r="S80" s="641"/>
      <c r="Z80" s="620"/>
      <c r="AD80" s="599">
        <v>1</v>
      </c>
    </row>
    <row r="81" spans="1:43" ht="23.25" customHeight="1">
      <c r="A81" s="633"/>
      <c r="B81" s="635"/>
      <c r="C81" s="635"/>
      <c r="D81" s="635"/>
      <c r="E81" s="635"/>
      <c r="F81" s="635"/>
      <c r="G81" s="636"/>
      <c r="H81" s="637"/>
      <c r="I81" s="635"/>
      <c r="J81" s="635"/>
      <c r="K81" s="662"/>
      <c r="L81" s="636"/>
      <c r="M81" s="603"/>
      <c r="N81" s="603"/>
      <c r="O81" s="633"/>
      <c r="P81" s="641" t="str">
        <f t="shared" si="13"/>
        <v/>
      </c>
      <c r="Q81" s="638"/>
      <c r="R81" s="639"/>
      <c r="S81" s="635"/>
      <c r="Z81" s="620"/>
      <c r="AD81" s="599">
        <v>1</v>
      </c>
      <c r="AQ81" s="597">
        <v>1</v>
      </c>
    </row>
    <row r="82" spans="1:43" ht="23.25" customHeight="1">
      <c r="A82" s="633">
        <v>40</v>
      </c>
      <c r="B82" s="644" t="s">
        <v>3895</v>
      </c>
      <c r="C82" s="641" t="s">
        <v>4969</v>
      </c>
      <c r="D82" s="635"/>
      <c r="E82" s="640" t="s">
        <v>774</v>
      </c>
      <c r="F82" s="635"/>
      <c r="G82" s="640" t="s">
        <v>32</v>
      </c>
      <c r="H82" s="642" t="s">
        <v>3605</v>
      </c>
      <c r="I82" s="640" t="s">
        <v>3605</v>
      </c>
      <c r="J82" s="635" t="s">
        <v>35</v>
      </c>
      <c r="K82" s="604" t="s">
        <v>3894</v>
      </c>
      <c r="L82" s="643" t="s">
        <v>48</v>
      </c>
      <c r="M82" s="600">
        <f>'[1]แก้ ต.ค.56 (2)'!$H$194</f>
        <v>21460</v>
      </c>
      <c r="N82" s="603">
        <f t="shared" ca="1" si="11"/>
        <v>21950</v>
      </c>
      <c r="O82" s="604" t="s">
        <v>3893</v>
      </c>
      <c r="P82" s="641" t="str">
        <f t="shared" si="13"/>
        <v>ปตรี4คศ.2</v>
      </c>
      <c r="Q82" s="638">
        <f t="shared" si="9"/>
        <v>2</v>
      </c>
      <c r="R82" s="639">
        <f t="shared" ca="1" si="10"/>
        <v>21950</v>
      </c>
      <c r="S82" s="641"/>
      <c r="Z82" s="620">
        <f t="shared" ref="Z82:Z142" si="14">N81-M81</f>
        <v>0</v>
      </c>
      <c r="AD82" s="599">
        <v>1</v>
      </c>
      <c r="AQ82" s="597">
        <v>1</v>
      </c>
    </row>
    <row r="83" spans="1:43" ht="23.25" customHeight="1">
      <c r="A83" s="633"/>
      <c r="B83" s="635"/>
      <c r="C83" s="635"/>
      <c r="D83" s="635"/>
      <c r="E83" s="635"/>
      <c r="F83" s="635"/>
      <c r="G83" s="636"/>
      <c r="H83" s="637"/>
      <c r="I83" s="635"/>
      <c r="J83" s="635"/>
      <c r="K83" s="662"/>
      <c r="L83" s="636"/>
      <c r="M83" s="603"/>
      <c r="N83" s="603"/>
      <c r="O83" s="633"/>
      <c r="P83" s="641" t="str">
        <f t="shared" si="13"/>
        <v/>
      </c>
      <c r="Q83" s="638"/>
      <c r="R83" s="639"/>
      <c r="S83" s="635"/>
      <c r="Z83" s="620">
        <f t="shared" ca="1" si="14"/>
        <v>490</v>
      </c>
      <c r="AD83" s="599">
        <v>1</v>
      </c>
      <c r="AQ83" s="597">
        <v>1</v>
      </c>
    </row>
    <row r="84" spans="1:43" ht="23.25" customHeight="1">
      <c r="A84" s="633">
        <v>41</v>
      </c>
      <c r="B84" s="644" t="s">
        <v>715</v>
      </c>
      <c r="C84" s="641" t="s">
        <v>4985</v>
      </c>
      <c r="D84" s="635"/>
      <c r="E84" s="640" t="s">
        <v>774</v>
      </c>
      <c r="F84" s="635"/>
      <c r="G84" s="640" t="s">
        <v>32</v>
      </c>
      <c r="H84" s="642" t="s">
        <v>3605</v>
      </c>
      <c r="I84" s="640" t="s">
        <v>3605</v>
      </c>
      <c r="J84" s="635" t="s">
        <v>35</v>
      </c>
      <c r="K84" s="604" t="s">
        <v>716</v>
      </c>
      <c r="L84" s="643" t="s">
        <v>48</v>
      </c>
      <c r="M84" s="600">
        <f>'[1]แก้ ต.ค.56 (2)'!$H$198</f>
        <v>23450</v>
      </c>
      <c r="N84" s="603">
        <f t="shared" ca="1" si="11"/>
        <v>23940</v>
      </c>
      <c r="O84" s="604" t="s">
        <v>3892</v>
      </c>
      <c r="P84" s="641" t="str">
        <f t="shared" si="13"/>
        <v>ปตรี4คศ.2</v>
      </c>
      <c r="Q84" s="638">
        <f t="shared" si="9"/>
        <v>2</v>
      </c>
      <c r="R84" s="639">
        <f t="shared" ca="1" si="10"/>
        <v>23940</v>
      </c>
      <c r="S84" s="641"/>
      <c r="Z84" s="620">
        <f>N83-M83</f>
        <v>0</v>
      </c>
      <c r="AD84" s="599">
        <v>1</v>
      </c>
      <c r="AQ84" s="597">
        <v>1</v>
      </c>
    </row>
    <row r="85" spans="1:43" ht="23.25" customHeight="1">
      <c r="A85" s="633"/>
      <c r="B85" s="635"/>
      <c r="C85" s="635"/>
      <c r="D85" s="635"/>
      <c r="E85" s="635"/>
      <c r="F85" s="635"/>
      <c r="G85" s="636"/>
      <c r="H85" s="637"/>
      <c r="I85" s="635"/>
      <c r="J85" s="635"/>
      <c r="K85" s="662"/>
      <c r="L85" s="636"/>
      <c r="M85" s="603"/>
      <c r="N85" s="603"/>
      <c r="O85" s="633"/>
      <c r="P85" s="641" t="str">
        <f t="shared" si="13"/>
        <v/>
      </c>
      <c r="Q85" s="638"/>
      <c r="R85" s="639"/>
      <c r="S85" s="635"/>
      <c r="Z85" s="620">
        <f t="shared" ca="1" si="14"/>
        <v>490</v>
      </c>
      <c r="AD85" s="599">
        <v>1</v>
      </c>
      <c r="AQ85" s="597">
        <v>1</v>
      </c>
    </row>
    <row r="86" spans="1:43" ht="23.25" customHeight="1">
      <c r="A86" s="633">
        <v>42</v>
      </c>
      <c r="B86" s="644" t="s">
        <v>3856</v>
      </c>
      <c r="C86" s="641" t="s">
        <v>5121</v>
      </c>
      <c r="D86" s="635"/>
      <c r="E86" s="640" t="s">
        <v>90</v>
      </c>
      <c r="F86" s="635"/>
      <c r="G86" s="640" t="s">
        <v>32</v>
      </c>
      <c r="H86" s="642" t="s">
        <v>3837</v>
      </c>
      <c r="I86" s="640" t="s">
        <v>3837</v>
      </c>
      <c r="J86" s="635" t="s">
        <v>35</v>
      </c>
      <c r="K86" s="604" t="s">
        <v>3855</v>
      </c>
      <c r="L86" s="643" t="s">
        <v>48</v>
      </c>
      <c r="M86" s="600">
        <f>'[1]แก้ ต.ค.56 (2)'!$H$203</f>
        <v>27500</v>
      </c>
      <c r="N86" s="603">
        <f t="shared" ca="1" si="11"/>
        <v>28050</v>
      </c>
      <c r="O86" s="604" t="s">
        <v>3854</v>
      </c>
      <c r="P86" s="641" t="str">
        <f t="shared" si="13"/>
        <v>ปโทคศ.2</v>
      </c>
      <c r="Q86" s="638">
        <f t="shared" si="9"/>
        <v>12</v>
      </c>
      <c r="R86" s="639">
        <f t="shared" ca="1" si="10"/>
        <v>28050</v>
      </c>
      <c r="S86" s="641"/>
      <c r="T86" s="599" t="s">
        <v>7459</v>
      </c>
      <c r="Z86" s="620">
        <f t="shared" si="14"/>
        <v>0</v>
      </c>
      <c r="AD86" s="599">
        <v>1</v>
      </c>
      <c r="AQ86" s="597">
        <v>1</v>
      </c>
    </row>
    <row r="87" spans="1:43" ht="23.25" customHeight="1">
      <c r="A87" s="633"/>
      <c r="B87" s="635"/>
      <c r="C87" s="635"/>
      <c r="D87" s="635"/>
      <c r="E87" s="635"/>
      <c r="F87" s="635"/>
      <c r="G87" s="636"/>
      <c r="H87" s="637"/>
      <c r="I87" s="635"/>
      <c r="J87" s="635"/>
      <c r="K87" s="662"/>
      <c r="L87" s="636"/>
      <c r="M87" s="603"/>
      <c r="N87" s="603"/>
      <c r="O87" s="633"/>
      <c r="P87" s="641" t="str">
        <f t="shared" si="13"/>
        <v/>
      </c>
      <c r="Q87" s="638"/>
      <c r="R87" s="639"/>
      <c r="S87" s="635"/>
      <c r="Z87" s="620">
        <f t="shared" ca="1" si="14"/>
        <v>550</v>
      </c>
      <c r="AD87" s="599">
        <v>1</v>
      </c>
      <c r="AQ87" s="597">
        <v>1</v>
      </c>
    </row>
    <row r="88" spans="1:43" ht="23.25" customHeight="1">
      <c r="A88" s="633">
        <v>43</v>
      </c>
      <c r="B88" s="644" t="s">
        <v>615</v>
      </c>
      <c r="C88" s="641" t="s">
        <v>4985</v>
      </c>
      <c r="D88" s="635"/>
      <c r="E88" s="640" t="s">
        <v>774</v>
      </c>
      <c r="F88" s="635"/>
      <c r="G88" s="640" t="s">
        <v>32</v>
      </c>
      <c r="H88" s="642" t="s">
        <v>3837</v>
      </c>
      <c r="I88" s="640" t="s">
        <v>3837</v>
      </c>
      <c r="J88" s="635" t="s">
        <v>35</v>
      </c>
      <c r="K88" s="604" t="s">
        <v>617</v>
      </c>
      <c r="L88" s="643" t="s">
        <v>48</v>
      </c>
      <c r="M88" s="600">
        <f>'[1]แก้ ต.ค.56 (2)'!$H$207</f>
        <v>20960</v>
      </c>
      <c r="N88" s="603">
        <f t="shared" ca="1" si="11"/>
        <v>21460</v>
      </c>
      <c r="O88" s="604" t="s">
        <v>3838</v>
      </c>
      <c r="P88" s="641" t="str">
        <f t="shared" si="13"/>
        <v>ปตรี4คศ.2</v>
      </c>
      <c r="Q88" s="638">
        <f t="shared" si="9"/>
        <v>2</v>
      </c>
      <c r="R88" s="639">
        <f t="shared" ca="1" si="10"/>
        <v>21460</v>
      </c>
      <c r="S88" s="641"/>
      <c r="Z88" s="620">
        <f t="shared" si="14"/>
        <v>0</v>
      </c>
      <c r="AD88" s="599">
        <v>1</v>
      </c>
      <c r="AQ88" s="597">
        <v>1</v>
      </c>
    </row>
    <row r="89" spans="1:43" ht="23.25" customHeight="1">
      <c r="A89" s="633">
        <v>44</v>
      </c>
      <c r="B89" s="647" t="s">
        <v>622</v>
      </c>
      <c r="C89" s="641" t="s">
        <v>5132</v>
      </c>
      <c r="D89" s="635"/>
      <c r="E89" s="640" t="s">
        <v>20</v>
      </c>
      <c r="F89" s="635"/>
      <c r="G89" s="640" t="s">
        <v>32</v>
      </c>
      <c r="H89" s="642" t="s">
        <v>3802</v>
      </c>
      <c r="I89" s="640" t="s">
        <v>3802</v>
      </c>
      <c r="J89" s="635" t="s">
        <v>35</v>
      </c>
      <c r="K89" s="604" t="s">
        <v>623</v>
      </c>
      <c r="L89" s="643" t="s">
        <v>48</v>
      </c>
      <c r="M89" s="600">
        <f>'[1]แก้ ต.ค.56 (2)'!$H$212</f>
        <v>20960</v>
      </c>
      <c r="N89" s="603">
        <f t="shared" ca="1" si="11"/>
        <v>21950</v>
      </c>
      <c r="O89" s="604" t="s">
        <v>3832</v>
      </c>
      <c r="P89" s="641" t="str">
        <f t="shared" si="13"/>
        <v>ปบัณฑิตคศ.2</v>
      </c>
      <c r="Q89" s="638">
        <f t="shared" si="9"/>
        <v>9</v>
      </c>
      <c r="R89" s="639">
        <f t="shared" ca="1" si="10"/>
        <v>21950</v>
      </c>
      <c r="S89" s="641"/>
      <c r="Z89" s="620" t="e">
        <f>#REF!-#REF!</f>
        <v>#REF!</v>
      </c>
      <c r="AD89" s="599">
        <v>1</v>
      </c>
      <c r="AQ89" s="597">
        <v>1</v>
      </c>
    </row>
    <row r="90" spans="1:43" ht="23.25" customHeight="1">
      <c r="A90" s="633"/>
      <c r="B90" s="635"/>
      <c r="C90" s="635"/>
      <c r="D90" s="635"/>
      <c r="E90" s="635"/>
      <c r="F90" s="635"/>
      <c r="G90" s="636"/>
      <c r="H90" s="637"/>
      <c r="I90" s="635"/>
      <c r="J90" s="635"/>
      <c r="K90" s="662"/>
      <c r="L90" s="636"/>
      <c r="M90" s="603"/>
      <c r="N90" s="603"/>
      <c r="O90" s="633"/>
      <c r="P90" s="641" t="str">
        <f t="shared" si="13"/>
        <v/>
      </c>
      <c r="Q90" s="638"/>
      <c r="R90" s="639"/>
      <c r="S90" s="635"/>
      <c r="Z90" s="620">
        <f t="shared" ca="1" si="14"/>
        <v>990</v>
      </c>
      <c r="AD90" s="599">
        <v>1</v>
      </c>
      <c r="AQ90" s="597">
        <v>1</v>
      </c>
    </row>
    <row r="91" spans="1:43" ht="23.25" customHeight="1">
      <c r="A91" s="633">
        <v>45</v>
      </c>
      <c r="B91" s="644" t="s">
        <v>31</v>
      </c>
      <c r="C91" s="641" t="s">
        <v>5152</v>
      </c>
      <c r="D91" s="635"/>
      <c r="E91" s="640" t="s">
        <v>90</v>
      </c>
      <c r="F91" s="635"/>
      <c r="G91" s="640" t="s">
        <v>32</v>
      </c>
      <c r="H91" s="642" t="s">
        <v>3802</v>
      </c>
      <c r="I91" s="640" t="s">
        <v>3802</v>
      </c>
      <c r="J91" s="635" t="s">
        <v>35</v>
      </c>
      <c r="K91" s="604" t="s">
        <v>34</v>
      </c>
      <c r="L91" s="643" t="s">
        <v>48</v>
      </c>
      <c r="M91" s="600">
        <f>'[1]แก้ ต.ค.56 (2)'!$H$218</f>
        <v>19460</v>
      </c>
      <c r="N91" s="603">
        <f t="shared" ca="1" si="11"/>
        <v>20470</v>
      </c>
      <c r="O91" s="604" t="s">
        <v>3809</v>
      </c>
      <c r="P91" s="641" t="str">
        <f t="shared" si="13"/>
        <v>ปโทคศ.2</v>
      </c>
      <c r="Q91" s="638">
        <f t="shared" si="9"/>
        <v>12</v>
      </c>
      <c r="R91" s="639">
        <f t="shared" ca="1" si="10"/>
        <v>20470</v>
      </c>
      <c r="S91" s="635"/>
      <c r="T91" s="624" t="s">
        <v>5033</v>
      </c>
      <c r="Z91" s="620">
        <f t="shared" si="14"/>
        <v>0</v>
      </c>
      <c r="AD91" s="599">
        <v>1</v>
      </c>
      <c r="AQ91" s="597">
        <v>1</v>
      </c>
    </row>
    <row r="92" spans="1:43" ht="23.25" customHeight="1">
      <c r="A92" s="633"/>
      <c r="B92" s="635"/>
      <c r="C92" s="635"/>
      <c r="D92" s="635"/>
      <c r="E92" s="635"/>
      <c r="F92" s="635"/>
      <c r="G92" s="636"/>
      <c r="H92" s="637"/>
      <c r="I92" s="635"/>
      <c r="J92" s="635"/>
      <c r="K92" s="662"/>
      <c r="L92" s="636"/>
      <c r="M92" s="603"/>
      <c r="N92" s="603"/>
      <c r="O92" s="633"/>
      <c r="P92" s="641" t="str">
        <f t="shared" si="13"/>
        <v/>
      </c>
      <c r="Q92" s="638"/>
      <c r="R92" s="639"/>
      <c r="S92" s="635"/>
      <c r="Z92" s="620">
        <f t="shared" ca="1" si="14"/>
        <v>1010</v>
      </c>
      <c r="AD92" s="599">
        <v>1</v>
      </c>
      <c r="AQ92" s="597">
        <v>1</v>
      </c>
    </row>
    <row r="93" spans="1:43" ht="23.25" customHeight="1">
      <c r="A93" s="633">
        <v>46</v>
      </c>
      <c r="B93" s="644" t="s">
        <v>3808</v>
      </c>
      <c r="C93" s="641" t="s">
        <v>4952</v>
      </c>
      <c r="D93" s="635"/>
      <c r="E93" s="640" t="s">
        <v>774</v>
      </c>
      <c r="F93" s="635"/>
      <c r="G93" s="640" t="s">
        <v>32</v>
      </c>
      <c r="H93" s="642" t="s">
        <v>3802</v>
      </c>
      <c r="I93" s="640" t="s">
        <v>3802</v>
      </c>
      <c r="J93" s="635" t="s">
        <v>35</v>
      </c>
      <c r="K93" s="664" t="s">
        <v>3807</v>
      </c>
      <c r="L93" s="643" t="s">
        <v>36</v>
      </c>
      <c r="M93" s="598">
        <f>'[1]แก้ ต.ค.56 (2)'!$H$223</f>
        <v>18270</v>
      </c>
      <c r="N93" s="603">
        <f t="shared" ca="1" si="11"/>
        <v>19510</v>
      </c>
      <c r="O93" s="604" t="s">
        <v>3806</v>
      </c>
      <c r="P93" s="641" t="str">
        <f t="shared" si="13"/>
        <v>ปตรี4คศ.1</v>
      </c>
      <c r="Q93" s="638">
        <f t="shared" si="9"/>
        <v>1</v>
      </c>
      <c r="R93" s="639">
        <f t="shared" ca="1" si="10"/>
        <v>19510</v>
      </c>
      <c r="S93" s="641"/>
      <c r="T93" s="625" t="s">
        <v>5023</v>
      </c>
      <c r="Z93" s="620">
        <f t="shared" si="14"/>
        <v>0</v>
      </c>
      <c r="AD93" s="599">
        <v>1</v>
      </c>
      <c r="AQ93" s="597">
        <v>1</v>
      </c>
    </row>
    <row r="94" spans="1:43" ht="23.25" customHeight="1">
      <c r="A94" s="633"/>
      <c r="B94" s="635"/>
      <c r="C94" s="635"/>
      <c r="D94" s="635"/>
      <c r="E94" s="635"/>
      <c r="F94" s="635"/>
      <c r="G94" s="636"/>
      <c r="H94" s="637"/>
      <c r="I94" s="635"/>
      <c r="J94" s="635"/>
      <c r="K94" s="662"/>
      <c r="L94" s="636"/>
      <c r="M94" s="603"/>
      <c r="N94" s="603"/>
      <c r="O94" s="633"/>
      <c r="P94" s="641" t="str">
        <f t="shared" si="13"/>
        <v/>
      </c>
      <c r="Q94" s="638"/>
      <c r="R94" s="639"/>
      <c r="S94" s="635"/>
      <c r="Z94" s="620">
        <f t="shared" ca="1" si="14"/>
        <v>1240</v>
      </c>
      <c r="AD94" s="599">
        <v>1</v>
      </c>
      <c r="AQ94" s="597">
        <v>1</v>
      </c>
    </row>
    <row r="95" spans="1:43" ht="23.25" customHeight="1">
      <c r="A95" s="633">
        <v>47</v>
      </c>
      <c r="B95" s="644" t="s">
        <v>41</v>
      </c>
      <c r="C95" s="641" t="s">
        <v>5152</v>
      </c>
      <c r="D95" s="635"/>
      <c r="E95" s="640" t="s">
        <v>90</v>
      </c>
      <c r="F95" s="635"/>
      <c r="G95" s="640" t="s">
        <v>32</v>
      </c>
      <c r="H95" s="642" t="s">
        <v>3802</v>
      </c>
      <c r="I95" s="640" t="s">
        <v>3802</v>
      </c>
      <c r="J95" s="635" t="s">
        <v>35</v>
      </c>
      <c r="K95" s="604" t="s">
        <v>42</v>
      </c>
      <c r="L95" s="643" t="s">
        <v>36</v>
      </c>
      <c r="M95" s="600">
        <f>'[1]แก้ ต.ค.56 (2)'!$H$227</f>
        <v>19510</v>
      </c>
      <c r="N95" s="603">
        <f t="shared" ca="1" si="11"/>
        <v>20320</v>
      </c>
      <c r="O95" s="614" t="s">
        <v>3805</v>
      </c>
      <c r="P95" s="641" t="str">
        <f t="shared" si="13"/>
        <v>ปโทคศ.1</v>
      </c>
      <c r="Q95" s="638">
        <f t="shared" si="9"/>
        <v>11</v>
      </c>
      <c r="R95" s="639">
        <f t="shared" ca="1" si="10"/>
        <v>20320</v>
      </c>
      <c r="S95" s="635"/>
      <c r="T95" s="624" t="s">
        <v>5033</v>
      </c>
      <c r="Z95" s="620">
        <f t="shared" si="14"/>
        <v>0</v>
      </c>
      <c r="AD95" s="599">
        <v>1</v>
      </c>
      <c r="AQ95" s="597">
        <v>1</v>
      </c>
    </row>
    <row r="96" spans="1:43" ht="23.25" customHeight="1">
      <c r="A96" s="633"/>
      <c r="B96" s="635"/>
      <c r="C96" s="635"/>
      <c r="D96" s="635"/>
      <c r="E96" s="635"/>
      <c r="F96" s="635"/>
      <c r="G96" s="636"/>
      <c r="H96" s="637"/>
      <c r="I96" s="635"/>
      <c r="J96" s="635"/>
      <c r="K96" s="662"/>
      <c r="L96" s="636"/>
      <c r="M96" s="603"/>
      <c r="N96" s="603"/>
      <c r="O96" s="633"/>
      <c r="P96" s="641" t="str">
        <f t="shared" si="13"/>
        <v/>
      </c>
      <c r="Q96" s="638"/>
      <c r="R96" s="639"/>
      <c r="S96" s="635"/>
      <c r="Z96" s="620">
        <f t="shared" ca="1" si="14"/>
        <v>810</v>
      </c>
      <c r="AD96" s="599">
        <v>1</v>
      </c>
      <c r="AQ96" s="597">
        <v>1</v>
      </c>
    </row>
    <row r="97" spans="1:43" ht="23.25" customHeight="1">
      <c r="A97" s="633">
        <v>48</v>
      </c>
      <c r="B97" s="644" t="s">
        <v>46</v>
      </c>
      <c r="C97" s="641" t="s">
        <v>5133</v>
      </c>
      <c r="D97" s="635"/>
      <c r="E97" s="640" t="s">
        <v>774</v>
      </c>
      <c r="F97" s="635"/>
      <c r="G97" s="640" t="s">
        <v>32</v>
      </c>
      <c r="H97" s="642" t="s">
        <v>3802</v>
      </c>
      <c r="I97" s="640" t="s">
        <v>3802</v>
      </c>
      <c r="J97" s="635" t="s">
        <v>35</v>
      </c>
      <c r="K97" s="604" t="s">
        <v>47</v>
      </c>
      <c r="L97" s="643" t="s">
        <v>48</v>
      </c>
      <c r="M97" s="600">
        <f>'[1]แก้ ต.ค.56 (2)'!$H$233</f>
        <v>20960</v>
      </c>
      <c r="N97" s="603">
        <f t="shared" ca="1" si="11"/>
        <v>21460</v>
      </c>
      <c r="O97" s="614" t="s">
        <v>3804</v>
      </c>
      <c r="P97" s="641" t="str">
        <f t="shared" si="13"/>
        <v>ปตรี4คศ.2</v>
      </c>
      <c r="Q97" s="638">
        <f t="shared" si="9"/>
        <v>2</v>
      </c>
      <c r="R97" s="639">
        <f t="shared" ca="1" si="10"/>
        <v>21460</v>
      </c>
      <c r="S97" s="641"/>
      <c r="Z97" s="620">
        <f t="shared" si="14"/>
        <v>0</v>
      </c>
      <c r="AD97" s="599">
        <v>1</v>
      </c>
      <c r="AQ97" s="597">
        <v>1</v>
      </c>
    </row>
    <row r="98" spans="1:43" ht="23.25" customHeight="1">
      <c r="A98" s="633"/>
      <c r="B98" s="635"/>
      <c r="C98" s="635"/>
      <c r="D98" s="635"/>
      <c r="E98" s="635"/>
      <c r="F98" s="635"/>
      <c r="G98" s="636"/>
      <c r="H98" s="637"/>
      <c r="I98" s="635"/>
      <c r="J98" s="635"/>
      <c r="K98" s="662"/>
      <c r="L98" s="636"/>
      <c r="M98" s="603"/>
      <c r="N98" s="603"/>
      <c r="O98" s="633"/>
      <c r="P98" s="641" t="str">
        <f t="shared" si="13"/>
        <v/>
      </c>
      <c r="Q98" s="638"/>
      <c r="R98" s="639"/>
      <c r="S98" s="635"/>
      <c r="Z98" s="620">
        <f t="shared" ca="1" si="14"/>
        <v>500</v>
      </c>
      <c r="AD98" s="599">
        <v>1</v>
      </c>
      <c r="AQ98" s="597">
        <v>1</v>
      </c>
    </row>
    <row r="99" spans="1:43" ht="23.25" customHeight="1">
      <c r="A99" s="633">
        <v>49</v>
      </c>
      <c r="B99" s="644" t="s">
        <v>54</v>
      </c>
      <c r="C99" s="641" t="s">
        <v>4977</v>
      </c>
      <c r="D99" s="635"/>
      <c r="E99" s="640" t="s">
        <v>774</v>
      </c>
      <c r="F99" s="635"/>
      <c r="G99" s="640" t="s">
        <v>32</v>
      </c>
      <c r="H99" s="642" t="s">
        <v>3802</v>
      </c>
      <c r="I99" s="640" t="s">
        <v>3802</v>
      </c>
      <c r="J99" s="635" t="s">
        <v>35</v>
      </c>
      <c r="K99" s="604" t="s">
        <v>55</v>
      </c>
      <c r="L99" s="643" t="s">
        <v>48</v>
      </c>
      <c r="M99" s="600">
        <f>'[1]แก้ ต.ค.56 (2)'!$H$237</f>
        <v>20470</v>
      </c>
      <c r="N99" s="603">
        <f t="shared" ca="1" si="11"/>
        <v>20960</v>
      </c>
      <c r="O99" s="614" t="s">
        <v>3803</v>
      </c>
      <c r="P99" s="641" t="str">
        <f t="shared" si="13"/>
        <v>ปตรี4คศ.2</v>
      </c>
      <c r="Q99" s="638">
        <f t="shared" si="9"/>
        <v>2</v>
      </c>
      <c r="R99" s="639">
        <f t="shared" ca="1" si="10"/>
        <v>20960</v>
      </c>
      <c r="S99" s="641"/>
      <c r="Z99" s="620">
        <f t="shared" si="14"/>
        <v>0</v>
      </c>
      <c r="AD99" s="599">
        <v>1</v>
      </c>
      <c r="AQ99" s="597">
        <v>1</v>
      </c>
    </row>
    <row r="100" spans="1:43" ht="23.25" customHeight="1">
      <c r="A100" s="633"/>
      <c r="B100" s="635"/>
      <c r="C100" s="635"/>
      <c r="D100" s="635"/>
      <c r="E100" s="635"/>
      <c r="F100" s="635"/>
      <c r="G100" s="636"/>
      <c r="H100" s="637"/>
      <c r="I100" s="635"/>
      <c r="J100" s="635"/>
      <c r="K100" s="662"/>
      <c r="L100" s="636"/>
      <c r="M100" s="603"/>
      <c r="N100" s="603"/>
      <c r="O100" s="633"/>
      <c r="P100" s="641" t="str">
        <f t="shared" si="13"/>
        <v/>
      </c>
      <c r="Q100" s="638"/>
      <c r="R100" s="639"/>
      <c r="S100" s="635"/>
      <c r="Z100" s="620">
        <f t="shared" ca="1" si="14"/>
        <v>490</v>
      </c>
      <c r="AD100" s="599">
        <v>1</v>
      </c>
      <c r="AQ100" s="597">
        <v>1</v>
      </c>
    </row>
    <row r="101" spans="1:43" ht="23.25" customHeight="1">
      <c r="A101" s="633">
        <v>50</v>
      </c>
      <c r="B101" s="647" t="s">
        <v>59</v>
      </c>
      <c r="C101" s="641" t="s">
        <v>5148</v>
      </c>
      <c r="D101" s="635"/>
      <c r="E101" s="640" t="s">
        <v>774</v>
      </c>
      <c r="F101" s="635"/>
      <c r="G101" s="640" t="s">
        <v>32</v>
      </c>
      <c r="H101" s="642" t="s">
        <v>3802</v>
      </c>
      <c r="I101" s="640" t="s">
        <v>3802</v>
      </c>
      <c r="J101" s="635" t="s">
        <v>35</v>
      </c>
      <c r="K101" s="604" t="s">
        <v>60</v>
      </c>
      <c r="L101" s="643" t="s">
        <v>36</v>
      </c>
      <c r="M101" s="600">
        <f>'[1]แก้ ต.ค.56 (2)'!$H$242</f>
        <v>17910</v>
      </c>
      <c r="N101" s="603">
        <f t="shared" ca="1" si="11"/>
        <v>19100</v>
      </c>
      <c r="O101" s="614" t="s">
        <v>3801</v>
      </c>
      <c r="P101" s="641" t="str">
        <f t="shared" si="13"/>
        <v>ปตรี4คศ.1</v>
      </c>
      <c r="Q101" s="638">
        <f t="shared" si="9"/>
        <v>1</v>
      </c>
      <c r="R101" s="639">
        <f t="shared" ca="1" si="10"/>
        <v>19100</v>
      </c>
      <c r="S101" s="641"/>
      <c r="Z101" s="620">
        <f t="shared" si="14"/>
        <v>0</v>
      </c>
      <c r="AD101" s="599">
        <v>1</v>
      </c>
      <c r="AQ101" s="597">
        <v>1</v>
      </c>
    </row>
    <row r="102" spans="1:43" ht="23.25" customHeight="1">
      <c r="A102" s="633"/>
      <c r="B102" s="635"/>
      <c r="C102" s="635"/>
      <c r="D102" s="635"/>
      <c r="E102" s="635"/>
      <c r="F102" s="635"/>
      <c r="G102" s="636"/>
      <c r="H102" s="637"/>
      <c r="I102" s="635"/>
      <c r="J102" s="635"/>
      <c r="K102" s="662"/>
      <c r="L102" s="636"/>
      <c r="M102" s="603"/>
      <c r="N102" s="603"/>
      <c r="O102" s="633"/>
      <c r="P102" s="641" t="str">
        <f t="shared" si="13"/>
        <v/>
      </c>
      <c r="Q102" s="638"/>
      <c r="R102" s="639"/>
      <c r="S102" s="635"/>
      <c r="Z102" s="620">
        <f t="shared" ca="1" si="14"/>
        <v>1190</v>
      </c>
      <c r="AD102" s="599">
        <v>1</v>
      </c>
      <c r="AQ102" s="597">
        <v>1</v>
      </c>
    </row>
    <row r="103" spans="1:43" ht="23.25" customHeight="1">
      <c r="A103" s="633">
        <v>51</v>
      </c>
      <c r="B103" s="644" t="s">
        <v>4913</v>
      </c>
      <c r="C103" s="641" t="s">
        <v>5134</v>
      </c>
      <c r="D103" s="635"/>
      <c r="E103" s="640" t="s">
        <v>774</v>
      </c>
      <c r="F103" s="635"/>
      <c r="G103" s="640" t="s">
        <v>32</v>
      </c>
      <c r="H103" s="642" t="s">
        <v>3802</v>
      </c>
      <c r="I103" s="640" t="s">
        <v>3802</v>
      </c>
      <c r="J103" s="635" t="s">
        <v>35</v>
      </c>
      <c r="K103" s="664" t="s">
        <v>66</v>
      </c>
      <c r="L103" s="643" t="s">
        <v>48</v>
      </c>
      <c r="M103" s="598">
        <f>'[1]แก้ ต.ค.56 (2)'!$H$248</f>
        <v>20470</v>
      </c>
      <c r="N103" s="603">
        <f t="shared" ca="1" si="11"/>
        <v>20960</v>
      </c>
      <c r="O103" s="607" t="s">
        <v>4914</v>
      </c>
      <c r="P103" s="641" t="str">
        <f t="shared" si="13"/>
        <v>ปตรี4คศ.2</v>
      </c>
      <c r="Q103" s="638">
        <f t="shared" si="9"/>
        <v>2</v>
      </c>
      <c r="R103" s="639">
        <f t="shared" ca="1" si="10"/>
        <v>20960</v>
      </c>
      <c r="S103" s="635"/>
      <c r="T103" s="624" t="s">
        <v>4915</v>
      </c>
      <c r="Z103" s="620">
        <f>N102-M102</f>
        <v>0</v>
      </c>
      <c r="AD103" s="599">
        <v>1</v>
      </c>
      <c r="AQ103" s="597">
        <v>1</v>
      </c>
    </row>
    <row r="104" spans="1:43" ht="23.25" customHeight="1">
      <c r="A104" s="633"/>
      <c r="B104" s="635"/>
      <c r="C104" s="635"/>
      <c r="D104" s="635"/>
      <c r="E104" s="635"/>
      <c r="F104" s="635"/>
      <c r="G104" s="636"/>
      <c r="H104" s="637"/>
      <c r="I104" s="635"/>
      <c r="J104" s="635"/>
      <c r="K104" s="662"/>
      <c r="L104" s="636"/>
      <c r="M104" s="603"/>
      <c r="N104" s="603"/>
      <c r="O104" s="633"/>
      <c r="P104" s="641" t="str">
        <f t="shared" si="13"/>
        <v/>
      </c>
      <c r="Q104" s="638"/>
      <c r="R104" s="639"/>
      <c r="S104" s="635"/>
      <c r="Z104" s="620">
        <f t="shared" ca="1" si="14"/>
        <v>490</v>
      </c>
      <c r="AD104" s="599">
        <v>1</v>
      </c>
      <c r="AQ104" s="597">
        <v>1</v>
      </c>
    </row>
    <row r="105" spans="1:43" ht="23.25" customHeight="1">
      <c r="A105" s="633">
        <v>52</v>
      </c>
      <c r="B105" s="644" t="s">
        <v>3795</v>
      </c>
      <c r="C105" s="641" t="s">
        <v>4956</v>
      </c>
      <c r="D105" s="635"/>
      <c r="E105" s="640" t="s">
        <v>90</v>
      </c>
      <c r="F105" s="635"/>
      <c r="G105" s="640" t="s">
        <v>32</v>
      </c>
      <c r="H105" s="642" t="s">
        <v>3771</v>
      </c>
      <c r="I105" s="642" t="s">
        <v>3771</v>
      </c>
      <c r="J105" s="635" t="s">
        <v>35</v>
      </c>
      <c r="K105" s="604" t="s">
        <v>3794</v>
      </c>
      <c r="L105" s="643" t="s">
        <v>48</v>
      </c>
      <c r="M105" s="600">
        <f>'[1]แก้ ต.ค.56 (2)'!$H$255</f>
        <v>26450</v>
      </c>
      <c r="N105" s="603">
        <f t="shared" ca="1" si="11"/>
        <v>26980</v>
      </c>
      <c r="O105" s="614" t="s">
        <v>3793</v>
      </c>
      <c r="P105" s="641" t="str">
        <f t="shared" si="13"/>
        <v>ปโทคศ.2</v>
      </c>
      <c r="Q105" s="638">
        <f t="shared" si="9"/>
        <v>12</v>
      </c>
      <c r="R105" s="639">
        <f t="shared" ca="1" si="10"/>
        <v>26980</v>
      </c>
      <c r="S105" s="641"/>
      <c r="Z105" s="620">
        <f t="shared" si="14"/>
        <v>0</v>
      </c>
      <c r="AD105" s="599">
        <v>1</v>
      </c>
      <c r="AQ105" s="597">
        <v>1</v>
      </c>
    </row>
    <row r="106" spans="1:43" ht="23.25" customHeight="1">
      <c r="A106" s="633"/>
      <c r="B106" s="644"/>
      <c r="C106" s="641"/>
      <c r="D106" s="635"/>
      <c r="E106" s="640"/>
      <c r="F106" s="635"/>
      <c r="G106" s="640"/>
      <c r="H106" s="642"/>
      <c r="I106" s="642"/>
      <c r="J106" s="635"/>
      <c r="K106" s="604"/>
      <c r="L106" s="643"/>
      <c r="M106" s="600"/>
      <c r="N106" s="603"/>
      <c r="O106" s="614"/>
      <c r="P106" s="641" t="str">
        <f t="shared" si="13"/>
        <v/>
      </c>
      <c r="Q106" s="638"/>
      <c r="R106" s="639"/>
      <c r="S106" s="641"/>
      <c r="Z106" s="620">
        <f t="shared" ca="1" si="14"/>
        <v>530</v>
      </c>
      <c r="AD106" s="599">
        <v>1</v>
      </c>
      <c r="AQ106" s="597">
        <v>1</v>
      </c>
    </row>
    <row r="107" spans="1:43" ht="23.25" customHeight="1">
      <c r="A107" s="633">
        <v>53</v>
      </c>
      <c r="B107" s="647" t="s">
        <v>71</v>
      </c>
      <c r="C107" s="641" t="s">
        <v>5135</v>
      </c>
      <c r="D107" s="635"/>
      <c r="E107" s="640" t="s">
        <v>774</v>
      </c>
      <c r="F107" s="635"/>
      <c r="G107" s="640" t="s">
        <v>32</v>
      </c>
      <c r="H107" s="642" t="s">
        <v>3771</v>
      </c>
      <c r="I107" s="642" t="s">
        <v>3771</v>
      </c>
      <c r="J107" s="635" t="s">
        <v>35</v>
      </c>
      <c r="K107" s="664" t="s">
        <v>73</v>
      </c>
      <c r="L107" s="643" t="s">
        <v>36</v>
      </c>
      <c r="M107" s="598">
        <f>'[1]แก้ ต.ค.56 (2)'!$H$260</f>
        <v>15840</v>
      </c>
      <c r="N107" s="603">
        <f t="shared" ca="1" si="11"/>
        <v>17490</v>
      </c>
      <c r="O107" s="614" t="s">
        <v>3779</v>
      </c>
      <c r="P107" s="641" t="str">
        <f t="shared" si="13"/>
        <v>ปตรี4คศ.1</v>
      </c>
      <c r="Q107" s="638">
        <f t="shared" si="9"/>
        <v>1</v>
      </c>
      <c r="R107" s="639">
        <f t="shared" ca="1" si="10"/>
        <v>17490</v>
      </c>
      <c r="S107" s="635"/>
      <c r="T107" s="624" t="s">
        <v>5023</v>
      </c>
      <c r="Z107" s="620"/>
      <c r="AD107" s="599">
        <v>1</v>
      </c>
      <c r="AQ107" s="597">
        <v>1</v>
      </c>
    </row>
    <row r="108" spans="1:43" ht="23.25" customHeight="1">
      <c r="A108" s="633"/>
      <c r="B108" s="635"/>
      <c r="C108" s="635"/>
      <c r="D108" s="635"/>
      <c r="E108" s="635"/>
      <c r="F108" s="635"/>
      <c r="G108" s="636"/>
      <c r="H108" s="637"/>
      <c r="I108" s="635"/>
      <c r="J108" s="635"/>
      <c r="K108" s="662"/>
      <c r="L108" s="636"/>
      <c r="M108" s="603"/>
      <c r="N108" s="603"/>
      <c r="O108" s="633"/>
      <c r="P108" s="641" t="str">
        <f t="shared" si="13"/>
        <v/>
      </c>
      <c r="Q108" s="638"/>
      <c r="R108" s="639"/>
      <c r="S108" s="635"/>
      <c r="Z108" s="620" t="e">
        <f>#REF!-#REF!</f>
        <v>#REF!</v>
      </c>
      <c r="AD108" s="599">
        <v>1</v>
      </c>
      <c r="AQ108" s="597">
        <v>1</v>
      </c>
    </row>
    <row r="109" spans="1:43" ht="23.25" customHeight="1">
      <c r="A109" s="633">
        <v>54</v>
      </c>
      <c r="B109" s="646" t="s">
        <v>3770</v>
      </c>
      <c r="C109" s="641" t="s">
        <v>4953</v>
      </c>
      <c r="D109" s="635"/>
      <c r="E109" s="640" t="s">
        <v>774</v>
      </c>
      <c r="F109" s="635"/>
      <c r="G109" s="640" t="s">
        <v>32</v>
      </c>
      <c r="H109" s="642" t="s">
        <v>3771</v>
      </c>
      <c r="I109" s="642" t="s">
        <v>3771</v>
      </c>
      <c r="J109" s="635" t="s">
        <v>35</v>
      </c>
      <c r="K109" s="604" t="s">
        <v>3769</v>
      </c>
      <c r="L109" s="643" t="s">
        <v>48</v>
      </c>
      <c r="M109" s="600">
        <f>'[1]แก้ ต.ค.56 (2)'!$H$270</f>
        <v>22460</v>
      </c>
      <c r="N109" s="603">
        <f t="shared" ca="1" si="11"/>
        <v>22940</v>
      </c>
      <c r="O109" s="614" t="s">
        <v>3768</v>
      </c>
      <c r="P109" s="641" t="str">
        <f t="shared" si="13"/>
        <v>ปตรี4คศ.2</v>
      </c>
      <c r="Q109" s="638">
        <f t="shared" si="9"/>
        <v>2</v>
      </c>
      <c r="R109" s="639">
        <f t="shared" ca="1" si="10"/>
        <v>22940</v>
      </c>
      <c r="S109" s="641"/>
      <c r="Z109" s="620">
        <f t="shared" si="14"/>
        <v>0</v>
      </c>
      <c r="AD109" s="599">
        <v>1</v>
      </c>
      <c r="AQ109" s="597">
        <v>1</v>
      </c>
    </row>
    <row r="110" spans="1:43" ht="23.25" customHeight="1">
      <c r="A110" s="633">
        <v>55</v>
      </c>
      <c r="B110" s="640" t="s">
        <v>3764</v>
      </c>
      <c r="C110" s="641" t="s">
        <v>4953</v>
      </c>
      <c r="D110" s="635"/>
      <c r="E110" s="640" t="s">
        <v>774</v>
      </c>
      <c r="F110" s="635"/>
      <c r="G110" s="640" t="s">
        <v>32</v>
      </c>
      <c r="H110" s="642" t="s">
        <v>3760</v>
      </c>
      <c r="I110" s="642" t="s">
        <v>1394</v>
      </c>
      <c r="J110" s="635" t="s">
        <v>35</v>
      </c>
      <c r="K110" s="604" t="s">
        <v>3763</v>
      </c>
      <c r="L110" s="643" t="s">
        <v>36</v>
      </c>
      <c r="M110" s="600">
        <f>'[1]แก้ ต.ค.56 (2)'!$H$275</f>
        <v>18690</v>
      </c>
      <c r="N110" s="603">
        <f t="shared" ca="1" si="11"/>
        <v>19510</v>
      </c>
      <c r="O110" s="614" t="s">
        <v>3762</v>
      </c>
      <c r="P110" s="641" t="str">
        <f t="shared" si="13"/>
        <v>ปตรี4คศ.1</v>
      </c>
      <c r="Q110" s="638">
        <f t="shared" si="9"/>
        <v>1</v>
      </c>
      <c r="R110" s="639">
        <f t="shared" ca="1" si="10"/>
        <v>19510</v>
      </c>
      <c r="S110" s="641"/>
      <c r="T110" s="626"/>
      <c r="Z110" s="620" t="e">
        <f>#REF!-#REF!</f>
        <v>#REF!</v>
      </c>
      <c r="AD110" s="599">
        <v>1</v>
      </c>
      <c r="AQ110" s="597">
        <v>1</v>
      </c>
    </row>
    <row r="111" spans="1:43" ht="23.25" customHeight="1">
      <c r="A111" s="633"/>
      <c r="B111" s="635"/>
      <c r="C111" s="635"/>
      <c r="D111" s="635"/>
      <c r="E111" s="635"/>
      <c r="F111" s="635"/>
      <c r="G111" s="636"/>
      <c r="H111" s="637"/>
      <c r="I111" s="635"/>
      <c r="J111" s="635"/>
      <c r="K111" s="662"/>
      <c r="L111" s="636"/>
      <c r="M111" s="603"/>
      <c r="N111" s="603"/>
      <c r="O111" s="633"/>
      <c r="P111" s="641" t="str">
        <f t="shared" si="13"/>
        <v/>
      </c>
      <c r="Q111" s="638"/>
      <c r="R111" s="639"/>
      <c r="S111" s="635"/>
      <c r="Z111" s="620">
        <f t="shared" ca="1" si="14"/>
        <v>820</v>
      </c>
      <c r="AD111" s="599">
        <v>1</v>
      </c>
      <c r="AQ111" s="597">
        <v>1</v>
      </c>
    </row>
    <row r="112" spans="1:43" ht="23.25" customHeight="1">
      <c r="A112" s="633">
        <v>56</v>
      </c>
      <c r="B112" s="644" t="s">
        <v>4813</v>
      </c>
      <c r="C112" s="641" t="s">
        <v>4960</v>
      </c>
      <c r="D112" s="635"/>
      <c r="E112" s="640" t="s">
        <v>90</v>
      </c>
      <c r="F112" s="635"/>
      <c r="G112" s="640" t="s">
        <v>32</v>
      </c>
      <c r="H112" s="642" t="s">
        <v>3733</v>
      </c>
      <c r="I112" s="642" t="s">
        <v>3733</v>
      </c>
      <c r="J112" s="635" t="s">
        <v>35</v>
      </c>
      <c r="K112" s="665" t="s">
        <v>3737</v>
      </c>
      <c r="L112" s="643" t="s">
        <v>48</v>
      </c>
      <c r="M112" s="600">
        <f>'[1]แก้ ต.ค.56 (2)'!$H$285</f>
        <v>25930</v>
      </c>
      <c r="N112" s="603">
        <f t="shared" ca="1" si="11"/>
        <v>26450</v>
      </c>
      <c r="O112" s="607" t="s">
        <v>4814</v>
      </c>
      <c r="P112" s="641" t="str">
        <f t="shared" si="13"/>
        <v>ปโทคศ.2</v>
      </c>
      <c r="Q112" s="638">
        <f t="shared" si="9"/>
        <v>12</v>
      </c>
      <c r="R112" s="639">
        <f t="shared" ca="1" si="10"/>
        <v>26450</v>
      </c>
      <c r="S112" s="635"/>
      <c r="T112" s="624" t="s">
        <v>5188</v>
      </c>
      <c r="Z112" s="620">
        <f t="shared" si="14"/>
        <v>0</v>
      </c>
      <c r="AD112" s="599">
        <v>1</v>
      </c>
      <c r="AQ112" s="597">
        <v>1</v>
      </c>
    </row>
    <row r="113" spans="1:43" ht="23.25" customHeight="1">
      <c r="A113" s="633"/>
      <c r="B113" s="635"/>
      <c r="C113" s="635"/>
      <c r="D113" s="635"/>
      <c r="E113" s="635"/>
      <c r="F113" s="635"/>
      <c r="G113" s="636"/>
      <c r="H113" s="637"/>
      <c r="I113" s="635"/>
      <c r="J113" s="635"/>
      <c r="K113" s="662"/>
      <c r="L113" s="636"/>
      <c r="M113" s="603"/>
      <c r="N113" s="603"/>
      <c r="O113" s="633"/>
      <c r="P113" s="641" t="str">
        <f t="shared" si="13"/>
        <v/>
      </c>
      <c r="Q113" s="638"/>
      <c r="R113" s="639"/>
      <c r="S113" s="635"/>
      <c r="Z113" s="620">
        <f t="shared" ca="1" si="14"/>
        <v>520</v>
      </c>
      <c r="AD113" s="599">
        <v>1</v>
      </c>
      <c r="AQ113" s="597">
        <v>1</v>
      </c>
    </row>
    <row r="114" spans="1:43" ht="23.25" customHeight="1">
      <c r="A114" s="633">
        <v>57</v>
      </c>
      <c r="B114" s="644" t="s">
        <v>80</v>
      </c>
      <c r="C114" s="641" t="s">
        <v>5131</v>
      </c>
      <c r="D114" s="635"/>
      <c r="E114" s="640" t="s">
        <v>774</v>
      </c>
      <c r="F114" s="635"/>
      <c r="G114" s="640" t="s">
        <v>32</v>
      </c>
      <c r="H114" s="642" t="s">
        <v>3733</v>
      </c>
      <c r="I114" s="640" t="s">
        <v>3733</v>
      </c>
      <c r="J114" s="635" t="s">
        <v>35</v>
      </c>
      <c r="K114" s="604" t="s">
        <v>82</v>
      </c>
      <c r="L114" s="643" t="s">
        <v>48</v>
      </c>
      <c r="M114" s="600">
        <f>'[1]แก้ ต.ค.56 (2)'!$H$289</f>
        <v>22940</v>
      </c>
      <c r="N114" s="603">
        <f t="shared" ca="1" si="11"/>
        <v>23450</v>
      </c>
      <c r="O114" s="614" t="s">
        <v>3734</v>
      </c>
      <c r="P114" s="641" t="str">
        <f t="shared" si="13"/>
        <v>ปตรี4คศ.2</v>
      </c>
      <c r="Q114" s="638">
        <f t="shared" si="9"/>
        <v>2</v>
      </c>
      <c r="R114" s="639">
        <f t="shared" ca="1" si="10"/>
        <v>23450</v>
      </c>
      <c r="S114" s="641"/>
      <c r="Z114" s="620">
        <f t="shared" si="14"/>
        <v>0</v>
      </c>
      <c r="AD114" s="599">
        <v>1</v>
      </c>
      <c r="AQ114" s="597">
        <v>1</v>
      </c>
    </row>
    <row r="115" spans="1:43" ht="23.25" customHeight="1">
      <c r="A115" s="633"/>
      <c r="B115" s="635"/>
      <c r="C115" s="635"/>
      <c r="D115" s="635"/>
      <c r="E115" s="635"/>
      <c r="F115" s="635"/>
      <c r="G115" s="636"/>
      <c r="H115" s="637"/>
      <c r="I115" s="635"/>
      <c r="J115" s="635"/>
      <c r="K115" s="662"/>
      <c r="L115" s="636"/>
      <c r="M115" s="603"/>
      <c r="N115" s="603"/>
      <c r="O115" s="633"/>
      <c r="P115" s="641" t="str">
        <f t="shared" si="13"/>
        <v/>
      </c>
      <c r="Q115" s="638"/>
      <c r="R115" s="639"/>
      <c r="S115" s="635"/>
      <c r="Z115" s="620">
        <f t="shared" ca="1" si="14"/>
        <v>510</v>
      </c>
      <c r="AD115" s="599">
        <v>1</v>
      </c>
      <c r="AQ115" s="597">
        <v>1</v>
      </c>
    </row>
    <row r="116" spans="1:43" ht="23.25" customHeight="1">
      <c r="A116" s="633">
        <v>58</v>
      </c>
      <c r="B116" s="640" t="s">
        <v>85</v>
      </c>
      <c r="C116" s="641" t="s">
        <v>4962</v>
      </c>
      <c r="D116" s="635"/>
      <c r="E116" s="648" t="s">
        <v>775</v>
      </c>
      <c r="F116" s="635"/>
      <c r="G116" s="640" t="s">
        <v>32</v>
      </c>
      <c r="H116" s="642" t="s">
        <v>7451</v>
      </c>
      <c r="I116" s="640" t="s">
        <v>3641</v>
      </c>
      <c r="J116" s="635" t="s">
        <v>35</v>
      </c>
      <c r="K116" s="604" t="s">
        <v>87</v>
      </c>
      <c r="L116" s="643" t="s">
        <v>36</v>
      </c>
      <c r="M116" s="600">
        <f>'[1]แก้ ต.ค.56 (2)'!$H$294</f>
        <v>19510</v>
      </c>
      <c r="N116" s="603">
        <f t="shared" ca="1" si="11"/>
        <v>20740</v>
      </c>
      <c r="O116" s="614" t="s">
        <v>3691</v>
      </c>
      <c r="P116" s="641" t="str">
        <f t="shared" si="13"/>
        <v>ปตรี5คศ.1</v>
      </c>
      <c r="Q116" s="638">
        <f t="shared" si="9"/>
        <v>5</v>
      </c>
      <c r="R116" s="639">
        <f t="shared" ca="1" si="10"/>
        <v>20740</v>
      </c>
      <c r="S116" s="641"/>
      <c r="Z116" s="620">
        <f t="shared" si="14"/>
        <v>0</v>
      </c>
      <c r="AD116" s="599">
        <v>1</v>
      </c>
      <c r="AQ116" s="597">
        <v>1</v>
      </c>
    </row>
    <row r="117" spans="1:43" ht="23.25" customHeight="1">
      <c r="A117" s="633"/>
      <c r="B117" s="635"/>
      <c r="C117" s="635"/>
      <c r="D117" s="635"/>
      <c r="E117" s="635"/>
      <c r="F117" s="635"/>
      <c r="G117" s="636"/>
      <c r="H117" s="637"/>
      <c r="I117" s="635"/>
      <c r="J117" s="635"/>
      <c r="K117" s="662"/>
      <c r="L117" s="636"/>
      <c r="M117" s="603"/>
      <c r="N117" s="603"/>
      <c r="O117" s="633"/>
      <c r="P117" s="641" t="str">
        <f t="shared" si="13"/>
        <v/>
      </c>
      <c r="Q117" s="638"/>
      <c r="R117" s="639"/>
      <c r="S117" s="635"/>
      <c r="Z117" s="620">
        <f t="shared" ca="1" si="14"/>
        <v>1230</v>
      </c>
      <c r="AD117" s="599">
        <v>1</v>
      </c>
      <c r="AQ117" s="597">
        <v>1</v>
      </c>
    </row>
    <row r="118" spans="1:43" ht="23.25" customHeight="1">
      <c r="A118" s="633">
        <v>59</v>
      </c>
      <c r="B118" s="644" t="s">
        <v>5094</v>
      </c>
      <c r="C118" s="641" t="s">
        <v>4962</v>
      </c>
      <c r="D118" s="635"/>
      <c r="E118" s="648" t="s">
        <v>775</v>
      </c>
      <c r="F118" s="635"/>
      <c r="G118" s="639" t="s">
        <v>65</v>
      </c>
      <c r="H118" s="642" t="s">
        <v>7451</v>
      </c>
      <c r="I118" s="635"/>
      <c r="J118" s="635" t="s">
        <v>35</v>
      </c>
      <c r="K118" s="662" t="s">
        <v>5937</v>
      </c>
      <c r="L118" s="639" t="s">
        <v>65</v>
      </c>
      <c r="M118" s="603">
        <v>14300</v>
      </c>
      <c r="N118" s="603">
        <f t="shared" ca="1" si="11"/>
        <v>16190</v>
      </c>
      <c r="O118" s="606">
        <v>1801200110774</v>
      </c>
      <c r="P118" s="641" t="str">
        <f t="shared" si="13"/>
        <v>ปตรี5ครูผู้ช่วย</v>
      </c>
      <c r="Q118" s="638">
        <f t="shared" si="9"/>
        <v>4</v>
      </c>
      <c r="R118" s="639">
        <f t="shared" ca="1" si="10"/>
        <v>16190</v>
      </c>
      <c r="S118" s="635"/>
      <c r="Z118" s="620">
        <f t="shared" si="14"/>
        <v>0</v>
      </c>
      <c r="AD118" s="599">
        <v>1</v>
      </c>
      <c r="AQ118" s="597">
        <v>1</v>
      </c>
    </row>
    <row r="119" spans="1:43" ht="23.25" customHeight="1">
      <c r="A119" s="633"/>
      <c r="B119" s="644"/>
      <c r="C119" s="635"/>
      <c r="D119" s="635"/>
      <c r="E119" s="635"/>
      <c r="F119" s="635"/>
      <c r="G119" s="636"/>
      <c r="H119" s="637"/>
      <c r="I119" s="635"/>
      <c r="J119" s="635"/>
      <c r="K119" s="662"/>
      <c r="L119" s="636"/>
      <c r="M119" s="603"/>
      <c r="N119" s="603"/>
      <c r="O119" s="633"/>
      <c r="P119" s="641" t="str">
        <f t="shared" si="13"/>
        <v/>
      </c>
      <c r="Q119" s="638"/>
      <c r="R119" s="639"/>
      <c r="S119" s="635"/>
      <c r="Z119" s="620">
        <f ca="1">N118-M118</f>
        <v>1890</v>
      </c>
      <c r="AD119" s="599">
        <v>1</v>
      </c>
      <c r="AQ119" s="597">
        <v>1</v>
      </c>
    </row>
    <row r="120" spans="1:43" ht="23.25" customHeight="1">
      <c r="A120" s="633">
        <v>60</v>
      </c>
      <c r="B120" s="644" t="s">
        <v>89</v>
      </c>
      <c r="C120" s="641" t="s">
        <v>5115</v>
      </c>
      <c r="D120" s="635"/>
      <c r="E120" s="640" t="s">
        <v>90</v>
      </c>
      <c r="F120" s="635"/>
      <c r="G120" s="640" t="s">
        <v>32</v>
      </c>
      <c r="H120" s="642" t="s">
        <v>7451</v>
      </c>
      <c r="I120" s="640" t="s">
        <v>3641</v>
      </c>
      <c r="J120" s="635" t="s">
        <v>35</v>
      </c>
      <c r="K120" s="604" t="s">
        <v>91</v>
      </c>
      <c r="L120" s="643" t="s">
        <v>48</v>
      </c>
      <c r="M120" s="600">
        <f>'[1]แก้ ต.ค.56 (2)'!$H$300</f>
        <v>23940</v>
      </c>
      <c r="N120" s="603">
        <f t="shared" ca="1" si="11"/>
        <v>24440</v>
      </c>
      <c r="O120" s="614" t="s">
        <v>3684</v>
      </c>
      <c r="P120" s="641" t="str">
        <f t="shared" si="13"/>
        <v>ปโทคศ.2</v>
      </c>
      <c r="Q120" s="638">
        <f t="shared" si="9"/>
        <v>12</v>
      </c>
      <c r="R120" s="639">
        <f t="shared" ca="1" si="10"/>
        <v>24440</v>
      </c>
      <c r="S120" s="641"/>
      <c r="Z120" s="620"/>
      <c r="AD120" s="599">
        <v>1</v>
      </c>
      <c r="AQ120" s="597">
        <v>1</v>
      </c>
    </row>
    <row r="121" spans="1:43" ht="23.25" customHeight="1">
      <c r="A121" s="633"/>
      <c r="B121" s="635"/>
      <c r="C121" s="635"/>
      <c r="D121" s="635"/>
      <c r="E121" s="635"/>
      <c r="F121" s="635"/>
      <c r="G121" s="636"/>
      <c r="H121" s="637"/>
      <c r="I121" s="635"/>
      <c r="J121" s="635"/>
      <c r="K121" s="662"/>
      <c r="L121" s="636"/>
      <c r="M121" s="603"/>
      <c r="N121" s="603"/>
      <c r="O121" s="633"/>
      <c r="P121" s="641" t="str">
        <f t="shared" si="13"/>
        <v/>
      </c>
      <c r="Q121" s="638"/>
      <c r="R121" s="639"/>
      <c r="S121" s="635"/>
      <c r="Z121" s="620">
        <f t="shared" ca="1" si="14"/>
        <v>500</v>
      </c>
      <c r="AD121" s="599">
        <v>1</v>
      </c>
      <c r="AQ121" s="597">
        <v>1</v>
      </c>
    </row>
    <row r="122" spans="1:43" ht="23.25" customHeight="1">
      <c r="A122" s="633">
        <v>61</v>
      </c>
      <c r="B122" s="644" t="s">
        <v>97</v>
      </c>
      <c r="C122" s="641" t="s">
        <v>4977</v>
      </c>
      <c r="D122" s="635"/>
      <c r="E122" s="640" t="s">
        <v>774</v>
      </c>
      <c r="F122" s="635"/>
      <c r="G122" s="640" t="s">
        <v>32</v>
      </c>
      <c r="H122" s="642" t="s">
        <v>7451</v>
      </c>
      <c r="I122" s="640" t="s">
        <v>3641</v>
      </c>
      <c r="J122" s="635" t="s">
        <v>35</v>
      </c>
      <c r="K122" s="604" t="s">
        <v>98</v>
      </c>
      <c r="L122" s="643" t="s">
        <v>48</v>
      </c>
      <c r="M122" s="600">
        <f>'[1]แก้ ต.ค.56 (2)'!$H$305</f>
        <v>23450</v>
      </c>
      <c r="N122" s="603">
        <f t="shared" ca="1" si="11"/>
        <v>23940</v>
      </c>
      <c r="O122" s="614" t="s">
        <v>3652</v>
      </c>
      <c r="P122" s="641" t="str">
        <f t="shared" si="13"/>
        <v>ปตรี4คศ.2</v>
      </c>
      <c r="Q122" s="638">
        <f t="shared" si="9"/>
        <v>2</v>
      </c>
      <c r="R122" s="639">
        <f t="shared" ca="1" si="10"/>
        <v>23940</v>
      </c>
      <c r="S122" s="641"/>
      <c r="Z122" s="620">
        <f t="shared" si="14"/>
        <v>0</v>
      </c>
      <c r="AD122" s="599">
        <v>1</v>
      </c>
      <c r="AQ122" s="597">
        <v>1</v>
      </c>
    </row>
    <row r="123" spans="1:43" ht="23.25" customHeight="1">
      <c r="A123" s="633"/>
      <c r="B123" s="635"/>
      <c r="C123" s="635"/>
      <c r="D123" s="635"/>
      <c r="E123" s="635"/>
      <c r="F123" s="635"/>
      <c r="G123" s="636"/>
      <c r="H123" s="637"/>
      <c r="I123" s="635"/>
      <c r="J123" s="635"/>
      <c r="K123" s="662"/>
      <c r="L123" s="636"/>
      <c r="M123" s="603"/>
      <c r="N123" s="603"/>
      <c r="O123" s="633"/>
      <c r="P123" s="641" t="str">
        <f t="shared" si="13"/>
        <v/>
      </c>
      <c r="Q123" s="638"/>
      <c r="R123" s="639"/>
      <c r="S123" s="635"/>
      <c r="Z123" s="620">
        <f t="shared" ca="1" si="14"/>
        <v>490</v>
      </c>
      <c r="AD123" s="599">
        <v>1</v>
      </c>
      <c r="AQ123" s="597">
        <v>1</v>
      </c>
    </row>
    <row r="124" spans="1:43" ht="23.25" customHeight="1">
      <c r="A124" s="633">
        <v>62</v>
      </c>
      <c r="B124" s="647" t="s">
        <v>100</v>
      </c>
      <c r="C124" s="641" t="s">
        <v>4994</v>
      </c>
      <c r="D124" s="635"/>
      <c r="E124" s="640" t="s">
        <v>774</v>
      </c>
      <c r="F124" s="635"/>
      <c r="G124" s="640" t="s">
        <v>32</v>
      </c>
      <c r="H124" s="642" t="s">
        <v>7451</v>
      </c>
      <c r="I124" s="640" t="s">
        <v>3641</v>
      </c>
      <c r="J124" s="635" t="s">
        <v>35</v>
      </c>
      <c r="K124" s="604" t="s">
        <v>101</v>
      </c>
      <c r="L124" s="643" t="s">
        <v>48</v>
      </c>
      <c r="M124" s="600">
        <f>'[1]แก้ ต.ค.56 (2)'!$H$309</f>
        <v>21460</v>
      </c>
      <c r="N124" s="603">
        <f t="shared" ca="1" si="11"/>
        <v>21950</v>
      </c>
      <c r="O124" s="614" t="s">
        <v>3642</v>
      </c>
      <c r="P124" s="641" t="str">
        <f t="shared" si="13"/>
        <v>ปตรี4คศ.2</v>
      </c>
      <c r="Q124" s="638">
        <f t="shared" si="9"/>
        <v>2</v>
      </c>
      <c r="R124" s="639">
        <f t="shared" ca="1" si="10"/>
        <v>21950</v>
      </c>
      <c r="S124" s="641"/>
      <c r="Z124" s="620">
        <f t="shared" si="14"/>
        <v>0</v>
      </c>
      <c r="AD124" s="599">
        <v>1</v>
      </c>
      <c r="AQ124" s="597">
        <v>1</v>
      </c>
    </row>
    <row r="125" spans="1:43" ht="23.25" customHeight="1">
      <c r="A125" s="633"/>
      <c r="B125" s="635"/>
      <c r="C125" s="635"/>
      <c r="D125" s="635"/>
      <c r="E125" s="635"/>
      <c r="F125" s="635"/>
      <c r="G125" s="636"/>
      <c r="H125" s="637"/>
      <c r="I125" s="635"/>
      <c r="J125" s="635"/>
      <c r="K125" s="662"/>
      <c r="L125" s="636"/>
      <c r="M125" s="603"/>
      <c r="N125" s="603"/>
      <c r="O125" s="633"/>
      <c r="P125" s="641" t="str">
        <f t="shared" si="13"/>
        <v/>
      </c>
      <c r="Q125" s="638"/>
      <c r="R125" s="639"/>
      <c r="S125" s="635"/>
      <c r="Z125" s="620">
        <f t="shared" ca="1" si="14"/>
        <v>490</v>
      </c>
      <c r="AD125" s="599">
        <v>1</v>
      </c>
      <c r="AQ125" s="597">
        <v>1</v>
      </c>
    </row>
    <row r="126" spans="1:43" ht="23.25" customHeight="1">
      <c r="A126" s="633">
        <v>63</v>
      </c>
      <c r="B126" s="644" t="s">
        <v>3640</v>
      </c>
      <c r="C126" s="641" t="s">
        <v>4962</v>
      </c>
      <c r="D126" s="635"/>
      <c r="E126" s="640" t="s">
        <v>774</v>
      </c>
      <c r="F126" s="635"/>
      <c r="G126" s="640" t="s">
        <v>32</v>
      </c>
      <c r="H126" s="642" t="s">
        <v>7451</v>
      </c>
      <c r="I126" s="640" t="s">
        <v>3641</v>
      </c>
      <c r="J126" s="635" t="s">
        <v>35</v>
      </c>
      <c r="K126" s="604" t="s">
        <v>3639</v>
      </c>
      <c r="L126" s="643" t="s">
        <v>48</v>
      </c>
      <c r="M126" s="600">
        <f>'[1]แก้ ต.ค.56 (2)'!$H$313</f>
        <v>22940</v>
      </c>
      <c r="N126" s="603">
        <f t="shared" ca="1" si="11"/>
        <v>23450</v>
      </c>
      <c r="O126" s="614" t="s">
        <v>3638</v>
      </c>
      <c r="P126" s="641" t="str">
        <f t="shared" si="13"/>
        <v>ปตรี4คศ.2</v>
      </c>
      <c r="Q126" s="638">
        <f t="shared" si="9"/>
        <v>2</v>
      </c>
      <c r="R126" s="639">
        <f t="shared" ca="1" si="10"/>
        <v>23450</v>
      </c>
      <c r="S126" s="641"/>
      <c r="Z126" s="620">
        <f t="shared" si="14"/>
        <v>0</v>
      </c>
      <c r="AD126" s="599">
        <v>1</v>
      </c>
      <c r="AQ126" s="597">
        <v>1</v>
      </c>
    </row>
    <row r="127" spans="1:43" ht="23.25" customHeight="1">
      <c r="A127" s="633"/>
      <c r="B127" s="635"/>
      <c r="C127" s="635"/>
      <c r="D127" s="635"/>
      <c r="E127" s="635"/>
      <c r="F127" s="635"/>
      <c r="G127" s="636"/>
      <c r="H127" s="637"/>
      <c r="I127" s="635"/>
      <c r="J127" s="635"/>
      <c r="K127" s="662"/>
      <c r="L127" s="636"/>
      <c r="M127" s="603"/>
      <c r="N127" s="603"/>
      <c r="O127" s="633"/>
      <c r="P127" s="641" t="str">
        <f t="shared" si="13"/>
        <v/>
      </c>
      <c r="Q127" s="638"/>
      <c r="R127" s="639"/>
      <c r="S127" s="635"/>
      <c r="Z127" s="620">
        <f t="shared" ca="1" si="14"/>
        <v>510</v>
      </c>
      <c r="AD127" s="599">
        <v>1</v>
      </c>
      <c r="AQ127" s="597">
        <v>1</v>
      </c>
    </row>
    <row r="128" spans="1:43" ht="23.25" customHeight="1">
      <c r="A128" s="633">
        <v>64</v>
      </c>
      <c r="B128" s="644" t="s">
        <v>7397</v>
      </c>
      <c r="C128" s="641" t="s">
        <v>4963</v>
      </c>
      <c r="D128" s="635"/>
      <c r="E128" s="640" t="s">
        <v>774</v>
      </c>
      <c r="F128" s="635"/>
      <c r="G128" s="640" t="s">
        <v>32</v>
      </c>
      <c r="H128" s="642" t="s">
        <v>7451</v>
      </c>
      <c r="I128" s="640" t="s">
        <v>3641</v>
      </c>
      <c r="J128" s="635" t="s">
        <v>35</v>
      </c>
      <c r="K128" s="665" t="s">
        <v>4816</v>
      </c>
      <c r="L128" s="643" t="s">
        <v>36</v>
      </c>
      <c r="M128" s="600">
        <f>'[1]แก้ ต.ค.56 (2)'!$H$318</f>
        <v>18270</v>
      </c>
      <c r="N128" s="603">
        <f t="shared" ca="1" si="11"/>
        <v>19510</v>
      </c>
      <c r="O128" s="607" t="s">
        <v>4817</v>
      </c>
      <c r="P128" s="641" t="str">
        <f t="shared" si="13"/>
        <v>ปตรี4คศ.1</v>
      </c>
      <c r="Q128" s="638">
        <f t="shared" si="9"/>
        <v>1</v>
      </c>
      <c r="R128" s="639">
        <f t="shared" ca="1" si="10"/>
        <v>19510</v>
      </c>
      <c r="S128" s="635"/>
      <c r="T128" s="624" t="s">
        <v>5093</v>
      </c>
      <c r="Z128" s="620">
        <f t="shared" si="14"/>
        <v>0</v>
      </c>
      <c r="AD128" s="599">
        <v>1</v>
      </c>
      <c r="AQ128" s="597">
        <v>1</v>
      </c>
    </row>
    <row r="129" spans="1:43" ht="23.25" customHeight="1">
      <c r="A129" s="633"/>
      <c r="B129" s="644"/>
      <c r="C129" s="641"/>
      <c r="D129" s="635"/>
      <c r="E129" s="640"/>
      <c r="F129" s="635"/>
      <c r="G129" s="640"/>
      <c r="H129" s="642"/>
      <c r="I129" s="640"/>
      <c r="J129" s="635"/>
      <c r="K129" s="665"/>
      <c r="L129" s="643"/>
      <c r="M129" s="600"/>
      <c r="N129" s="603"/>
      <c r="O129" s="607"/>
      <c r="P129" s="641" t="str">
        <f t="shared" si="13"/>
        <v/>
      </c>
      <c r="Q129" s="638"/>
      <c r="R129" s="639"/>
      <c r="S129" s="635"/>
      <c r="T129" s="624"/>
      <c r="Z129" s="620">
        <f t="shared" ca="1" si="14"/>
        <v>1240</v>
      </c>
      <c r="AD129" s="599">
        <v>1</v>
      </c>
      <c r="AQ129" s="597">
        <v>1</v>
      </c>
    </row>
    <row r="130" spans="1:43" ht="23.25" customHeight="1">
      <c r="A130" s="633">
        <v>65</v>
      </c>
      <c r="B130" s="644" t="s">
        <v>103</v>
      </c>
      <c r="C130" s="641" t="s">
        <v>4962</v>
      </c>
      <c r="D130" s="635"/>
      <c r="E130" s="640" t="s">
        <v>774</v>
      </c>
      <c r="F130" s="635"/>
      <c r="G130" s="640" t="s">
        <v>32</v>
      </c>
      <c r="H130" s="642" t="s">
        <v>3154</v>
      </c>
      <c r="I130" s="640" t="s">
        <v>3154</v>
      </c>
      <c r="J130" s="635" t="s">
        <v>35</v>
      </c>
      <c r="K130" s="604" t="s">
        <v>112</v>
      </c>
      <c r="L130" s="643" t="s">
        <v>48</v>
      </c>
      <c r="M130" s="600">
        <f>'[1]แก้ ต.ค.56 (2)'!$H$332</f>
        <v>19950</v>
      </c>
      <c r="N130" s="603">
        <f t="shared" ca="1" si="11"/>
        <v>20960</v>
      </c>
      <c r="O130" s="614" t="s">
        <v>3153</v>
      </c>
      <c r="P130" s="641" t="str">
        <f t="shared" si="13"/>
        <v>ปตรี4คศ.2</v>
      </c>
      <c r="Q130" s="638">
        <f t="shared" si="9"/>
        <v>2</v>
      </c>
      <c r="R130" s="639">
        <f t="shared" ca="1" si="10"/>
        <v>20960</v>
      </c>
      <c r="S130" s="635"/>
      <c r="T130" s="624" t="s">
        <v>5099</v>
      </c>
      <c r="Z130" s="620"/>
      <c r="AD130" s="599">
        <v>1</v>
      </c>
      <c r="AQ130" s="597">
        <v>1</v>
      </c>
    </row>
    <row r="131" spans="1:43" ht="23.25" customHeight="1">
      <c r="A131" s="633">
        <v>66</v>
      </c>
      <c r="B131" s="645" t="s">
        <v>115</v>
      </c>
      <c r="C131" s="641" t="s">
        <v>4977</v>
      </c>
      <c r="D131" s="635"/>
      <c r="E131" s="640" t="s">
        <v>775</v>
      </c>
      <c r="F131" s="635"/>
      <c r="G131" s="640" t="s">
        <v>32</v>
      </c>
      <c r="H131" s="642" t="s">
        <v>3154</v>
      </c>
      <c r="I131" s="640" t="s">
        <v>3154</v>
      </c>
      <c r="J131" s="635" t="s">
        <v>35</v>
      </c>
      <c r="K131" s="604" t="s">
        <v>116</v>
      </c>
      <c r="L131" s="643" t="s">
        <v>48</v>
      </c>
      <c r="M131" s="600">
        <f>'[1]แก้ ต.ค.56 (2)'!$H$324</f>
        <v>21460</v>
      </c>
      <c r="N131" s="603">
        <f t="shared" ref="N131:N191" ca="1" si="15">R131</f>
        <v>22460</v>
      </c>
      <c r="O131" s="614" t="s">
        <v>3609</v>
      </c>
      <c r="P131" s="641" t="str">
        <f t="shared" si="13"/>
        <v>ปตรี5คศ.2</v>
      </c>
      <c r="Q131" s="638">
        <f t="shared" ref="Q131:Q191" si="16">VLOOKUP(P131,$U$6:$V$25,2,FALSE)</f>
        <v>6</v>
      </c>
      <c r="R131" s="639">
        <f t="shared" ref="R131:R191" ca="1" si="17">VLOOKUP(M131,INDIRECT("_k"&amp;Q131),2,FALSE)</f>
        <v>22460</v>
      </c>
      <c r="S131" s="635"/>
      <c r="T131" s="624"/>
      <c r="Z131" s="620"/>
      <c r="AD131" s="599">
        <v>1</v>
      </c>
      <c r="AQ131" s="597">
        <v>1</v>
      </c>
    </row>
    <row r="132" spans="1:43" ht="23.25" customHeight="1">
      <c r="A132" s="633"/>
      <c r="B132" s="635"/>
      <c r="C132" s="635"/>
      <c r="D132" s="635"/>
      <c r="E132" s="635"/>
      <c r="F132" s="635"/>
      <c r="G132" s="636"/>
      <c r="H132" s="637"/>
      <c r="I132" s="635"/>
      <c r="J132" s="635"/>
      <c r="K132" s="662"/>
      <c r="L132" s="636"/>
      <c r="M132" s="603"/>
      <c r="N132" s="603"/>
      <c r="O132" s="633"/>
      <c r="P132" s="641" t="str">
        <f t="shared" si="13"/>
        <v/>
      </c>
      <c r="Q132" s="638"/>
      <c r="R132" s="639"/>
      <c r="S132" s="635"/>
      <c r="Z132" s="620">
        <f t="shared" ca="1" si="14"/>
        <v>1000</v>
      </c>
      <c r="AD132" s="599">
        <v>1</v>
      </c>
      <c r="AQ132" s="597">
        <v>1</v>
      </c>
    </row>
    <row r="133" spans="1:43" ht="23.25" customHeight="1">
      <c r="A133" s="633">
        <v>67</v>
      </c>
      <c r="B133" s="645" t="s">
        <v>4818</v>
      </c>
      <c r="C133" s="641" t="s">
        <v>4963</v>
      </c>
      <c r="D133" s="635"/>
      <c r="E133" s="640" t="s">
        <v>774</v>
      </c>
      <c r="F133" s="635"/>
      <c r="G133" s="640" t="s">
        <v>32</v>
      </c>
      <c r="H133" s="642" t="s">
        <v>3154</v>
      </c>
      <c r="I133" s="640" t="s">
        <v>3154</v>
      </c>
      <c r="J133" s="635" t="s">
        <v>35</v>
      </c>
      <c r="K133" s="665" t="s">
        <v>4819</v>
      </c>
      <c r="L133" s="643" t="s">
        <v>48</v>
      </c>
      <c r="M133" s="600">
        <f>'[1]แก้ ต.ค.56 (2)'!$H$328</f>
        <v>22940</v>
      </c>
      <c r="N133" s="603">
        <f t="shared" ca="1" si="15"/>
        <v>23450</v>
      </c>
      <c r="O133" s="607" t="s">
        <v>4820</v>
      </c>
      <c r="P133" s="641" t="str">
        <f t="shared" si="13"/>
        <v>ปตรี4คศ.2</v>
      </c>
      <c r="Q133" s="638">
        <f t="shared" si="16"/>
        <v>2</v>
      </c>
      <c r="R133" s="639">
        <f t="shared" ca="1" si="17"/>
        <v>23450</v>
      </c>
      <c r="S133" s="635"/>
      <c r="T133" s="624" t="s">
        <v>4821</v>
      </c>
      <c r="Z133" s="620">
        <f t="shared" si="14"/>
        <v>0</v>
      </c>
      <c r="AD133" s="599">
        <v>1</v>
      </c>
      <c r="AQ133" s="597">
        <v>1</v>
      </c>
    </row>
    <row r="134" spans="1:43" ht="23.25" customHeight="1">
      <c r="A134" s="633"/>
      <c r="B134" s="635"/>
      <c r="C134" s="635"/>
      <c r="D134" s="635"/>
      <c r="E134" s="635"/>
      <c r="F134" s="635"/>
      <c r="G134" s="636"/>
      <c r="H134" s="637"/>
      <c r="I134" s="635"/>
      <c r="J134" s="635"/>
      <c r="K134" s="662"/>
      <c r="L134" s="636"/>
      <c r="M134" s="603"/>
      <c r="N134" s="603"/>
      <c r="O134" s="633"/>
      <c r="P134" s="641" t="str">
        <f t="shared" si="13"/>
        <v/>
      </c>
      <c r="Q134" s="638"/>
      <c r="R134" s="639"/>
      <c r="S134" s="635"/>
      <c r="Z134" s="620">
        <f t="shared" ca="1" si="14"/>
        <v>510</v>
      </c>
      <c r="AD134" s="599">
        <v>1</v>
      </c>
      <c r="AQ134" s="597">
        <v>1</v>
      </c>
    </row>
    <row r="135" spans="1:43" ht="23.25" customHeight="1">
      <c r="A135" s="633">
        <v>68</v>
      </c>
      <c r="B135" s="644" t="s">
        <v>4822</v>
      </c>
      <c r="C135" s="641" t="s">
        <v>5137</v>
      </c>
      <c r="D135" s="635"/>
      <c r="E135" s="640" t="s">
        <v>774</v>
      </c>
      <c r="F135" s="635"/>
      <c r="G135" s="640" t="s">
        <v>32</v>
      </c>
      <c r="H135" s="642" t="s">
        <v>3192</v>
      </c>
      <c r="I135" s="642" t="s">
        <v>3192</v>
      </c>
      <c r="J135" s="635" t="s">
        <v>35</v>
      </c>
      <c r="K135" s="665" t="s">
        <v>3602</v>
      </c>
      <c r="L135" s="643" t="s">
        <v>36</v>
      </c>
      <c r="M135" s="605">
        <f>'[1]แก้ ต.ค.56 (2)'!$H$337</f>
        <v>19510</v>
      </c>
      <c r="N135" s="603">
        <f t="shared" ca="1" si="15"/>
        <v>20320</v>
      </c>
      <c r="O135" s="607" t="s">
        <v>4823</v>
      </c>
      <c r="P135" s="641" t="str">
        <f t="shared" si="13"/>
        <v>ปตรี4คศ.1</v>
      </c>
      <c r="Q135" s="638">
        <f t="shared" si="16"/>
        <v>1</v>
      </c>
      <c r="R135" s="639">
        <f t="shared" ca="1" si="17"/>
        <v>20320</v>
      </c>
      <c r="S135" s="635"/>
      <c r="T135" s="624" t="s">
        <v>5197</v>
      </c>
      <c r="Z135" s="620">
        <f t="shared" si="14"/>
        <v>0</v>
      </c>
      <c r="AD135" s="599">
        <v>1</v>
      </c>
      <c r="AQ135" s="597">
        <v>1</v>
      </c>
    </row>
    <row r="136" spans="1:43" ht="23.25" customHeight="1">
      <c r="A136" s="633"/>
      <c r="B136" s="635"/>
      <c r="C136" s="635"/>
      <c r="D136" s="635"/>
      <c r="E136" s="635"/>
      <c r="F136" s="635"/>
      <c r="G136" s="636"/>
      <c r="H136" s="637"/>
      <c r="I136" s="635"/>
      <c r="J136" s="635"/>
      <c r="K136" s="662"/>
      <c r="L136" s="636"/>
      <c r="M136" s="603"/>
      <c r="N136" s="603"/>
      <c r="O136" s="633"/>
      <c r="P136" s="641" t="str">
        <f t="shared" si="13"/>
        <v/>
      </c>
      <c r="Q136" s="638"/>
      <c r="R136" s="639"/>
      <c r="S136" s="635"/>
      <c r="Z136" s="620">
        <f t="shared" ca="1" si="14"/>
        <v>810</v>
      </c>
      <c r="AD136" s="599">
        <v>1</v>
      </c>
      <c r="AQ136" s="597">
        <v>1</v>
      </c>
    </row>
    <row r="137" spans="1:43" ht="23.25" customHeight="1">
      <c r="A137" s="633">
        <v>69</v>
      </c>
      <c r="B137" s="644" t="s">
        <v>134</v>
      </c>
      <c r="C137" s="641" t="s">
        <v>5138</v>
      </c>
      <c r="D137" s="635"/>
      <c r="E137" s="640" t="s">
        <v>774</v>
      </c>
      <c r="F137" s="635"/>
      <c r="G137" s="640" t="s">
        <v>32</v>
      </c>
      <c r="H137" s="642" t="s">
        <v>3557</v>
      </c>
      <c r="I137" s="640" t="s">
        <v>3557</v>
      </c>
      <c r="J137" s="635" t="s">
        <v>35</v>
      </c>
      <c r="K137" s="604" t="s">
        <v>135</v>
      </c>
      <c r="L137" s="643" t="s">
        <v>48</v>
      </c>
      <c r="M137" s="600">
        <f>'[1]แก้ ต.ค.56 (2)'!$H$348</f>
        <v>24930</v>
      </c>
      <c r="N137" s="603">
        <f t="shared" ca="1" si="15"/>
        <v>25440</v>
      </c>
      <c r="O137" s="614" t="s">
        <v>3556</v>
      </c>
      <c r="P137" s="641" t="str">
        <f t="shared" si="13"/>
        <v>ปตรี4คศ.2</v>
      </c>
      <c r="Q137" s="638">
        <f t="shared" si="16"/>
        <v>2</v>
      </c>
      <c r="R137" s="639">
        <f t="shared" ca="1" si="17"/>
        <v>25440</v>
      </c>
      <c r="S137" s="641"/>
      <c r="Z137" s="620">
        <f t="shared" si="14"/>
        <v>0</v>
      </c>
      <c r="AD137" s="599">
        <v>1</v>
      </c>
      <c r="AQ137" s="597">
        <v>1</v>
      </c>
    </row>
    <row r="138" spans="1:43" ht="23.25" customHeight="1">
      <c r="A138" s="633"/>
      <c r="B138" s="644"/>
      <c r="C138" s="641"/>
      <c r="D138" s="635"/>
      <c r="E138" s="640"/>
      <c r="F138" s="635"/>
      <c r="G138" s="640"/>
      <c r="H138" s="642"/>
      <c r="I138" s="640"/>
      <c r="J138" s="635"/>
      <c r="K138" s="604"/>
      <c r="L138" s="643"/>
      <c r="M138" s="600"/>
      <c r="N138" s="603"/>
      <c r="O138" s="614"/>
      <c r="P138" s="641" t="str">
        <f t="shared" si="13"/>
        <v/>
      </c>
      <c r="Q138" s="638"/>
      <c r="R138" s="639"/>
      <c r="S138" s="641"/>
      <c r="Z138" s="620">
        <f t="shared" ca="1" si="14"/>
        <v>510</v>
      </c>
      <c r="AD138" s="599">
        <v>1</v>
      </c>
      <c r="AQ138" s="597">
        <v>1</v>
      </c>
    </row>
    <row r="139" spans="1:43" ht="23.25" customHeight="1">
      <c r="A139" s="633">
        <v>70</v>
      </c>
      <c r="B139" s="644" t="s">
        <v>4796</v>
      </c>
      <c r="C139" s="635" t="s">
        <v>4977</v>
      </c>
      <c r="D139" s="635"/>
      <c r="E139" s="640" t="s">
        <v>774</v>
      </c>
      <c r="F139" s="635"/>
      <c r="G139" s="639" t="s">
        <v>65</v>
      </c>
      <c r="H139" s="642" t="s">
        <v>3557</v>
      </c>
      <c r="I139" s="640" t="s">
        <v>3557</v>
      </c>
      <c r="J139" s="635" t="s">
        <v>35</v>
      </c>
      <c r="K139" s="623">
        <v>1083</v>
      </c>
      <c r="L139" s="639" t="s">
        <v>65</v>
      </c>
      <c r="M139" s="603">
        <v>14300</v>
      </c>
      <c r="N139" s="603">
        <f t="shared" ca="1" si="15"/>
        <v>16190</v>
      </c>
      <c r="O139" s="606">
        <v>3930100942934</v>
      </c>
      <c r="P139" s="641" t="str">
        <f t="shared" ref="P139:P195" si="18">CONCATENATE(E139,L139)</f>
        <v>ปตรี4ครูผู้ช่วย</v>
      </c>
      <c r="Q139" s="638">
        <f t="shared" si="16"/>
        <v>0</v>
      </c>
      <c r="R139" s="639">
        <f t="shared" ca="1" si="17"/>
        <v>16190</v>
      </c>
      <c r="S139" s="635"/>
      <c r="Z139" s="620"/>
      <c r="AD139" s="599">
        <v>1</v>
      </c>
      <c r="AQ139" s="597">
        <v>1</v>
      </c>
    </row>
    <row r="140" spans="1:43" ht="23.25" customHeight="1">
      <c r="A140" s="633"/>
      <c r="B140" s="644"/>
      <c r="C140" s="635"/>
      <c r="D140" s="635"/>
      <c r="E140" s="635"/>
      <c r="F140" s="635"/>
      <c r="G140" s="636"/>
      <c r="H140" s="642"/>
      <c r="I140" s="640"/>
      <c r="J140" s="635"/>
      <c r="K140" s="623"/>
      <c r="L140" s="636"/>
      <c r="M140" s="603"/>
      <c r="N140" s="603"/>
      <c r="O140" s="633"/>
      <c r="P140" s="641" t="str">
        <f t="shared" si="18"/>
        <v/>
      </c>
      <c r="Q140" s="638"/>
      <c r="R140" s="639"/>
      <c r="S140" s="635"/>
      <c r="Z140" s="620">
        <f t="shared" ca="1" si="14"/>
        <v>1890</v>
      </c>
      <c r="AD140" s="599">
        <v>1</v>
      </c>
      <c r="AQ140" s="597">
        <v>1</v>
      </c>
    </row>
    <row r="141" spans="1:43" ht="23.25" customHeight="1">
      <c r="A141" s="633">
        <v>71</v>
      </c>
      <c r="B141" s="644" t="s">
        <v>138</v>
      </c>
      <c r="C141" s="641" t="s">
        <v>5133</v>
      </c>
      <c r="D141" s="635"/>
      <c r="E141" s="640" t="s">
        <v>774</v>
      </c>
      <c r="F141" s="635"/>
      <c r="G141" s="640" t="s">
        <v>32</v>
      </c>
      <c r="H141" s="642" t="s">
        <v>3538</v>
      </c>
      <c r="I141" s="640" t="s">
        <v>3538</v>
      </c>
      <c r="J141" s="635" t="s">
        <v>35</v>
      </c>
      <c r="K141" s="604" t="s">
        <v>140</v>
      </c>
      <c r="L141" s="643" t="s">
        <v>36</v>
      </c>
      <c r="M141" s="600">
        <f>'[1]แก้ ต.ค.56 (2)'!$H$353</f>
        <v>19510</v>
      </c>
      <c r="N141" s="603">
        <f t="shared" ca="1" si="15"/>
        <v>20320</v>
      </c>
      <c r="O141" s="614" t="s">
        <v>3552</v>
      </c>
      <c r="P141" s="641" t="str">
        <f t="shared" si="18"/>
        <v>ปตรี4คศ.1</v>
      </c>
      <c r="Q141" s="638">
        <f t="shared" si="16"/>
        <v>1</v>
      </c>
      <c r="R141" s="639">
        <f t="shared" ca="1" si="17"/>
        <v>20320</v>
      </c>
      <c r="S141" s="641"/>
      <c r="T141" s="627" t="s">
        <v>7450</v>
      </c>
      <c r="Z141" s="620"/>
      <c r="AD141" s="599">
        <v>1</v>
      </c>
      <c r="AQ141" s="597">
        <v>1</v>
      </c>
    </row>
    <row r="142" spans="1:43" ht="23.25" customHeight="1">
      <c r="A142" s="633"/>
      <c r="B142" s="635"/>
      <c r="C142" s="635"/>
      <c r="D142" s="635"/>
      <c r="E142" s="635"/>
      <c r="F142" s="635"/>
      <c r="G142" s="636"/>
      <c r="H142" s="637"/>
      <c r="I142" s="635"/>
      <c r="J142" s="635"/>
      <c r="K142" s="662"/>
      <c r="L142" s="636"/>
      <c r="M142" s="603"/>
      <c r="N142" s="603"/>
      <c r="O142" s="633"/>
      <c r="P142" s="641" t="str">
        <f t="shared" si="18"/>
        <v/>
      </c>
      <c r="Q142" s="638"/>
      <c r="R142" s="639"/>
      <c r="S142" s="635"/>
      <c r="Z142" s="620">
        <f t="shared" ca="1" si="14"/>
        <v>810</v>
      </c>
      <c r="AD142" s="599">
        <v>1</v>
      </c>
      <c r="AQ142" s="597">
        <v>1</v>
      </c>
    </row>
    <row r="143" spans="1:43" ht="23.25" customHeight="1">
      <c r="A143" s="633">
        <v>72</v>
      </c>
      <c r="B143" s="647" t="s">
        <v>142</v>
      </c>
      <c r="C143" s="641" t="s">
        <v>5131</v>
      </c>
      <c r="D143" s="635"/>
      <c r="E143" s="640" t="s">
        <v>774</v>
      </c>
      <c r="F143" s="635"/>
      <c r="G143" s="640" t="s">
        <v>32</v>
      </c>
      <c r="H143" s="642" t="s">
        <v>3538</v>
      </c>
      <c r="I143" s="640" t="s">
        <v>3538</v>
      </c>
      <c r="J143" s="635" t="s">
        <v>35</v>
      </c>
      <c r="K143" s="604" t="s">
        <v>143</v>
      </c>
      <c r="L143" s="643" t="s">
        <v>36</v>
      </c>
      <c r="M143" s="600">
        <f>'[1]แก้ ต.ค.56 (2)'!$H$357</f>
        <v>19100</v>
      </c>
      <c r="N143" s="603">
        <f t="shared" ca="1" si="15"/>
        <v>19920</v>
      </c>
      <c r="O143" s="614" t="s">
        <v>3548</v>
      </c>
      <c r="P143" s="641" t="str">
        <f t="shared" si="18"/>
        <v>ปตรี4คศ.1</v>
      </c>
      <c r="Q143" s="638">
        <f t="shared" si="16"/>
        <v>1</v>
      </c>
      <c r="R143" s="639">
        <f t="shared" ca="1" si="17"/>
        <v>19920</v>
      </c>
      <c r="S143" s="641"/>
      <c r="T143" s="627" t="s">
        <v>7450</v>
      </c>
      <c r="Z143" s="620">
        <f t="shared" ref="Z143:Z174" si="19">N142-M142</f>
        <v>0</v>
      </c>
      <c r="AD143" s="599">
        <v>1</v>
      </c>
      <c r="AQ143" s="597">
        <v>1</v>
      </c>
    </row>
    <row r="144" spans="1:43" ht="23.25" customHeight="1">
      <c r="A144" s="633"/>
      <c r="B144" s="635"/>
      <c r="C144" s="635"/>
      <c r="D144" s="635"/>
      <c r="E144" s="635"/>
      <c r="F144" s="635"/>
      <c r="G144" s="636"/>
      <c r="H144" s="637"/>
      <c r="I144" s="635"/>
      <c r="J144" s="635"/>
      <c r="K144" s="662"/>
      <c r="L144" s="636"/>
      <c r="M144" s="603"/>
      <c r="N144" s="603"/>
      <c r="O144" s="633"/>
      <c r="P144" s="641" t="str">
        <f t="shared" si="18"/>
        <v/>
      </c>
      <c r="Q144" s="638"/>
      <c r="R144" s="639"/>
      <c r="S144" s="635"/>
      <c r="Z144" s="620">
        <f t="shared" ca="1" si="19"/>
        <v>820</v>
      </c>
      <c r="AD144" s="599">
        <v>1</v>
      </c>
      <c r="AQ144" s="597">
        <v>1</v>
      </c>
    </row>
    <row r="145" spans="1:43" ht="23.25" customHeight="1">
      <c r="A145" s="633">
        <v>73</v>
      </c>
      <c r="B145" s="647" t="s">
        <v>156</v>
      </c>
      <c r="C145" s="641" t="s">
        <v>5122</v>
      </c>
      <c r="D145" s="635"/>
      <c r="E145" s="640" t="s">
        <v>774</v>
      </c>
      <c r="F145" s="635"/>
      <c r="G145" s="640" t="s">
        <v>32</v>
      </c>
      <c r="H145" s="642" t="s">
        <v>3538</v>
      </c>
      <c r="I145" s="640" t="s">
        <v>3538</v>
      </c>
      <c r="J145" s="635" t="s">
        <v>35</v>
      </c>
      <c r="K145" s="604" t="s">
        <v>157</v>
      </c>
      <c r="L145" s="643" t="s">
        <v>48</v>
      </c>
      <c r="M145" s="600">
        <f>'[1]แก้ ต.ค.56 (2)'!$H$363</f>
        <v>21460</v>
      </c>
      <c r="N145" s="603">
        <f t="shared" ca="1" si="15"/>
        <v>21950</v>
      </c>
      <c r="O145" s="614" t="s">
        <v>3537</v>
      </c>
      <c r="P145" s="641" t="str">
        <f t="shared" si="18"/>
        <v>ปตรี4คศ.2</v>
      </c>
      <c r="Q145" s="638">
        <f t="shared" si="16"/>
        <v>2</v>
      </c>
      <c r="R145" s="639">
        <f t="shared" ca="1" si="17"/>
        <v>21950</v>
      </c>
      <c r="S145" s="641"/>
      <c r="Z145" s="620">
        <f t="shared" si="19"/>
        <v>0</v>
      </c>
      <c r="AD145" s="599">
        <v>1</v>
      </c>
      <c r="AQ145" s="597">
        <v>1</v>
      </c>
    </row>
    <row r="146" spans="1:43" ht="23.25" customHeight="1">
      <c r="A146" s="633"/>
      <c r="B146" s="647"/>
      <c r="C146" s="641"/>
      <c r="D146" s="635"/>
      <c r="E146" s="640"/>
      <c r="F146" s="635"/>
      <c r="G146" s="640"/>
      <c r="H146" s="642"/>
      <c r="I146" s="640"/>
      <c r="J146" s="635"/>
      <c r="K146" s="604"/>
      <c r="L146" s="643"/>
      <c r="M146" s="600"/>
      <c r="N146" s="603"/>
      <c r="O146" s="614"/>
      <c r="P146" s="641" t="str">
        <f t="shared" si="18"/>
        <v/>
      </c>
      <c r="Q146" s="638"/>
      <c r="R146" s="639"/>
      <c r="S146" s="641"/>
      <c r="Z146" s="620">
        <f t="shared" ca="1" si="19"/>
        <v>490</v>
      </c>
      <c r="AD146" s="599">
        <v>1</v>
      </c>
      <c r="AQ146" s="597">
        <v>1</v>
      </c>
    </row>
    <row r="147" spans="1:43" ht="23.25" customHeight="1">
      <c r="A147" s="633">
        <v>74</v>
      </c>
      <c r="B147" s="644" t="s">
        <v>4825</v>
      </c>
      <c r="C147" s="641" t="s">
        <v>5115</v>
      </c>
      <c r="D147" s="635"/>
      <c r="E147" s="640" t="s">
        <v>90</v>
      </c>
      <c r="F147" s="635"/>
      <c r="G147" s="640" t="s">
        <v>5213</v>
      </c>
      <c r="H147" s="642" t="s">
        <v>3496</v>
      </c>
      <c r="I147" s="640" t="s">
        <v>3496</v>
      </c>
      <c r="J147" s="635" t="s">
        <v>35</v>
      </c>
      <c r="K147" s="604" t="s">
        <v>753</v>
      </c>
      <c r="L147" s="643" t="s">
        <v>48</v>
      </c>
      <c r="M147" s="600">
        <f>'[1]แก้ ต.ค.56 (2)'!$H$368</f>
        <v>25930</v>
      </c>
      <c r="N147" s="603">
        <f t="shared" ca="1" si="15"/>
        <v>26450</v>
      </c>
      <c r="O147" s="614" t="s">
        <v>3536</v>
      </c>
      <c r="P147" s="641" t="str">
        <f t="shared" si="18"/>
        <v>ปโทคศ.2</v>
      </c>
      <c r="Q147" s="638">
        <f t="shared" si="16"/>
        <v>12</v>
      </c>
      <c r="R147" s="639">
        <f t="shared" ca="1" si="17"/>
        <v>26450</v>
      </c>
      <c r="S147" s="641"/>
      <c r="Z147" s="620"/>
      <c r="AD147" s="599">
        <v>1</v>
      </c>
    </row>
    <row r="148" spans="1:43" ht="23.25" customHeight="1">
      <c r="A148" s="633"/>
      <c r="B148" s="635"/>
      <c r="C148" s="635"/>
      <c r="D148" s="635"/>
      <c r="E148" s="635"/>
      <c r="F148" s="635"/>
      <c r="G148" s="636"/>
      <c r="H148" s="637"/>
      <c r="I148" s="635"/>
      <c r="J148" s="635"/>
      <c r="K148" s="662"/>
      <c r="L148" s="636"/>
      <c r="M148" s="603"/>
      <c r="N148" s="603"/>
      <c r="O148" s="633"/>
      <c r="P148" s="641" t="str">
        <f t="shared" si="18"/>
        <v/>
      </c>
      <c r="Q148" s="638"/>
      <c r="R148" s="639"/>
      <c r="S148" s="635"/>
      <c r="Z148" s="620">
        <f t="shared" ca="1" si="19"/>
        <v>520</v>
      </c>
      <c r="AD148" s="599">
        <v>1</v>
      </c>
      <c r="AQ148" s="597">
        <v>1</v>
      </c>
    </row>
    <row r="149" spans="1:43" ht="23.25" customHeight="1">
      <c r="A149" s="633">
        <v>75</v>
      </c>
      <c r="B149" s="644" t="s">
        <v>3502</v>
      </c>
      <c r="C149" s="641" t="s">
        <v>4969</v>
      </c>
      <c r="D149" s="635"/>
      <c r="E149" s="640" t="s">
        <v>774</v>
      </c>
      <c r="F149" s="635"/>
      <c r="G149" s="640" t="s">
        <v>32</v>
      </c>
      <c r="H149" s="642" t="s">
        <v>3496</v>
      </c>
      <c r="I149" s="640" t="s">
        <v>3496</v>
      </c>
      <c r="J149" s="635" t="s">
        <v>35</v>
      </c>
      <c r="K149" s="604" t="s">
        <v>3501</v>
      </c>
      <c r="L149" s="643" t="s">
        <v>36</v>
      </c>
      <c r="M149" s="600">
        <f>'[1]แก้ ต.ค.56 (2)'!$H$373</f>
        <v>19100</v>
      </c>
      <c r="N149" s="603">
        <f t="shared" ca="1" si="15"/>
        <v>19920</v>
      </c>
      <c r="O149" s="614" t="s">
        <v>3500</v>
      </c>
      <c r="P149" s="641" t="str">
        <f t="shared" si="18"/>
        <v>ปตรี4คศ.1</v>
      </c>
      <c r="Q149" s="638">
        <f t="shared" si="16"/>
        <v>1</v>
      </c>
      <c r="R149" s="639">
        <f t="shared" ca="1" si="17"/>
        <v>19920</v>
      </c>
      <c r="S149" s="641"/>
      <c r="Z149" s="620">
        <f t="shared" si="19"/>
        <v>0</v>
      </c>
      <c r="AD149" s="599">
        <v>1</v>
      </c>
      <c r="AQ149" s="597">
        <v>1</v>
      </c>
    </row>
    <row r="150" spans="1:43" ht="23.25" customHeight="1">
      <c r="A150" s="633"/>
      <c r="B150" s="635"/>
      <c r="C150" s="635"/>
      <c r="D150" s="635"/>
      <c r="E150" s="635"/>
      <c r="F150" s="635"/>
      <c r="G150" s="636"/>
      <c r="H150" s="637"/>
      <c r="I150" s="635"/>
      <c r="J150" s="635"/>
      <c r="K150" s="662"/>
      <c r="L150" s="636"/>
      <c r="M150" s="603"/>
      <c r="N150" s="603"/>
      <c r="O150" s="633"/>
      <c r="P150" s="641" t="str">
        <f t="shared" si="18"/>
        <v/>
      </c>
      <c r="Q150" s="638"/>
      <c r="R150" s="639"/>
      <c r="S150" s="635"/>
      <c r="Z150" s="620">
        <f t="shared" ca="1" si="19"/>
        <v>820</v>
      </c>
      <c r="AD150" s="599">
        <v>1</v>
      </c>
      <c r="AQ150" s="597">
        <v>1</v>
      </c>
    </row>
    <row r="151" spans="1:43" ht="23.25" customHeight="1">
      <c r="A151" s="633">
        <v>76</v>
      </c>
      <c r="B151" s="644" t="s">
        <v>145</v>
      </c>
      <c r="C151" s="641" t="s">
        <v>5115</v>
      </c>
      <c r="D151" s="635"/>
      <c r="E151" s="640" t="s">
        <v>90</v>
      </c>
      <c r="F151" s="635"/>
      <c r="G151" s="640" t="s">
        <v>5213</v>
      </c>
      <c r="H151" s="642" t="s">
        <v>3435</v>
      </c>
      <c r="I151" s="640" t="s">
        <v>3435</v>
      </c>
      <c r="J151" s="635" t="s">
        <v>35</v>
      </c>
      <c r="K151" s="604" t="s">
        <v>148</v>
      </c>
      <c r="L151" s="643" t="s">
        <v>48</v>
      </c>
      <c r="M151" s="600">
        <f>'[1]แก้ ต.ค.56 (2)'!$H$381</f>
        <v>28050</v>
      </c>
      <c r="N151" s="603">
        <f t="shared" ca="1" si="15"/>
        <v>28590</v>
      </c>
      <c r="O151" s="614" t="s">
        <v>3460</v>
      </c>
      <c r="P151" s="641" t="str">
        <f t="shared" si="18"/>
        <v>ปโทคศ.2</v>
      </c>
      <c r="Q151" s="638">
        <f t="shared" si="16"/>
        <v>12</v>
      </c>
      <c r="R151" s="639">
        <f t="shared" ca="1" si="17"/>
        <v>28590</v>
      </c>
      <c r="S151" s="641"/>
      <c r="Z151" s="620">
        <f t="shared" si="19"/>
        <v>0</v>
      </c>
      <c r="AD151" s="599">
        <v>1</v>
      </c>
      <c r="AQ151" s="597">
        <v>1</v>
      </c>
    </row>
    <row r="152" spans="1:43" ht="23.25" customHeight="1">
      <c r="A152" s="633">
        <v>77</v>
      </c>
      <c r="B152" s="644" t="s">
        <v>151</v>
      </c>
      <c r="C152" s="641" t="s">
        <v>5139</v>
      </c>
      <c r="D152" s="635"/>
      <c r="E152" s="640" t="s">
        <v>774</v>
      </c>
      <c r="F152" s="635"/>
      <c r="G152" s="640" t="s">
        <v>32</v>
      </c>
      <c r="H152" s="642" t="s">
        <v>3435</v>
      </c>
      <c r="I152" s="640" t="s">
        <v>3435</v>
      </c>
      <c r="J152" s="635" t="s">
        <v>35</v>
      </c>
      <c r="K152" s="604" t="s">
        <v>152</v>
      </c>
      <c r="L152" s="643" t="s">
        <v>48</v>
      </c>
      <c r="M152" s="600">
        <f>'[1]แก้ ต.ค.56 (2)'!$H$385</f>
        <v>23940</v>
      </c>
      <c r="N152" s="603">
        <f t="shared" ca="1" si="15"/>
        <v>24440</v>
      </c>
      <c r="O152" s="614" t="s">
        <v>3459</v>
      </c>
      <c r="P152" s="641" t="str">
        <f t="shared" si="18"/>
        <v>ปตรี4คศ.2</v>
      </c>
      <c r="Q152" s="638">
        <f t="shared" si="16"/>
        <v>2</v>
      </c>
      <c r="R152" s="639">
        <f t="shared" ca="1" si="17"/>
        <v>24440</v>
      </c>
      <c r="S152" s="641"/>
      <c r="Z152" s="620" t="e">
        <f>#REF!-#REF!</f>
        <v>#REF!</v>
      </c>
      <c r="AD152" s="599">
        <v>1</v>
      </c>
      <c r="AQ152" s="597">
        <v>1</v>
      </c>
    </row>
    <row r="153" spans="1:43" ht="23.25" customHeight="1">
      <c r="A153" s="633"/>
      <c r="B153" s="635"/>
      <c r="C153" s="635"/>
      <c r="D153" s="635"/>
      <c r="E153" s="635"/>
      <c r="F153" s="635"/>
      <c r="G153" s="636"/>
      <c r="H153" s="637"/>
      <c r="I153" s="635"/>
      <c r="J153" s="635"/>
      <c r="K153" s="662"/>
      <c r="L153" s="636"/>
      <c r="M153" s="603"/>
      <c r="N153" s="603"/>
      <c r="O153" s="633"/>
      <c r="P153" s="641" t="str">
        <f t="shared" si="18"/>
        <v/>
      </c>
      <c r="Q153" s="638"/>
      <c r="R153" s="639"/>
      <c r="S153" s="635"/>
      <c r="Z153" s="620">
        <f t="shared" ca="1" si="19"/>
        <v>500</v>
      </c>
      <c r="AD153" s="599">
        <v>1</v>
      </c>
      <c r="AQ153" s="597">
        <v>1</v>
      </c>
    </row>
    <row r="154" spans="1:43" ht="23.25" customHeight="1">
      <c r="A154" s="633">
        <v>78</v>
      </c>
      <c r="B154" s="647" t="s">
        <v>4826</v>
      </c>
      <c r="C154" s="641" t="s">
        <v>5121</v>
      </c>
      <c r="D154" s="635"/>
      <c r="E154" s="640" t="s">
        <v>90</v>
      </c>
      <c r="F154" s="635"/>
      <c r="G154" s="640" t="s">
        <v>32</v>
      </c>
      <c r="H154" s="642" t="s">
        <v>3435</v>
      </c>
      <c r="I154" s="640" t="s">
        <v>3435</v>
      </c>
      <c r="J154" s="635" t="s">
        <v>35</v>
      </c>
      <c r="K154" s="604" t="s">
        <v>3438</v>
      </c>
      <c r="L154" s="643" t="s">
        <v>48</v>
      </c>
      <c r="M154" s="600">
        <f>'[1]แก้ ต.ค.56 (2)'!$H$389</f>
        <v>26450</v>
      </c>
      <c r="N154" s="603">
        <f t="shared" ca="1" si="15"/>
        <v>26980</v>
      </c>
      <c r="O154" s="614" t="s">
        <v>3437</v>
      </c>
      <c r="P154" s="641" t="str">
        <f t="shared" si="18"/>
        <v>ปโทคศ.2</v>
      </c>
      <c r="Q154" s="638">
        <f t="shared" si="16"/>
        <v>12</v>
      </c>
      <c r="R154" s="639">
        <f t="shared" ca="1" si="17"/>
        <v>26980</v>
      </c>
      <c r="S154" s="641"/>
      <c r="Z154" s="620">
        <f t="shared" si="19"/>
        <v>0</v>
      </c>
      <c r="AD154" s="599">
        <v>1</v>
      </c>
      <c r="AQ154" s="597">
        <v>1</v>
      </c>
    </row>
    <row r="155" spans="1:43" ht="23.25" customHeight="1">
      <c r="A155" s="633"/>
      <c r="B155" s="635"/>
      <c r="C155" s="635"/>
      <c r="D155" s="635"/>
      <c r="E155" s="635"/>
      <c r="F155" s="635"/>
      <c r="G155" s="636"/>
      <c r="H155" s="637"/>
      <c r="I155" s="635"/>
      <c r="J155" s="635"/>
      <c r="K155" s="662"/>
      <c r="L155" s="636"/>
      <c r="M155" s="603"/>
      <c r="N155" s="603"/>
      <c r="O155" s="633"/>
      <c r="P155" s="641" t="str">
        <f t="shared" si="18"/>
        <v/>
      </c>
      <c r="Q155" s="638"/>
      <c r="R155" s="639"/>
      <c r="S155" s="635"/>
      <c r="Z155" s="620">
        <f t="shared" ca="1" si="19"/>
        <v>530</v>
      </c>
      <c r="AD155" s="599">
        <v>1</v>
      </c>
      <c r="AQ155" s="597">
        <v>1</v>
      </c>
    </row>
    <row r="156" spans="1:43" ht="23.25" customHeight="1">
      <c r="A156" s="633">
        <v>79</v>
      </c>
      <c r="B156" s="647" t="s">
        <v>153</v>
      </c>
      <c r="C156" s="641" t="s">
        <v>4962</v>
      </c>
      <c r="D156" s="635"/>
      <c r="E156" s="640" t="s">
        <v>774</v>
      </c>
      <c r="F156" s="635"/>
      <c r="G156" s="640" t="s">
        <v>32</v>
      </c>
      <c r="H156" s="642" t="s">
        <v>3435</v>
      </c>
      <c r="I156" s="640" t="s">
        <v>3435</v>
      </c>
      <c r="J156" s="635" t="s">
        <v>35</v>
      </c>
      <c r="K156" s="604" t="s">
        <v>154</v>
      </c>
      <c r="L156" s="643" t="s">
        <v>48</v>
      </c>
      <c r="M156" s="600">
        <f>'[1]แก้ ต.ค.56 (2)'!$H$393</f>
        <v>22460</v>
      </c>
      <c r="N156" s="603">
        <f t="shared" ca="1" si="15"/>
        <v>22940</v>
      </c>
      <c r="O156" s="614" t="s">
        <v>3436</v>
      </c>
      <c r="P156" s="641" t="str">
        <f t="shared" si="18"/>
        <v>ปตรี4คศ.2</v>
      </c>
      <c r="Q156" s="638">
        <f t="shared" si="16"/>
        <v>2</v>
      </c>
      <c r="R156" s="639">
        <f t="shared" ca="1" si="17"/>
        <v>22940</v>
      </c>
      <c r="S156" s="641"/>
      <c r="Z156" s="620">
        <f t="shared" si="19"/>
        <v>0</v>
      </c>
      <c r="AD156" s="599">
        <v>1</v>
      </c>
      <c r="AQ156" s="597">
        <v>1</v>
      </c>
    </row>
    <row r="157" spans="1:43" ht="23.25" customHeight="1">
      <c r="A157" s="633"/>
      <c r="B157" s="635"/>
      <c r="C157" s="635"/>
      <c r="D157" s="635"/>
      <c r="E157" s="635"/>
      <c r="F157" s="635"/>
      <c r="G157" s="636"/>
      <c r="H157" s="637"/>
      <c r="I157" s="635"/>
      <c r="J157" s="635"/>
      <c r="K157" s="662"/>
      <c r="L157" s="636"/>
      <c r="M157" s="603"/>
      <c r="N157" s="603"/>
      <c r="O157" s="633"/>
      <c r="P157" s="641" t="str">
        <f t="shared" si="18"/>
        <v/>
      </c>
      <c r="Q157" s="638"/>
      <c r="R157" s="639"/>
      <c r="S157" s="635"/>
      <c r="Z157" s="620">
        <f t="shared" ca="1" si="19"/>
        <v>480</v>
      </c>
      <c r="AD157" s="599">
        <v>1</v>
      </c>
      <c r="AQ157" s="597">
        <v>1</v>
      </c>
    </row>
    <row r="158" spans="1:43" ht="23.25" customHeight="1">
      <c r="A158" s="633">
        <v>80</v>
      </c>
      <c r="B158" s="646" t="s">
        <v>161</v>
      </c>
      <c r="C158" s="641" t="s">
        <v>4985</v>
      </c>
      <c r="D158" s="635"/>
      <c r="E158" s="640" t="s">
        <v>774</v>
      </c>
      <c r="F158" s="635"/>
      <c r="G158" s="640" t="s">
        <v>32</v>
      </c>
      <c r="H158" s="642" t="s">
        <v>3406</v>
      </c>
      <c r="I158" s="640" t="s">
        <v>3406</v>
      </c>
      <c r="J158" s="635" t="s">
        <v>35</v>
      </c>
      <c r="K158" s="604" t="s">
        <v>163</v>
      </c>
      <c r="L158" s="643" t="s">
        <v>36</v>
      </c>
      <c r="M158" s="600">
        <f>'[1]แก้ ต.ค.56 (2)'!$H$398</f>
        <v>15840</v>
      </c>
      <c r="N158" s="603">
        <f t="shared" ca="1" si="15"/>
        <v>17490</v>
      </c>
      <c r="O158" s="614" t="s">
        <v>3430</v>
      </c>
      <c r="P158" s="641" t="str">
        <f t="shared" si="18"/>
        <v>ปตรี4คศ.1</v>
      </c>
      <c r="Q158" s="638">
        <f t="shared" si="16"/>
        <v>1</v>
      </c>
      <c r="R158" s="639">
        <f t="shared" ca="1" si="17"/>
        <v>17490</v>
      </c>
      <c r="S158" s="641"/>
      <c r="Z158" s="620">
        <f t="shared" si="19"/>
        <v>0</v>
      </c>
      <c r="AD158" s="599">
        <v>1</v>
      </c>
      <c r="AQ158" s="597">
        <v>1</v>
      </c>
    </row>
    <row r="159" spans="1:43" ht="23.25" customHeight="1">
      <c r="A159" s="633"/>
      <c r="B159" s="635"/>
      <c r="C159" s="635"/>
      <c r="D159" s="635"/>
      <c r="E159" s="635"/>
      <c r="F159" s="635"/>
      <c r="G159" s="636"/>
      <c r="H159" s="637"/>
      <c r="I159" s="635"/>
      <c r="J159" s="635"/>
      <c r="K159" s="662"/>
      <c r="L159" s="636"/>
      <c r="M159" s="603"/>
      <c r="N159" s="603"/>
      <c r="O159" s="633"/>
      <c r="P159" s="641" t="str">
        <f t="shared" si="18"/>
        <v/>
      </c>
      <c r="Q159" s="638"/>
      <c r="R159" s="639"/>
      <c r="S159" s="635"/>
      <c r="Z159" s="620">
        <f t="shared" ca="1" si="19"/>
        <v>1650</v>
      </c>
      <c r="AD159" s="599">
        <v>1</v>
      </c>
      <c r="AQ159" s="597">
        <v>1</v>
      </c>
    </row>
    <row r="160" spans="1:43" ht="23.25" customHeight="1">
      <c r="A160" s="633">
        <v>81</v>
      </c>
      <c r="B160" s="644" t="s">
        <v>166</v>
      </c>
      <c r="C160" s="641" t="s">
        <v>4960</v>
      </c>
      <c r="D160" s="635"/>
      <c r="E160" s="640" t="s">
        <v>90</v>
      </c>
      <c r="F160" s="635"/>
      <c r="G160" s="640" t="s">
        <v>32</v>
      </c>
      <c r="H160" s="642" t="s">
        <v>3406</v>
      </c>
      <c r="I160" s="640" t="s">
        <v>3406</v>
      </c>
      <c r="J160" s="635" t="s">
        <v>35</v>
      </c>
      <c r="K160" s="604" t="s">
        <v>167</v>
      </c>
      <c r="L160" s="643" t="s">
        <v>48</v>
      </c>
      <c r="M160" s="600">
        <f>'[1]แก้ ต.ค.56 (2)'!$H$404</f>
        <v>28050</v>
      </c>
      <c r="N160" s="603">
        <f t="shared" ca="1" si="15"/>
        <v>28590</v>
      </c>
      <c r="O160" s="614" t="s">
        <v>3408</v>
      </c>
      <c r="P160" s="641" t="str">
        <f t="shared" si="18"/>
        <v>ปโทคศ.2</v>
      </c>
      <c r="Q160" s="638">
        <f t="shared" si="16"/>
        <v>12</v>
      </c>
      <c r="R160" s="639">
        <f t="shared" ca="1" si="17"/>
        <v>28590</v>
      </c>
      <c r="S160" s="641"/>
      <c r="Z160" s="620">
        <f t="shared" si="19"/>
        <v>0</v>
      </c>
      <c r="AD160" s="599">
        <v>1</v>
      </c>
      <c r="AQ160" s="597">
        <v>1</v>
      </c>
    </row>
    <row r="161" spans="1:43" ht="23.25" customHeight="1">
      <c r="A161" s="633"/>
      <c r="B161" s="635"/>
      <c r="C161" s="635"/>
      <c r="D161" s="635"/>
      <c r="E161" s="635"/>
      <c r="F161" s="635"/>
      <c r="G161" s="636"/>
      <c r="H161" s="637"/>
      <c r="I161" s="635"/>
      <c r="J161" s="635"/>
      <c r="K161" s="662"/>
      <c r="L161" s="636"/>
      <c r="M161" s="603"/>
      <c r="N161" s="603"/>
      <c r="O161" s="633"/>
      <c r="P161" s="641" t="str">
        <f t="shared" si="18"/>
        <v/>
      </c>
      <c r="Q161" s="638"/>
      <c r="R161" s="639"/>
      <c r="S161" s="635"/>
      <c r="Z161" s="620">
        <f t="shared" ca="1" si="19"/>
        <v>540</v>
      </c>
      <c r="AD161" s="599">
        <v>1</v>
      </c>
      <c r="AQ161" s="597">
        <v>1</v>
      </c>
    </row>
    <row r="162" spans="1:43" ht="23.25" customHeight="1">
      <c r="A162" s="633">
        <v>82</v>
      </c>
      <c r="B162" s="644" t="s">
        <v>170</v>
      </c>
      <c r="C162" s="641" t="s">
        <v>5140</v>
      </c>
      <c r="D162" s="635"/>
      <c r="E162" s="640" t="s">
        <v>775</v>
      </c>
      <c r="F162" s="635"/>
      <c r="G162" s="640" t="s">
        <v>32</v>
      </c>
      <c r="H162" s="642" t="s">
        <v>3406</v>
      </c>
      <c r="I162" s="640" t="s">
        <v>3406</v>
      </c>
      <c r="J162" s="635" t="s">
        <v>35</v>
      </c>
      <c r="K162" s="604" t="s">
        <v>171</v>
      </c>
      <c r="L162" s="643" t="s">
        <v>48</v>
      </c>
      <c r="M162" s="600">
        <f>'[1]แก้ ต.ค.56 (2)'!$H$408</f>
        <v>21950</v>
      </c>
      <c r="N162" s="603">
        <f t="shared" ca="1" si="15"/>
        <v>22460</v>
      </c>
      <c r="O162" s="614" t="s">
        <v>3407</v>
      </c>
      <c r="P162" s="641" t="str">
        <f t="shared" si="18"/>
        <v>ปตรี5คศ.2</v>
      </c>
      <c r="Q162" s="638">
        <f t="shared" si="16"/>
        <v>6</v>
      </c>
      <c r="R162" s="639">
        <f t="shared" ca="1" si="17"/>
        <v>22460</v>
      </c>
      <c r="S162" s="641"/>
      <c r="Z162" s="620">
        <f t="shared" si="19"/>
        <v>0</v>
      </c>
      <c r="AD162" s="599">
        <v>1</v>
      </c>
      <c r="AQ162" s="597">
        <v>1</v>
      </c>
    </row>
    <row r="163" spans="1:43" ht="23.25" customHeight="1">
      <c r="A163" s="633"/>
      <c r="B163" s="635"/>
      <c r="C163" s="635"/>
      <c r="D163" s="635"/>
      <c r="E163" s="635"/>
      <c r="F163" s="635"/>
      <c r="G163" s="636"/>
      <c r="H163" s="637"/>
      <c r="I163" s="635"/>
      <c r="J163" s="635"/>
      <c r="K163" s="662"/>
      <c r="L163" s="636"/>
      <c r="M163" s="603"/>
      <c r="N163" s="603"/>
      <c r="O163" s="633"/>
      <c r="P163" s="641" t="str">
        <f t="shared" si="18"/>
        <v/>
      </c>
      <c r="Q163" s="638"/>
      <c r="R163" s="639"/>
      <c r="S163" s="635"/>
      <c r="Z163" s="620">
        <f t="shared" ca="1" si="19"/>
        <v>510</v>
      </c>
      <c r="AD163" s="599">
        <v>1</v>
      </c>
      <c r="AQ163" s="597">
        <v>1</v>
      </c>
    </row>
    <row r="164" spans="1:43" ht="23.25" customHeight="1">
      <c r="A164" s="633">
        <v>83</v>
      </c>
      <c r="B164" s="644" t="s">
        <v>175</v>
      </c>
      <c r="C164" s="641" t="s">
        <v>5122</v>
      </c>
      <c r="D164" s="635"/>
      <c r="E164" s="640" t="s">
        <v>774</v>
      </c>
      <c r="F164" s="635"/>
      <c r="G164" s="640" t="s">
        <v>32</v>
      </c>
      <c r="H164" s="642" t="s">
        <v>3379</v>
      </c>
      <c r="I164" s="640" t="s">
        <v>3379</v>
      </c>
      <c r="J164" s="635" t="s">
        <v>35</v>
      </c>
      <c r="K164" s="604" t="s">
        <v>177</v>
      </c>
      <c r="L164" s="643" t="s">
        <v>48</v>
      </c>
      <c r="M164" s="600">
        <f>'[1]แก้ ต.ค.56 (2)'!$H$417</f>
        <v>20470</v>
      </c>
      <c r="N164" s="603">
        <f t="shared" ca="1" si="15"/>
        <v>20960</v>
      </c>
      <c r="O164" s="614" t="s">
        <v>3399</v>
      </c>
      <c r="P164" s="641" t="str">
        <f t="shared" si="18"/>
        <v>ปตรี4คศ.2</v>
      </c>
      <c r="Q164" s="638">
        <f t="shared" si="16"/>
        <v>2</v>
      </c>
      <c r="R164" s="639">
        <f t="shared" ca="1" si="17"/>
        <v>20960</v>
      </c>
      <c r="S164" s="641"/>
      <c r="Z164" s="620">
        <f t="shared" si="19"/>
        <v>0</v>
      </c>
      <c r="AD164" s="599">
        <v>1</v>
      </c>
      <c r="AQ164" s="597">
        <v>1</v>
      </c>
    </row>
    <row r="165" spans="1:43" ht="23.25" customHeight="1">
      <c r="A165" s="633"/>
      <c r="B165" s="635"/>
      <c r="C165" s="635"/>
      <c r="D165" s="635"/>
      <c r="E165" s="635"/>
      <c r="F165" s="635"/>
      <c r="G165" s="636"/>
      <c r="H165" s="637"/>
      <c r="I165" s="635"/>
      <c r="J165" s="635"/>
      <c r="K165" s="662"/>
      <c r="L165" s="636"/>
      <c r="M165" s="603"/>
      <c r="N165" s="603"/>
      <c r="O165" s="633"/>
      <c r="P165" s="641" t="str">
        <f t="shared" si="18"/>
        <v/>
      </c>
      <c r="Q165" s="638"/>
      <c r="R165" s="639"/>
      <c r="S165" s="635"/>
      <c r="Z165" s="620">
        <f t="shared" ca="1" si="19"/>
        <v>490</v>
      </c>
      <c r="AD165" s="599">
        <v>1</v>
      </c>
      <c r="AQ165" s="597">
        <v>1</v>
      </c>
    </row>
    <row r="166" spans="1:43" ht="23.25" customHeight="1">
      <c r="A166" s="633">
        <v>84</v>
      </c>
      <c r="B166" s="644" t="s">
        <v>4827</v>
      </c>
      <c r="C166" s="641" t="s">
        <v>4962</v>
      </c>
      <c r="D166" s="635"/>
      <c r="E166" s="640" t="s">
        <v>774</v>
      </c>
      <c r="F166" s="635"/>
      <c r="G166" s="640" t="s">
        <v>32</v>
      </c>
      <c r="H166" s="642" t="s">
        <v>3379</v>
      </c>
      <c r="I166" s="640" t="s">
        <v>3379</v>
      </c>
      <c r="J166" s="635" t="s">
        <v>35</v>
      </c>
      <c r="K166" s="604">
        <v>4106</v>
      </c>
      <c r="L166" s="643" t="s">
        <v>48</v>
      </c>
      <c r="M166" s="600">
        <f>'[1]แก้ ต.ค.56 (2)'!$H$421</f>
        <v>21460</v>
      </c>
      <c r="N166" s="603">
        <f t="shared" ca="1" si="15"/>
        <v>21950</v>
      </c>
      <c r="O166" s="607" t="s">
        <v>4828</v>
      </c>
      <c r="P166" s="641" t="str">
        <f t="shared" si="18"/>
        <v>ปตรี4คศ.2</v>
      </c>
      <c r="Q166" s="638">
        <f t="shared" si="16"/>
        <v>2</v>
      </c>
      <c r="R166" s="639">
        <f t="shared" ca="1" si="17"/>
        <v>21950</v>
      </c>
      <c r="S166" s="635"/>
      <c r="T166" s="628" t="s">
        <v>4829</v>
      </c>
      <c r="Z166" s="620">
        <f t="shared" si="19"/>
        <v>0</v>
      </c>
      <c r="AD166" s="599">
        <v>1</v>
      </c>
      <c r="AQ166" s="597">
        <v>1</v>
      </c>
    </row>
    <row r="167" spans="1:43" ht="23.25" customHeight="1">
      <c r="A167" s="633"/>
      <c r="B167" s="635"/>
      <c r="C167" s="635"/>
      <c r="D167" s="635"/>
      <c r="E167" s="635"/>
      <c r="F167" s="635"/>
      <c r="G167" s="636"/>
      <c r="H167" s="637"/>
      <c r="I167" s="635"/>
      <c r="J167" s="635"/>
      <c r="K167" s="662"/>
      <c r="L167" s="636"/>
      <c r="M167" s="603"/>
      <c r="N167" s="603"/>
      <c r="O167" s="633"/>
      <c r="P167" s="641" t="str">
        <f t="shared" si="18"/>
        <v/>
      </c>
      <c r="Q167" s="638"/>
      <c r="R167" s="639"/>
      <c r="S167" s="635"/>
      <c r="Z167" s="620">
        <f t="shared" ca="1" si="19"/>
        <v>490</v>
      </c>
      <c r="AD167" s="599">
        <v>1</v>
      </c>
      <c r="AQ167" s="597">
        <v>1</v>
      </c>
    </row>
    <row r="168" spans="1:43" ht="23.25" customHeight="1">
      <c r="A168" s="633">
        <v>85</v>
      </c>
      <c r="B168" s="646" t="s">
        <v>178</v>
      </c>
      <c r="C168" s="641" t="s">
        <v>5207</v>
      </c>
      <c r="D168" s="635"/>
      <c r="E168" s="640" t="s">
        <v>774</v>
      </c>
      <c r="F168" s="635"/>
      <c r="G168" s="640" t="s">
        <v>32</v>
      </c>
      <c r="H168" s="642" t="s">
        <v>2503</v>
      </c>
      <c r="I168" s="640" t="s">
        <v>2503</v>
      </c>
      <c r="J168" s="635" t="s">
        <v>35</v>
      </c>
      <c r="K168" s="604" t="s">
        <v>180</v>
      </c>
      <c r="L168" s="643" t="s">
        <v>48</v>
      </c>
      <c r="M168" s="600">
        <f>'[1]แก้ ต.ค.56 (2)'!$H$426</f>
        <v>21460</v>
      </c>
      <c r="N168" s="603">
        <f t="shared" ca="1" si="15"/>
        <v>21950</v>
      </c>
      <c r="O168" s="614" t="s">
        <v>3365</v>
      </c>
      <c r="P168" s="641" t="str">
        <f t="shared" si="18"/>
        <v>ปตรี4คศ.2</v>
      </c>
      <c r="Q168" s="638">
        <f t="shared" si="16"/>
        <v>2</v>
      </c>
      <c r="R168" s="639">
        <f t="shared" ca="1" si="17"/>
        <v>21950</v>
      </c>
      <c r="S168" s="635"/>
      <c r="T168" s="624"/>
      <c r="Z168" s="620">
        <f t="shared" si="19"/>
        <v>0</v>
      </c>
      <c r="AD168" s="599">
        <v>1</v>
      </c>
      <c r="AQ168" s="597">
        <v>1</v>
      </c>
    </row>
    <row r="169" spans="1:43" ht="23.25" customHeight="1">
      <c r="A169" s="633"/>
      <c r="B169" s="635"/>
      <c r="C169" s="635"/>
      <c r="D169" s="635"/>
      <c r="E169" s="635"/>
      <c r="F169" s="635"/>
      <c r="G169" s="636"/>
      <c r="H169" s="637"/>
      <c r="I169" s="635"/>
      <c r="J169" s="635"/>
      <c r="K169" s="662"/>
      <c r="L169" s="636"/>
      <c r="M169" s="603"/>
      <c r="N169" s="603"/>
      <c r="O169" s="633"/>
      <c r="P169" s="641" t="str">
        <f t="shared" si="18"/>
        <v/>
      </c>
      <c r="Q169" s="638"/>
      <c r="R169" s="639"/>
      <c r="S169" s="635"/>
      <c r="Z169" s="620">
        <f t="shared" ca="1" si="19"/>
        <v>490</v>
      </c>
      <c r="AD169" s="599">
        <v>1</v>
      </c>
      <c r="AQ169" s="597">
        <v>1</v>
      </c>
    </row>
    <row r="170" spans="1:43" ht="23.25" customHeight="1">
      <c r="A170" s="633">
        <v>86</v>
      </c>
      <c r="B170" s="644" t="s">
        <v>3336</v>
      </c>
      <c r="C170" s="641" t="s">
        <v>4974</v>
      </c>
      <c r="D170" s="635"/>
      <c r="E170" s="640" t="s">
        <v>774</v>
      </c>
      <c r="F170" s="635"/>
      <c r="G170" s="640" t="s">
        <v>32</v>
      </c>
      <c r="H170" s="642" t="s">
        <v>3312</v>
      </c>
      <c r="I170" s="640" t="s">
        <v>3312</v>
      </c>
      <c r="J170" s="635" t="s">
        <v>35</v>
      </c>
      <c r="K170" s="604" t="s">
        <v>3334</v>
      </c>
      <c r="L170" s="643" t="s">
        <v>36</v>
      </c>
      <c r="M170" s="600">
        <f>'[1]แก้ ต.ค.56 (2)'!$H$431</f>
        <v>19100</v>
      </c>
      <c r="N170" s="603">
        <f t="shared" ca="1" si="15"/>
        <v>19920</v>
      </c>
      <c r="O170" s="614" t="s">
        <v>3333</v>
      </c>
      <c r="P170" s="641" t="str">
        <f t="shared" si="18"/>
        <v>ปตรี4คศ.1</v>
      </c>
      <c r="Q170" s="638">
        <f t="shared" si="16"/>
        <v>1</v>
      </c>
      <c r="R170" s="639">
        <f t="shared" ca="1" si="17"/>
        <v>19920</v>
      </c>
      <c r="S170" s="635"/>
      <c r="T170" s="624"/>
      <c r="Z170" s="620">
        <f t="shared" si="19"/>
        <v>0</v>
      </c>
      <c r="AD170" s="599">
        <v>1</v>
      </c>
      <c r="AQ170" s="597">
        <v>1</v>
      </c>
    </row>
    <row r="171" spans="1:43" ht="23.25" customHeight="1">
      <c r="A171" s="633"/>
      <c r="B171" s="635"/>
      <c r="C171" s="635"/>
      <c r="D171" s="635"/>
      <c r="E171" s="635"/>
      <c r="F171" s="635"/>
      <c r="G171" s="636"/>
      <c r="H171" s="637"/>
      <c r="I171" s="635"/>
      <c r="J171" s="635"/>
      <c r="K171" s="662"/>
      <c r="L171" s="636"/>
      <c r="M171" s="603"/>
      <c r="N171" s="603"/>
      <c r="O171" s="633"/>
      <c r="P171" s="641" t="str">
        <f t="shared" si="18"/>
        <v/>
      </c>
      <c r="Q171" s="638"/>
      <c r="R171" s="639"/>
      <c r="S171" s="635"/>
      <c r="Z171" s="620">
        <f t="shared" ca="1" si="19"/>
        <v>820</v>
      </c>
      <c r="AD171" s="599">
        <v>1</v>
      </c>
      <c r="AQ171" s="597">
        <v>1</v>
      </c>
    </row>
    <row r="172" spans="1:43" ht="23.25" customHeight="1">
      <c r="A172" s="633">
        <v>87</v>
      </c>
      <c r="B172" s="644" t="s">
        <v>7401</v>
      </c>
      <c r="C172" s="641" t="s">
        <v>4994</v>
      </c>
      <c r="D172" s="635"/>
      <c r="E172" s="640" t="s">
        <v>775</v>
      </c>
      <c r="F172" s="635"/>
      <c r="G172" s="640" t="s">
        <v>32</v>
      </c>
      <c r="H172" s="642" t="s">
        <v>3312</v>
      </c>
      <c r="I172" s="640" t="s">
        <v>3312</v>
      </c>
      <c r="J172" s="635" t="s">
        <v>35</v>
      </c>
      <c r="K172" s="664">
        <v>2915</v>
      </c>
      <c r="L172" s="643" t="s">
        <v>36</v>
      </c>
      <c r="M172" s="598">
        <f>'[1]แก้ ต.ค.56 (2)'!$H$435</f>
        <v>17490</v>
      </c>
      <c r="N172" s="603">
        <f t="shared" ca="1" si="15"/>
        <v>19100</v>
      </c>
      <c r="O172" s="607" t="s">
        <v>4831</v>
      </c>
      <c r="P172" s="641" t="str">
        <f t="shared" si="18"/>
        <v>ปตรี5คศ.1</v>
      </c>
      <c r="Q172" s="638">
        <f t="shared" si="16"/>
        <v>5</v>
      </c>
      <c r="R172" s="639">
        <f t="shared" ca="1" si="17"/>
        <v>19100</v>
      </c>
      <c r="S172" s="635"/>
      <c r="T172" s="624" t="s">
        <v>4829</v>
      </c>
      <c r="Z172" s="620">
        <f t="shared" si="19"/>
        <v>0</v>
      </c>
      <c r="AD172" s="599">
        <v>1</v>
      </c>
      <c r="AQ172" s="597">
        <v>1</v>
      </c>
    </row>
    <row r="173" spans="1:43" ht="23.25" customHeight="1">
      <c r="A173" s="633">
        <v>88</v>
      </c>
      <c r="B173" s="644" t="s">
        <v>184</v>
      </c>
      <c r="C173" s="641" t="s">
        <v>4960</v>
      </c>
      <c r="D173" s="635"/>
      <c r="E173" s="640" t="s">
        <v>90</v>
      </c>
      <c r="F173" s="635"/>
      <c r="G173" s="640" t="s">
        <v>32</v>
      </c>
      <c r="H173" s="642" t="s">
        <v>3312</v>
      </c>
      <c r="I173" s="640" t="s">
        <v>3312</v>
      </c>
      <c r="J173" s="635" t="s">
        <v>35</v>
      </c>
      <c r="K173" s="604" t="s">
        <v>186</v>
      </c>
      <c r="L173" s="643" t="s">
        <v>48</v>
      </c>
      <c r="M173" s="600">
        <f>'[1]แก้ ต.ค.56 (2)'!$H$441</f>
        <v>28050</v>
      </c>
      <c r="N173" s="603">
        <f t="shared" ca="1" si="15"/>
        <v>28590</v>
      </c>
      <c r="O173" s="614" t="s">
        <v>3325</v>
      </c>
      <c r="P173" s="641" t="str">
        <f t="shared" si="18"/>
        <v>ปโทคศ.2</v>
      </c>
      <c r="Q173" s="638">
        <f t="shared" si="16"/>
        <v>12</v>
      </c>
      <c r="R173" s="639">
        <f t="shared" ca="1" si="17"/>
        <v>28590</v>
      </c>
      <c r="S173" s="641"/>
      <c r="Z173" s="620" t="e">
        <f>#REF!-#REF!</f>
        <v>#REF!</v>
      </c>
      <c r="AD173" s="599">
        <v>1</v>
      </c>
      <c r="AQ173" s="597">
        <v>1</v>
      </c>
    </row>
    <row r="174" spans="1:43" ht="23.25" customHeight="1">
      <c r="A174" s="633"/>
      <c r="B174" s="635"/>
      <c r="C174" s="651"/>
      <c r="D174" s="651"/>
      <c r="E174" s="635"/>
      <c r="F174" s="635"/>
      <c r="G174" s="636"/>
      <c r="H174" s="637"/>
      <c r="I174" s="635"/>
      <c r="J174" s="635"/>
      <c r="K174" s="662"/>
      <c r="L174" s="636"/>
      <c r="M174" s="603"/>
      <c r="N174" s="603"/>
      <c r="O174" s="633"/>
      <c r="P174" s="641" t="str">
        <f t="shared" si="18"/>
        <v/>
      </c>
      <c r="Q174" s="638"/>
      <c r="R174" s="639"/>
      <c r="S174" s="635"/>
      <c r="Z174" s="620">
        <f t="shared" ca="1" si="19"/>
        <v>540</v>
      </c>
      <c r="AD174" s="599">
        <v>1</v>
      </c>
      <c r="AQ174" s="597">
        <v>1</v>
      </c>
    </row>
    <row r="175" spans="1:43" ht="23.25" customHeight="1">
      <c r="A175" s="633">
        <v>89</v>
      </c>
      <c r="B175" s="650" t="s">
        <v>3308</v>
      </c>
      <c r="C175" s="635" t="s">
        <v>5152</v>
      </c>
      <c r="D175" s="635"/>
      <c r="E175" s="640" t="s">
        <v>90</v>
      </c>
      <c r="F175" s="635"/>
      <c r="G175" s="640" t="s">
        <v>5213</v>
      </c>
      <c r="H175" s="642" t="s">
        <v>3312</v>
      </c>
      <c r="I175" s="640" t="s">
        <v>3312</v>
      </c>
      <c r="J175" s="635" t="s">
        <v>35</v>
      </c>
      <c r="K175" s="666" t="s">
        <v>3307</v>
      </c>
      <c r="L175" s="643" t="s">
        <v>781</v>
      </c>
      <c r="M175" s="603">
        <v>30020</v>
      </c>
      <c r="N175" s="603">
        <f t="shared" ca="1" si="15"/>
        <v>30620</v>
      </c>
      <c r="O175" s="634">
        <v>3930300610790</v>
      </c>
      <c r="P175" s="641" t="str">
        <f t="shared" ref="P175" si="20">CONCATENATE(E175,L175)</f>
        <v>ปโทคศ.3</v>
      </c>
      <c r="Q175" s="638">
        <f t="shared" si="16"/>
        <v>16</v>
      </c>
      <c r="R175" s="639">
        <f t="shared" ref="R175" ca="1" si="21">VLOOKUP(M175,INDIRECT("_k"&amp;Q175),2,FALSE)</f>
        <v>30620</v>
      </c>
      <c r="S175" s="635"/>
      <c r="Z175" s="620"/>
      <c r="AD175" s="599">
        <v>1</v>
      </c>
    </row>
    <row r="176" spans="1:43" ht="23.25" customHeight="1">
      <c r="A176" s="633"/>
      <c r="B176" s="635"/>
      <c r="C176" s="635"/>
      <c r="D176" s="635"/>
      <c r="E176" s="635"/>
      <c r="F176" s="635"/>
      <c r="G176" s="636"/>
      <c r="H176" s="637"/>
      <c r="I176" s="635"/>
      <c r="J176" s="635"/>
      <c r="K176" s="662"/>
      <c r="L176" s="636"/>
      <c r="M176" s="603"/>
      <c r="N176" s="603"/>
      <c r="O176" s="633"/>
      <c r="P176" s="641"/>
      <c r="Q176" s="638"/>
      <c r="R176" s="639"/>
      <c r="S176" s="635"/>
      <c r="Z176" s="620"/>
      <c r="AD176" s="599">
        <v>1</v>
      </c>
    </row>
    <row r="177" spans="1:43" ht="23.25" customHeight="1">
      <c r="A177" s="633">
        <v>90</v>
      </c>
      <c r="B177" s="644" t="s">
        <v>188</v>
      </c>
      <c r="C177" s="641" t="s">
        <v>5141</v>
      </c>
      <c r="D177" s="635"/>
      <c r="E177" s="640" t="s">
        <v>90</v>
      </c>
      <c r="F177" s="635"/>
      <c r="G177" s="640" t="s">
        <v>32</v>
      </c>
      <c r="H177" s="642" t="s">
        <v>3297</v>
      </c>
      <c r="I177" s="640" t="s">
        <v>3297</v>
      </c>
      <c r="J177" s="635" t="s">
        <v>35</v>
      </c>
      <c r="K177" s="604" t="s">
        <v>190</v>
      </c>
      <c r="L177" s="643" t="s">
        <v>48</v>
      </c>
      <c r="M177" s="600">
        <f>'[1]แก้ ต.ค.56 (2)'!$H$454</f>
        <v>21460</v>
      </c>
      <c r="N177" s="603">
        <f t="shared" ca="1" si="15"/>
        <v>22460</v>
      </c>
      <c r="O177" s="614" t="s">
        <v>3305</v>
      </c>
      <c r="P177" s="641" t="str">
        <f t="shared" si="18"/>
        <v>ปโทคศ.2</v>
      </c>
      <c r="Q177" s="638">
        <f t="shared" si="16"/>
        <v>12</v>
      </c>
      <c r="R177" s="639">
        <f t="shared" ca="1" si="17"/>
        <v>22460</v>
      </c>
      <c r="S177" s="635"/>
      <c r="Z177" s="620">
        <f>N174-M174</f>
        <v>0</v>
      </c>
      <c r="AD177" s="599">
        <v>1</v>
      </c>
      <c r="AQ177" s="597">
        <v>1</v>
      </c>
    </row>
    <row r="178" spans="1:43" ht="23.25" customHeight="1">
      <c r="A178" s="633"/>
      <c r="B178" s="635"/>
      <c r="C178" s="635"/>
      <c r="D178" s="635"/>
      <c r="E178" s="635"/>
      <c r="F178" s="635"/>
      <c r="G178" s="636"/>
      <c r="H178" s="637"/>
      <c r="I178" s="635"/>
      <c r="J178" s="635"/>
      <c r="K178" s="662"/>
      <c r="L178" s="636"/>
      <c r="M178" s="603"/>
      <c r="N178" s="603"/>
      <c r="O178" s="633"/>
      <c r="P178" s="641" t="str">
        <f t="shared" si="18"/>
        <v/>
      </c>
      <c r="Q178" s="638"/>
      <c r="R178" s="639"/>
      <c r="S178" s="641"/>
      <c r="Z178" s="620">
        <f ca="1">N177-M177</f>
        <v>1000</v>
      </c>
      <c r="AD178" s="599">
        <v>1</v>
      </c>
      <c r="AQ178" s="597">
        <v>1</v>
      </c>
    </row>
    <row r="179" spans="1:43" ht="23.25" customHeight="1">
      <c r="A179" s="633">
        <v>91</v>
      </c>
      <c r="B179" s="647" t="s">
        <v>196</v>
      </c>
      <c r="C179" s="641" t="s">
        <v>5142</v>
      </c>
      <c r="D179" s="635"/>
      <c r="E179" s="640" t="s">
        <v>774</v>
      </c>
      <c r="F179" s="635"/>
      <c r="G179" s="640" t="s">
        <v>32</v>
      </c>
      <c r="H179" s="642" t="s">
        <v>3297</v>
      </c>
      <c r="I179" s="640" t="s">
        <v>3297</v>
      </c>
      <c r="J179" s="635" t="s">
        <v>35</v>
      </c>
      <c r="K179" s="604" t="s">
        <v>197</v>
      </c>
      <c r="L179" s="643" t="s">
        <v>36</v>
      </c>
      <c r="M179" s="600">
        <f>'[1]แก้ ต.ค.56 (2)'!$H$459</f>
        <v>18270</v>
      </c>
      <c r="N179" s="603">
        <f t="shared" ca="1" si="15"/>
        <v>19510</v>
      </c>
      <c r="O179" s="614" t="s">
        <v>3298</v>
      </c>
      <c r="P179" s="641" t="str">
        <f t="shared" si="18"/>
        <v>ปตรี4คศ.1</v>
      </c>
      <c r="Q179" s="638">
        <f t="shared" si="16"/>
        <v>1</v>
      </c>
      <c r="R179" s="639">
        <f t="shared" ca="1" si="17"/>
        <v>19510</v>
      </c>
      <c r="S179" s="635"/>
      <c r="Z179" s="620">
        <f t="shared" ref="Z179:Z191" ca="1" si="22">N179-M179</f>
        <v>1240</v>
      </c>
      <c r="AD179" s="599">
        <v>1</v>
      </c>
      <c r="AQ179" s="597">
        <v>1</v>
      </c>
    </row>
    <row r="180" spans="1:43" ht="23.25" customHeight="1">
      <c r="A180" s="633"/>
      <c r="B180" s="635"/>
      <c r="C180" s="635"/>
      <c r="D180" s="635"/>
      <c r="E180" s="635"/>
      <c r="F180" s="635"/>
      <c r="G180" s="636"/>
      <c r="H180" s="637"/>
      <c r="I180" s="635"/>
      <c r="J180" s="635"/>
      <c r="K180" s="662"/>
      <c r="L180" s="636"/>
      <c r="M180" s="603"/>
      <c r="N180" s="603"/>
      <c r="O180" s="633"/>
      <c r="P180" s="641" t="str">
        <f t="shared" si="18"/>
        <v/>
      </c>
      <c r="Q180" s="638"/>
      <c r="R180" s="639"/>
      <c r="S180" s="635"/>
      <c r="Z180" s="620">
        <f t="shared" si="22"/>
        <v>0</v>
      </c>
      <c r="AD180" s="599">
        <v>1</v>
      </c>
      <c r="AQ180" s="597">
        <v>1</v>
      </c>
    </row>
    <row r="181" spans="1:43" ht="23.25" customHeight="1">
      <c r="A181" s="633">
        <v>92</v>
      </c>
      <c r="B181" s="644" t="s">
        <v>201</v>
      </c>
      <c r="C181" s="641" t="s">
        <v>5143</v>
      </c>
      <c r="D181" s="635"/>
      <c r="E181" s="640" t="s">
        <v>774</v>
      </c>
      <c r="F181" s="635"/>
      <c r="G181" s="640" t="s">
        <v>32</v>
      </c>
      <c r="H181" s="642" t="s">
        <v>3255</v>
      </c>
      <c r="I181" s="640" t="s">
        <v>3255</v>
      </c>
      <c r="J181" s="635" t="s">
        <v>35</v>
      </c>
      <c r="K181" s="604" t="s">
        <v>203</v>
      </c>
      <c r="L181" s="643" t="s">
        <v>48</v>
      </c>
      <c r="M181" s="600">
        <f>'[1]แก้ ต.ค.56 (2)'!$H$465</f>
        <v>21460</v>
      </c>
      <c r="N181" s="603">
        <f t="shared" ca="1" si="15"/>
        <v>21950</v>
      </c>
      <c r="O181" s="614" t="s">
        <v>3275</v>
      </c>
      <c r="P181" s="641" t="str">
        <f t="shared" si="18"/>
        <v>ปตรี4คศ.2</v>
      </c>
      <c r="Q181" s="638">
        <f t="shared" si="16"/>
        <v>2</v>
      </c>
      <c r="R181" s="639">
        <f t="shared" ca="1" si="17"/>
        <v>21950</v>
      </c>
      <c r="S181" s="635"/>
      <c r="T181" s="624" t="s">
        <v>5037</v>
      </c>
      <c r="Z181" s="620">
        <f t="shared" ca="1" si="22"/>
        <v>490</v>
      </c>
      <c r="AD181" s="599">
        <v>1</v>
      </c>
      <c r="AQ181" s="597">
        <v>1</v>
      </c>
    </row>
    <row r="182" spans="1:43" ht="23.25" customHeight="1">
      <c r="A182" s="633"/>
      <c r="B182" s="635"/>
      <c r="C182" s="635"/>
      <c r="D182" s="635"/>
      <c r="E182" s="635"/>
      <c r="F182" s="635"/>
      <c r="G182" s="636"/>
      <c r="H182" s="637"/>
      <c r="I182" s="635"/>
      <c r="J182" s="635"/>
      <c r="K182" s="662"/>
      <c r="L182" s="636"/>
      <c r="M182" s="603"/>
      <c r="N182" s="603"/>
      <c r="O182" s="633"/>
      <c r="P182" s="641" t="str">
        <f t="shared" si="18"/>
        <v/>
      </c>
      <c r="Q182" s="638"/>
      <c r="R182" s="639"/>
      <c r="S182" s="641"/>
      <c r="Z182" s="620">
        <f t="shared" si="22"/>
        <v>0</v>
      </c>
      <c r="AD182" s="599">
        <v>1</v>
      </c>
      <c r="AQ182" s="597">
        <v>1</v>
      </c>
    </row>
    <row r="183" spans="1:43" ht="23.25" customHeight="1">
      <c r="A183" s="633">
        <v>93</v>
      </c>
      <c r="B183" s="644" t="s">
        <v>207</v>
      </c>
      <c r="C183" s="641" t="s">
        <v>5144</v>
      </c>
      <c r="D183" s="635"/>
      <c r="E183" s="640" t="s">
        <v>90</v>
      </c>
      <c r="F183" s="635"/>
      <c r="G183" s="640" t="s">
        <v>32</v>
      </c>
      <c r="H183" s="642" t="s">
        <v>3255</v>
      </c>
      <c r="I183" s="640" t="s">
        <v>3255</v>
      </c>
      <c r="J183" s="635" t="s">
        <v>35</v>
      </c>
      <c r="K183" s="604" t="s">
        <v>208</v>
      </c>
      <c r="L183" s="643" t="s">
        <v>48</v>
      </c>
      <c r="M183" s="600">
        <f>'[1]แก้ ต.ค.56 (2)'!$H$475</f>
        <v>26980</v>
      </c>
      <c r="N183" s="603">
        <f t="shared" ca="1" si="15"/>
        <v>27500</v>
      </c>
      <c r="O183" s="614" t="s">
        <v>3254</v>
      </c>
      <c r="P183" s="641" t="str">
        <f t="shared" si="18"/>
        <v>ปโทคศ.2</v>
      </c>
      <c r="Q183" s="638">
        <f t="shared" si="16"/>
        <v>12</v>
      </c>
      <c r="R183" s="639">
        <f t="shared" ca="1" si="17"/>
        <v>27500</v>
      </c>
      <c r="S183" s="635"/>
      <c r="Z183" s="620">
        <f t="shared" ca="1" si="22"/>
        <v>520</v>
      </c>
      <c r="AD183" s="599">
        <v>1</v>
      </c>
      <c r="AQ183" s="597">
        <v>1</v>
      </c>
    </row>
    <row r="184" spans="1:43" ht="23.25" customHeight="1">
      <c r="A184" s="633"/>
      <c r="B184" s="635"/>
      <c r="C184" s="635"/>
      <c r="D184" s="635"/>
      <c r="E184" s="635"/>
      <c r="F184" s="635"/>
      <c r="G184" s="636"/>
      <c r="H184" s="637"/>
      <c r="I184" s="635"/>
      <c r="J184" s="635"/>
      <c r="K184" s="662"/>
      <c r="L184" s="636"/>
      <c r="M184" s="603"/>
      <c r="N184" s="603"/>
      <c r="O184" s="633"/>
      <c r="P184" s="641" t="str">
        <f t="shared" si="18"/>
        <v/>
      </c>
      <c r="Q184" s="638"/>
      <c r="R184" s="639"/>
      <c r="S184" s="641"/>
      <c r="Z184" s="620">
        <f t="shared" si="22"/>
        <v>0</v>
      </c>
      <c r="AD184" s="599">
        <v>1</v>
      </c>
      <c r="AQ184" s="597">
        <v>1</v>
      </c>
    </row>
    <row r="185" spans="1:43" ht="23.25" customHeight="1">
      <c r="A185" s="633">
        <v>94</v>
      </c>
      <c r="B185" s="644" t="s">
        <v>212</v>
      </c>
      <c r="C185" s="641" t="s">
        <v>5145</v>
      </c>
      <c r="D185" s="635"/>
      <c r="E185" s="640" t="s">
        <v>774</v>
      </c>
      <c r="F185" s="635"/>
      <c r="G185" s="640" t="s">
        <v>32</v>
      </c>
      <c r="H185" s="642" t="s">
        <v>3242</v>
      </c>
      <c r="I185" s="640" t="s">
        <v>3242</v>
      </c>
      <c r="J185" s="635" t="s">
        <v>35</v>
      </c>
      <c r="K185" s="604" t="s">
        <v>214</v>
      </c>
      <c r="L185" s="643" t="s">
        <v>48</v>
      </c>
      <c r="M185" s="600">
        <f>'[1]แก้ ต.ค.56 (2)'!$H$480</f>
        <v>24930</v>
      </c>
      <c r="N185" s="603">
        <f t="shared" ca="1" si="15"/>
        <v>25440</v>
      </c>
      <c r="O185" s="614" t="s">
        <v>3250</v>
      </c>
      <c r="P185" s="641" t="str">
        <f t="shared" si="18"/>
        <v>ปตรี4คศ.2</v>
      </c>
      <c r="Q185" s="638">
        <f t="shared" si="16"/>
        <v>2</v>
      </c>
      <c r="R185" s="639">
        <f t="shared" ca="1" si="17"/>
        <v>25440</v>
      </c>
      <c r="S185" s="635"/>
      <c r="Z185" s="620">
        <f t="shared" ca="1" si="22"/>
        <v>510</v>
      </c>
      <c r="AD185" s="599">
        <v>1</v>
      </c>
      <c r="AQ185" s="597">
        <v>1</v>
      </c>
    </row>
    <row r="186" spans="1:43" ht="23.25" customHeight="1">
      <c r="A186" s="633"/>
      <c r="B186" s="635"/>
      <c r="C186" s="635"/>
      <c r="D186" s="635"/>
      <c r="E186" s="635"/>
      <c r="F186" s="635"/>
      <c r="G186" s="636"/>
      <c r="H186" s="637"/>
      <c r="I186" s="635"/>
      <c r="J186" s="635"/>
      <c r="K186" s="662"/>
      <c r="L186" s="636"/>
      <c r="M186" s="603"/>
      <c r="N186" s="603"/>
      <c r="O186" s="633"/>
      <c r="P186" s="641" t="str">
        <f t="shared" si="18"/>
        <v/>
      </c>
      <c r="Q186" s="638"/>
      <c r="R186" s="639"/>
      <c r="S186" s="641"/>
      <c r="Z186" s="620">
        <f t="shared" si="22"/>
        <v>0</v>
      </c>
      <c r="AD186" s="599">
        <v>1</v>
      </c>
      <c r="AQ186" s="597">
        <v>1</v>
      </c>
    </row>
    <row r="187" spans="1:43" ht="23.25" customHeight="1">
      <c r="A187" s="633">
        <v>95</v>
      </c>
      <c r="B187" s="644" t="s">
        <v>217</v>
      </c>
      <c r="C187" s="641" t="s">
        <v>4953</v>
      </c>
      <c r="D187" s="635"/>
      <c r="E187" s="640" t="s">
        <v>774</v>
      </c>
      <c r="F187" s="635"/>
      <c r="G187" s="640" t="s">
        <v>32</v>
      </c>
      <c r="H187" s="642" t="s">
        <v>3242</v>
      </c>
      <c r="I187" s="640" t="s">
        <v>3242</v>
      </c>
      <c r="J187" s="635" t="s">
        <v>35</v>
      </c>
      <c r="K187" s="604" t="s">
        <v>218</v>
      </c>
      <c r="L187" s="643" t="s">
        <v>48</v>
      </c>
      <c r="M187" s="600">
        <f>'[1]แก้ ต.ค.56 (2)'!$H$484</f>
        <v>20960</v>
      </c>
      <c r="N187" s="603">
        <f t="shared" ca="1" si="15"/>
        <v>21460</v>
      </c>
      <c r="O187" s="614" t="s">
        <v>3243</v>
      </c>
      <c r="P187" s="641" t="str">
        <f t="shared" si="18"/>
        <v>ปตรี4คศ.2</v>
      </c>
      <c r="Q187" s="638">
        <f t="shared" si="16"/>
        <v>2</v>
      </c>
      <c r="R187" s="639">
        <f t="shared" ca="1" si="17"/>
        <v>21460</v>
      </c>
      <c r="S187" s="635"/>
      <c r="Z187" s="620">
        <f t="shared" ca="1" si="22"/>
        <v>500</v>
      </c>
      <c r="AD187" s="599">
        <v>1</v>
      </c>
      <c r="AQ187" s="597">
        <v>1</v>
      </c>
    </row>
    <row r="188" spans="1:43" ht="23.25" customHeight="1">
      <c r="A188" s="633"/>
      <c r="B188" s="635"/>
      <c r="C188" s="635"/>
      <c r="D188" s="635"/>
      <c r="E188" s="635"/>
      <c r="F188" s="635"/>
      <c r="G188" s="636"/>
      <c r="H188" s="637"/>
      <c r="I188" s="635"/>
      <c r="J188" s="635"/>
      <c r="K188" s="662"/>
      <c r="L188" s="636"/>
      <c r="M188" s="603"/>
      <c r="N188" s="603"/>
      <c r="O188" s="633"/>
      <c r="P188" s="641" t="str">
        <f t="shared" si="18"/>
        <v/>
      </c>
      <c r="Q188" s="638"/>
      <c r="R188" s="639"/>
      <c r="S188" s="641"/>
      <c r="Z188" s="620">
        <f t="shared" si="22"/>
        <v>0</v>
      </c>
      <c r="AD188" s="599">
        <v>1</v>
      </c>
      <c r="AQ188" s="597">
        <v>1</v>
      </c>
    </row>
    <row r="189" spans="1:43" ht="23.25" customHeight="1">
      <c r="A189" s="633">
        <v>96</v>
      </c>
      <c r="B189" s="644" t="s">
        <v>3238</v>
      </c>
      <c r="C189" s="641" t="s">
        <v>5115</v>
      </c>
      <c r="D189" s="635"/>
      <c r="E189" s="640" t="s">
        <v>90</v>
      </c>
      <c r="F189" s="635"/>
      <c r="G189" s="640" t="s">
        <v>5213</v>
      </c>
      <c r="H189" s="642" t="s">
        <v>3216</v>
      </c>
      <c r="I189" s="640" t="s">
        <v>3216</v>
      </c>
      <c r="J189" s="635" t="s">
        <v>35</v>
      </c>
      <c r="K189" s="604" t="s">
        <v>3237</v>
      </c>
      <c r="L189" s="643" t="s">
        <v>48</v>
      </c>
      <c r="M189" s="600">
        <f>'[1]แก้ ต.ค.56 (2)'!$H$492</f>
        <v>28050</v>
      </c>
      <c r="N189" s="603">
        <f t="shared" ca="1" si="15"/>
        <v>28590</v>
      </c>
      <c r="O189" s="614" t="s">
        <v>3236</v>
      </c>
      <c r="P189" s="641" t="str">
        <f t="shared" si="18"/>
        <v>ปโทคศ.2</v>
      </c>
      <c r="Q189" s="638">
        <f t="shared" si="16"/>
        <v>12</v>
      </c>
      <c r="R189" s="639">
        <f t="shared" ca="1" si="17"/>
        <v>28590</v>
      </c>
      <c r="S189" s="635"/>
      <c r="Z189" s="620">
        <f t="shared" ca="1" si="22"/>
        <v>540</v>
      </c>
      <c r="AD189" s="599">
        <v>1</v>
      </c>
      <c r="AQ189" s="597">
        <v>1</v>
      </c>
    </row>
    <row r="190" spans="1:43" ht="23.25" customHeight="1">
      <c r="A190" s="633"/>
      <c r="B190" s="635"/>
      <c r="C190" s="635"/>
      <c r="D190" s="635"/>
      <c r="E190" s="635"/>
      <c r="F190" s="635"/>
      <c r="G190" s="636"/>
      <c r="H190" s="637"/>
      <c r="I190" s="635"/>
      <c r="J190" s="635"/>
      <c r="K190" s="662"/>
      <c r="L190" s="636"/>
      <c r="M190" s="603"/>
      <c r="N190" s="603"/>
      <c r="O190" s="633"/>
      <c r="P190" s="641" t="str">
        <f t="shared" si="18"/>
        <v/>
      </c>
      <c r="Q190" s="638"/>
      <c r="R190" s="639"/>
      <c r="S190" s="635"/>
      <c r="Z190" s="620">
        <f t="shared" si="22"/>
        <v>0</v>
      </c>
      <c r="AD190" s="599">
        <v>1</v>
      </c>
      <c r="AQ190" s="597">
        <v>1</v>
      </c>
    </row>
    <row r="191" spans="1:43" ht="23.25" customHeight="1">
      <c r="A191" s="633">
        <v>97</v>
      </c>
      <c r="B191" s="644" t="s">
        <v>4833</v>
      </c>
      <c r="C191" s="641" t="s">
        <v>4985</v>
      </c>
      <c r="D191" s="635"/>
      <c r="E191" s="640" t="s">
        <v>775</v>
      </c>
      <c r="F191" s="635"/>
      <c r="G191" s="640" t="s">
        <v>32</v>
      </c>
      <c r="H191" s="642" t="s">
        <v>3216</v>
      </c>
      <c r="I191" s="640" t="s">
        <v>3216</v>
      </c>
      <c r="J191" s="635" t="s">
        <v>35</v>
      </c>
      <c r="K191" s="604">
        <v>2971</v>
      </c>
      <c r="L191" s="643" t="s">
        <v>36</v>
      </c>
      <c r="M191" s="600">
        <f>'[1]แก้ ต.ค.56 (2)'!$H$498</f>
        <v>16670</v>
      </c>
      <c r="N191" s="603">
        <f t="shared" ca="1" si="15"/>
        <v>18270</v>
      </c>
      <c r="O191" s="607" t="s">
        <v>4834</v>
      </c>
      <c r="P191" s="641" t="str">
        <f t="shared" si="18"/>
        <v>ปตรี5คศ.1</v>
      </c>
      <c r="Q191" s="638">
        <f t="shared" si="16"/>
        <v>5</v>
      </c>
      <c r="R191" s="639">
        <f t="shared" ca="1" si="17"/>
        <v>18270</v>
      </c>
      <c r="S191" s="635"/>
      <c r="T191" s="624" t="s">
        <v>4835</v>
      </c>
      <c r="Z191" s="620">
        <f t="shared" ca="1" si="22"/>
        <v>1600</v>
      </c>
      <c r="AD191" s="599">
        <v>1</v>
      </c>
      <c r="AQ191" s="597">
        <v>1</v>
      </c>
    </row>
    <row r="192" spans="1:43" ht="23.25" customHeight="1">
      <c r="A192" s="633"/>
      <c r="B192" s="644"/>
      <c r="C192" s="641"/>
      <c r="D192" s="635"/>
      <c r="E192" s="640"/>
      <c r="F192" s="635"/>
      <c r="G192" s="640"/>
      <c r="H192" s="642"/>
      <c r="I192" s="640"/>
      <c r="J192" s="635"/>
      <c r="K192" s="604"/>
      <c r="L192" s="643"/>
      <c r="M192" s="600"/>
      <c r="N192" s="603"/>
      <c r="O192" s="607"/>
      <c r="P192" s="641" t="str">
        <f t="shared" si="18"/>
        <v/>
      </c>
      <c r="Q192" s="638"/>
      <c r="R192" s="639"/>
      <c r="S192" s="635"/>
      <c r="T192" s="624"/>
      <c r="Z192" s="620"/>
      <c r="AD192" s="599">
        <v>1</v>
      </c>
      <c r="AQ192" s="597">
        <v>1</v>
      </c>
    </row>
    <row r="193" spans="1:43" ht="23.25" customHeight="1">
      <c r="A193" s="633">
        <v>98</v>
      </c>
      <c r="B193" s="644" t="s">
        <v>3214</v>
      </c>
      <c r="C193" s="641" t="s">
        <v>5146</v>
      </c>
      <c r="D193" s="635"/>
      <c r="E193" s="640" t="s">
        <v>775</v>
      </c>
      <c r="F193" s="635"/>
      <c r="G193" s="640" t="s">
        <v>65</v>
      </c>
      <c r="H193" s="642" t="s">
        <v>3216</v>
      </c>
      <c r="I193" s="640" t="s">
        <v>3216</v>
      </c>
      <c r="J193" s="635" t="s">
        <v>35</v>
      </c>
      <c r="K193" s="604" t="s">
        <v>3213</v>
      </c>
      <c r="L193" s="643" t="s">
        <v>65</v>
      </c>
      <c r="M193" s="600">
        <f>'[1]แก้ ต.ค.56 (2)'!$H$502</f>
        <v>15430</v>
      </c>
      <c r="N193" s="603">
        <f t="shared" ref="N193:N244" ca="1" si="23">R193</f>
        <v>17310</v>
      </c>
      <c r="O193" s="614" t="s">
        <v>3212</v>
      </c>
      <c r="P193" s="641" t="str">
        <f t="shared" si="18"/>
        <v>ปตรี5ครูผู้ช่วย</v>
      </c>
      <c r="Q193" s="638">
        <f t="shared" ref="Q193:Q246" si="24">VLOOKUP(P193,$U$6:$V$25,2,FALSE)</f>
        <v>4</v>
      </c>
      <c r="R193" s="639">
        <f t="shared" ref="R193:R246" ca="1" si="25">VLOOKUP(M193,INDIRECT("_k"&amp;Q193),2,FALSE)</f>
        <v>17310</v>
      </c>
      <c r="S193" s="635"/>
      <c r="Z193" s="620">
        <f t="shared" ref="Z193:Z198" ca="1" si="26">N193-M193</f>
        <v>1880</v>
      </c>
      <c r="AD193" s="599">
        <v>1</v>
      </c>
      <c r="AQ193" s="597">
        <v>1</v>
      </c>
    </row>
    <row r="194" spans="1:43" ht="23.25" customHeight="1">
      <c r="A194" s="633">
        <v>99</v>
      </c>
      <c r="B194" s="644" t="s">
        <v>4836</v>
      </c>
      <c r="C194" s="641" t="s">
        <v>5147</v>
      </c>
      <c r="D194" s="635"/>
      <c r="E194" s="640" t="s">
        <v>90</v>
      </c>
      <c r="F194" s="635"/>
      <c r="G194" s="640" t="s">
        <v>32</v>
      </c>
      <c r="H194" s="642" t="s">
        <v>3188</v>
      </c>
      <c r="I194" s="640" t="s">
        <v>3188</v>
      </c>
      <c r="J194" s="635" t="s">
        <v>35</v>
      </c>
      <c r="K194" s="664">
        <v>4001</v>
      </c>
      <c r="L194" s="643" t="s">
        <v>36</v>
      </c>
      <c r="M194" s="598">
        <f>'[1]แก้ ต.ค.56 (2)'!$H$513</f>
        <v>18690</v>
      </c>
      <c r="N194" s="603">
        <f t="shared" ca="1" si="23"/>
        <v>19510</v>
      </c>
      <c r="O194" s="607" t="s">
        <v>4837</v>
      </c>
      <c r="P194" s="641" t="str">
        <f t="shared" si="18"/>
        <v>ปโทคศ.1</v>
      </c>
      <c r="Q194" s="638">
        <f t="shared" si="24"/>
        <v>11</v>
      </c>
      <c r="R194" s="639">
        <f t="shared" ca="1" si="25"/>
        <v>19510</v>
      </c>
      <c r="S194" s="635"/>
      <c r="T194" s="624" t="s">
        <v>4838</v>
      </c>
      <c r="Z194" s="620">
        <f t="shared" ca="1" si="26"/>
        <v>820</v>
      </c>
      <c r="AD194" s="599">
        <v>1</v>
      </c>
      <c r="AQ194" s="597">
        <v>1</v>
      </c>
    </row>
    <row r="195" spans="1:43" ht="23.25" customHeight="1">
      <c r="A195" s="633"/>
      <c r="B195" s="635"/>
      <c r="C195" s="635"/>
      <c r="D195" s="635"/>
      <c r="E195" s="635"/>
      <c r="F195" s="635"/>
      <c r="G195" s="636"/>
      <c r="H195" s="637"/>
      <c r="I195" s="635"/>
      <c r="J195" s="635"/>
      <c r="K195" s="662"/>
      <c r="L195" s="636"/>
      <c r="M195" s="603"/>
      <c r="N195" s="603"/>
      <c r="O195" s="633"/>
      <c r="P195" s="641" t="str">
        <f t="shared" si="18"/>
        <v/>
      </c>
      <c r="Q195" s="638"/>
      <c r="R195" s="639"/>
      <c r="S195" s="635"/>
      <c r="Z195" s="620">
        <f t="shared" si="26"/>
        <v>0</v>
      </c>
      <c r="AD195" s="599">
        <v>1</v>
      </c>
      <c r="AQ195" s="597">
        <v>1</v>
      </c>
    </row>
    <row r="196" spans="1:43" ht="23.25" customHeight="1">
      <c r="A196" s="633">
        <v>100</v>
      </c>
      <c r="B196" s="644" t="s">
        <v>4839</v>
      </c>
      <c r="C196" s="641" t="s">
        <v>4977</v>
      </c>
      <c r="D196" s="635"/>
      <c r="E196" s="640" t="s">
        <v>774</v>
      </c>
      <c r="F196" s="635"/>
      <c r="G196" s="640" t="s">
        <v>32</v>
      </c>
      <c r="H196" s="644" t="s">
        <v>3168</v>
      </c>
      <c r="I196" s="644" t="s">
        <v>3168</v>
      </c>
      <c r="J196" s="635" t="s">
        <v>35</v>
      </c>
      <c r="K196" s="604">
        <v>3212</v>
      </c>
      <c r="L196" s="643" t="s">
        <v>36</v>
      </c>
      <c r="M196" s="600">
        <f>'[1]แก้ ต.ค.56 (2)'!$H$518</f>
        <v>18270</v>
      </c>
      <c r="N196" s="603">
        <f t="shared" ca="1" si="23"/>
        <v>19510</v>
      </c>
      <c r="O196" s="607" t="s">
        <v>4840</v>
      </c>
      <c r="P196" s="641" t="str">
        <f t="shared" ref="P196:P253" si="27">CONCATENATE(E196,L196)</f>
        <v>ปตรี4คศ.1</v>
      </c>
      <c r="Q196" s="638">
        <f t="shared" si="24"/>
        <v>1</v>
      </c>
      <c r="R196" s="639">
        <f t="shared" ca="1" si="25"/>
        <v>19510</v>
      </c>
      <c r="S196" s="635"/>
      <c r="T196" s="624" t="s">
        <v>5190</v>
      </c>
      <c r="Z196" s="620">
        <f t="shared" ca="1" si="26"/>
        <v>1240</v>
      </c>
      <c r="AD196" s="599">
        <v>1</v>
      </c>
      <c r="AQ196" s="597">
        <v>1</v>
      </c>
    </row>
    <row r="197" spans="1:43" ht="23.25" customHeight="1">
      <c r="A197" s="633"/>
      <c r="B197" s="635"/>
      <c r="C197" s="635"/>
      <c r="D197" s="635"/>
      <c r="E197" s="635"/>
      <c r="F197" s="635"/>
      <c r="G197" s="636"/>
      <c r="H197" s="637"/>
      <c r="I197" s="635"/>
      <c r="J197" s="635"/>
      <c r="K197" s="662"/>
      <c r="L197" s="636"/>
      <c r="M197" s="603"/>
      <c r="N197" s="603"/>
      <c r="O197" s="633"/>
      <c r="P197" s="641" t="str">
        <f t="shared" si="27"/>
        <v/>
      </c>
      <c r="Q197" s="638"/>
      <c r="R197" s="639"/>
      <c r="S197" s="635"/>
      <c r="Z197" s="620">
        <f t="shared" si="26"/>
        <v>0</v>
      </c>
      <c r="AD197" s="599">
        <v>1</v>
      </c>
      <c r="AQ197" s="597">
        <v>1</v>
      </c>
    </row>
    <row r="198" spans="1:43" ht="23.25" customHeight="1">
      <c r="A198" s="633">
        <v>101</v>
      </c>
      <c r="B198" s="644" t="s">
        <v>7402</v>
      </c>
      <c r="C198" s="635" t="s">
        <v>7453</v>
      </c>
      <c r="D198" s="635"/>
      <c r="E198" s="640" t="s">
        <v>774</v>
      </c>
      <c r="F198" s="635"/>
      <c r="G198" s="639" t="s">
        <v>65</v>
      </c>
      <c r="H198" s="644" t="s">
        <v>1354</v>
      </c>
      <c r="I198" s="644" t="s">
        <v>1354</v>
      </c>
      <c r="J198" s="635" t="s">
        <v>35</v>
      </c>
      <c r="K198" s="623">
        <v>3219</v>
      </c>
      <c r="L198" s="644" t="s">
        <v>65</v>
      </c>
      <c r="M198" s="610">
        <v>14300</v>
      </c>
      <c r="N198" s="603">
        <f t="shared" ca="1" si="23"/>
        <v>16190</v>
      </c>
      <c r="O198" s="606">
        <v>5930600001558</v>
      </c>
      <c r="P198" s="641" t="str">
        <f t="shared" si="27"/>
        <v>ปตรี4ครูผู้ช่วย</v>
      </c>
      <c r="Q198" s="638">
        <f t="shared" si="24"/>
        <v>0</v>
      </c>
      <c r="R198" s="639">
        <f t="shared" ca="1" si="25"/>
        <v>16190</v>
      </c>
      <c r="S198" s="635"/>
      <c r="Z198" s="620">
        <f t="shared" ca="1" si="26"/>
        <v>1890</v>
      </c>
      <c r="AD198" s="599">
        <v>1</v>
      </c>
      <c r="AQ198" s="597">
        <v>1</v>
      </c>
    </row>
    <row r="199" spans="1:43" ht="23.25" customHeight="1">
      <c r="A199" s="633"/>
      <c r="B199" s="644"/>
      <c r="C199" s="635"/>
      <c r="D199" s="635"/>
      <c r="E199" s="635"/>
      <c r="F199" s="635"/>
      <c r="G199" s="636"/>
      <c r="H199" s="637"/>
      <c r="I199" s="644"/>
      <c r="J199" s="635"/>
      <c r="K199" s="623"/>
      <c r="L199" s="636"/>
      <c r="M199" s="603"/>
      <c r="N199" s="603"/>
      <c r="O199" s="633"/>
      <c r="P199" s="641" t="str">
        <f t="shared" si="27"/>
        <v/>
      </c>
      <c r="Q199" s="638"/>
      <c r="R199" s="639"/>
      <c r="S199" s="635"/>
      <c r="Z199" s="620"/>
      <c r="AD199" s="599">
        <v>1</v>
      </c>
      <c r="AQ199" s="597">
        <v>1</v>
      </c>
    </row>
    <row r="200" spans="1:43" ht="23.25" customHeight="1">
      <c r="A200" s="633">
        <v>102</v>
      </c>
      <c r="B200" s="644" t="s">
        <v>4842</v>
      </c>
      <c r="C200" s="641" t="s">
        <v>4981</v>
      </c>
      <c r="D200" s="635"/>
      <c r="E200" s="640" t="s">
        <v>774</v>
      </c>
      <c r="F200" s="635"/>
      <c r="G200" s="640" t="s">
        <v>32</v>
      </c>
      <c r="H200" s="642" t="s">
        <v>3145</v>
      </c>
      <c r="I200" s="642" t="s">
        <v>3145</v>
      </c>
      <c r="J200" s="635" t="s">
        <v>35</v>
      </c>
      <c r="K200" s="664">
        <v>1256</v>
      </c>
      <c r="L200" s="643" t="s">
        <v>36</v>
      </c>
      <c r="M200" s="598">
        <f>'[1]แก้ ต.ค.56 (2)'!$H$523</f>
        <v>16670</v>
      </c>
      <c r="N200" s="603">
        <f t="shared" ca="1" si="23"/>
        <v>17910</v>
      </c>
      <c r="O200" s="607" t="s">
        <v>4843</v>
      </c>
      <c r="P200" s="641" t="str">
        <f t="shared" si="27"/>
        <v>ปตรี4คศ.1</v>
      </c>
      <c r="Q200" s="638">
        <f t="shared" si="24"/>
        <v>1</v>
      </c>
      <c r="R200" s="639">
        <f t="shared" ca="1" si="25"/>
        <v>17910</v>
      </c>
      <c r="S200" s="635"/>
      <c r="T200" s="628" t="s">
        <v>5198</v>
      </c>
      <c r="Z200" s="620">
        <f ca="1">N200-M200</f>
        <v>1240</v>
      </c>
      <c r="AD200" s="599">
        <v>1</v>
      </c>
      <c r="AQ200" s="597">
        <v>1</v>
      </c>
    </row>
    <row r="201" spans="1:43" ht="23.25" customHeight="1">
      <c r="A201" s="633"/>
      <c r="B201" s="635"/>
      <c r="C201" s="635"/>
      <c r="D201" s="635"/>
      <c r="E201" s="635"/>
      <c r="F201" s="635"/>
      <c r="G201" s="636"/>
      <c r="H201" s="637"/>
      <c r="I201" s="635"/>
      <c r="J201" s="635"/>
      <c r="K201" s="662"/>
      <c r="L201" s="636"/>
      <c r="M201" s="603"/>
      <c r="N201" s="603"/>
      <c r="O201" s="633"/>
      <c r="P201" s="641" t="str">
        <f t="shared" si="27"/>
        <v/>
      </c>
      <c r="Q201" s="638"/>
      <c r="R201" s="639"/>
      <c r="S201" s="635"/>
      <c r="Z201" s="620">
        <f>N201-M201</f>
        <v>0</v>
      </c>
      <c r="AD201" s="599">
        <v>1</v>
      </c>
      <c r="AQ201" s="597">
        <v>1</v>
      </c>
    </row>
    <row r="202" spans="1:43" ht="23.25" customHeight="1">
      <c r="A202" s="633">
        <v>103</v>
      </c>
      <c r="B202" s="644" t="s">
        <v>4844</v>
      </c>
      <c r="C202" s="641" t="s">
        <v>5148</v>
      </c>
      <c r="D202" s="635"/>
      <c r="E202" s="640" t="s">
        <v>774</v>
      </c>
      <c r="F202" s="635"/>
      <c r="G202" s="640" t="s">
        <v>32</v>
      </c>
      <c r="H202" s="642" t="s">
        <v>3128</v>
      </c>
      <c r="I202" s="642" t="s">
        <v>3128</v>
      </c>
      <c r="J202" s="635" t="s">
        <v>35</v>
      </c>
      <c r="K202" s="604">
        <v>3235</v>
      </c>
      <c r="L202" s="643" t="s">
        <v>36</v>
      </c>
      <c r="M202" s="600">
        <f>'[1]แก้ ต.ค.56 (2)'!$H$528</f>
        <v>16670</v>
      </c>
      <c r="N202" s="603">
        <f t="shared" ca="1" si="23"/>
        <v>17910</v>
      </c>
      <c r="O202" s="607" t="s">
        <v>4845</v>
      </c>
      <c r="P202" s="641" t="str">
        <f t="shared" si="27"/>
        <v>ปตรี4คศ.1</v>
      </c>
      <c r="Q202" s="638">
        <f t="shared" si="24"/>
        <v>1</v>
      </c>
      <c r="R202" s="639">
        <f t="shared" ca="1" si="25"/>
        <v>17910</v>
      </c>
      <c r="S202" s="635"/>
      <c r="T202" s="624" t="s">
        <v>4849</v>
      </c>
      <c r="Z202" s="620">
        <f ca="1">N202-M202</f>
        <v>1240</v>
      </c>
      <c r="AD202" s="599">
        <v>1</v>
      </c>
      <c r="AQ202" s="597">
        <v>1</v>
      </c>
    </row>
    <row r="203" spans="1:43" ht="23.25" customHeight="1">
      <c r="A203" s="633"/>
      <c r="B203" s="644"/>
      <c r="C203" s="641"/>
      <c r="D203" s="635"/>
      <c r="E203" s="640"/>
      <c r="F203" s="635"/>
      <c r="G203" s="640"/>
      <c r="H203" s="642"/>
      <c r="I203" s="642"/>
      <c r="J203" s="635"/>
      <c r="K203" s="604"/>
      <c r="L203" s="643"/>
      <c r="M203" s="600"/>
      <c r="N203" s="603"/>
      <c r="O203" s="607"/>
      <c r="P203" s="641" t="str">
        <f t="shared" si="27"/>
        <v/>
      </c>
      <c r="Q203" s="638"/>
      <c r="R203" s="639"/>
      <c r="S203" s="635"/>
      <c r="T203" s="624"/>
      <c r="Z203" s="620"/>
      <c r="AD203" s="599">
        <v>1</v>
      </c>
      <c r="AQ203" s="597">
        <v>1</v>
      </c>
    </row>
    <row r="204" spans="1:43" ht="23.25" customHeight="1">
      <c r="A204" s="633">
        <v>104</v>
      </c>
      <c r="B204" s="644" t="s">
        <v>3086</v>
      </c>
      <c r="C204" s="641" t="s">
        <v>5141</v>
      </c>
      <c r="D204" s="635"/>
      <c r="E204" s="640" t="s">
        <v>90</v>
      </c>
      <c r="F204" s="635"/>
      <c r="G204" s="640" t="s">
        <v>32</v>
      </c>
      <c r="H204" s="642" t="s">
        <v>3053</v>
      </c>
      <c r="I204" s="640" t="s">
        <v>3053</v>
      </c>
      <c r="J204" s="635" t="s">
        <v>35</v>
      </c>
      <c r="K204" s="604" t="s">
        <v>3085</v>
      </c>
      <c r="L204" s="643" t="s">
        <v>36</v>
      </c>
      <c r="M204" s="600">
        <f>'[1]แก้ ต.ค.56 (2)'!$H$533</f>
        <v>19100</v>
      </c>
      <c r="N204" s="603">
        <f t="shared" ca="1" si="23"/>
        <v>19920</v>
      </c>
      <c r="O204" s="614" t="s">
        <v>3084</v>
      </c>
      <c r="P204" s="641" t="str">
        <f t="shared" si="27"/>
        <v>ปโทคศ.1</v>
      </c>
      <c r="Q204" s="638">
        <f t="shared" si="24"/>
        <v>11</v>
      </c>
      <c r="R204" s="639">
        <f t="shared" ca="1" si="25"/>
        <v>19920</v>
      </c>
      <c r="S204" s="635"/>
      <c r="T204" s="628" t="s">
        <v>5199</v>
      </c>
      <c r="Z204" s="620">
        <f ca="1">N204-M204</f>
        <v>820</v>
      </c>
      <c r="AD204" s="599">
        <v>1</v>
      </c>
      <c r="AQ204" s="597">
        <v>1</v>
      </c>
    </row>
    <row r="205" spans="1:43" ht="23.25" customHeight="1">
      <c r="A205" s="633"/>
      <c r="B205" s="635"/>
      <c r="C205" s="635"/>
      <c r="D205" s="635"/>
      <c r="E205" s="635"/>
      <c r="F205" s="635"/>
      <c r="G205" s="636"/>
      <c r="H205" s="637"/>
      <c r="I205" s="635"/>
      <c r="J205" s="635"/>
      <c r="K205" s="662"/>
      <c r="L205" s="636"/>
      <c r="M205" s="603"/>
      <c r="N205" s="603"/>
      <c r="O205" s="633"/>
      <c r="P205" s="641" t="str">
        <f t="shared" si="27"/>
        <v/>
      </c>
      <c r="Q205" s="638"/>
      <c r="R205" s="639"/>
      <c r="S205" s="635"/>
      <c r="Z205" s="620">
        <f t="shared" ref="Z205:Z278" si="28">N205-M205</f>
        <v>0</v>
      </c>
      <c r="AD205" s="599">
        <v>1</v>
      </c>
      <c r="AQ205" s="597">
        <v>1</v>
      </c>
    </row>
    <row r="206" spans="1:43" ht="23.25" customHeight="1">
      <c r="A206" s="633">
        <v>105</v>
      </c>
      <c r="B206" s="644" t="s">
        <v>4916</v>
      </c>
      <c r="C206" s="641" t="s">
        <v>5131</v>
      </c>
      <c r="D206" s="635"/>
      <c r="E206" s="640" t="s">
        <v>774</v>
      </c>
      <c r="F206" s="635"/>
      <c r="G206" s="640" t="s">
        <v>32</v>
      </c>
      <c r="H206" s="642" t="s">
        <v>3053</v>
      </c>
      <c r="I206" s="640" t="s">
        <v>3053</v>
      </c>
      <c r="J206" s="635" t="s">
        <v>35</v>
      </c>
      <c r="K206" s="664">
        <v>3251</v>
      </c>
      <c r="L206" s="643" t="s">
        <v>36</v>
      </c>
      <c r="M206" s="598">
        <f>'[1]แก้ ต.ค.56 (2)'!$H$538</f>
        <v>15840</v>
      </c>
      <c r="N206" s="603">
        <f t="shared" ca="1" si="23"/>
        <v>17490</v>
      </c>
      <c r="O206" s="607" t="s">
        <v>4917</v>
      </c>
      <c r="P206" s="641" t="str">
        <f t="shared" si="27"/>
        <v>ปตรี4คศ.1</v>
      </c>
      <c r="Q206" s="638">
        <f t="shared" si="24"/>
        <v>1</v>
      </c>
      <c r="R206" s="639">
        <f t="shared" ca="1" si="25"/>
        <v>17490</v>
      </c>
      <c r="S206" s="635"/>
      <c r="T206" s="624" t="s">
        <v>4918</v>
      </c>
      <c r="Z206" s="620">
        <f t="shared" ca="1" si="28"/>
        <v>1650</v>
      </c>
      <c r="AD206" s="599">
        <v>1</v>
      </c>
      <c r="AQ206" s="597">
        <v>1</v>
      </c>
    </row>
    <row r="207" spans="1:43" ht="23.25" customHeight="1">
      <c r="A207" s="633"/>
      <c r="B207" s="635"/>
      <c r="C207" s="635"/>
      <c r="D207" s="635"/>
      <c r="E207" s="635"/>
      <c r="F207" s="635"/>
      <c r="G207" s="636"/>
      <c r="H207" s="637"/>
      <c r="I207" s="635"/>
      <c r="J207" s="635"/>
      <c r="K207" s="662"/>
      <c r="L207" s="636"/>
      <c r="M207" s="603"/>
      <c r="N207" s="603"/>
      <c r="O207" s="633"/>
      <c r="P207" s="641" t="str">
        <f t="shared" si="27"/>
        <v/>
      </c>
      <c r="Q207" s="638"/>
      <c r="R207" s="639"/>
      <c r="S207" s="635"/>
      <c r="Z207" s="620">
        <f t="shared" si="28"/>
        <v>0</v>
      </c>
      <c r="AD207" s="599">
        <v>1</v>
      </c>
      <c r="AQ207" s="597">
        <v>1</v>
      </c>
    </row>
    <row r="208" spans="1:43" ht="23.25" customHeight="1">
      <c r="A208" s="633">
        <v>106</v>
      </c>
      <c r="B208" s="645" t="s">
        <v>3060</v>
      </c>
      <c r="C208" s="641" t="s">
        <v>4977</v>
      </c>
      <c r="D208" s="635"/>
      <c r="E208" s="640" t="s">
        <v>774</v>
      </c>
      <c r="F208" s="635"/>
      <c r="G208" s="640" t="s">
        <v>32</v>
      </c>
      <c r="H208" s="642" t="s">
        <v>3053</v>
      </c>
      <c r="I208" s="640" t="s">
        <v>3053</v>
      </c>
      <c r="J208" s="635" t="s">
        <v>35</v>
      </c>
      <c r="K208" s="664" t="s">
        <v>3059</v>
      </c>
      <c r="L208" s="643" t="s">
        <v>36</v>
      </c>
      <c r="M208" s="598">
        <f>'[1]แก้ ต.ค.56 (2)'!$H$544</f>
        <v>16670</v>
      </c>
      <c r="N208" s="603">
        <f t="shared" ca="1" si="23"/>
        <v>17910</v>
      </c>
      <c r="O208" s="614" t="s">
        <v>3058</v>
      </c>
      <c r="P208" s="641" t="str">
        <f t="shared" si="27"/>
        <v>ปตรี4คศ.1</v>
      </c>
      <c r="Q208" s="638">
        <f t="shared" si="24"/>
        <v>1</v>
      </c>
      <c r="R208" s="639">
        <f t="shared" ca="1" si="25"/>
        <v>17910</v>
      </c>
      <c r="S208" s="635"/>
      <c r="T208" s="628" t="s">
        <v>5201</v>
      </c>
      <c r="Z208" s="620">
        <f t="shared" ca="1" si="28"/>
        <v>1240</v>
      </c>
      <c r="AD208" s="599">
        <v>1</v>
      </c>
      <c r="AQ208" s="597">
        <v>1</v>
      </c>
    </row>
    <row r="209" spans="1:43" ht="23.25" customHeight="1">
      <c r="A209" s="633"/>
      <c r="B209" s="635"/>
      <c r="C209" s="635"/>
      <c r="D209" s="635"/>
      <c r="E209" s="635"/>
      <c r="F209" s="635"/>
      <c r="G209" s="636"/>
      <c r="H209" s="637"/>
      <c r="I209" s="635"/>
      <c r="J209" s="635"/>
      <c r="K209" s="662"/>
      <c r="L209" s="636"/>
      <c r="M209" s="603"/>
      <c r="N209" s="603"/>
      <c r="O209" s="633"/>
      <c r="P209" s="641" t="str">
        <f t="shared" si="27"/>
        <v/>
      </c>
      <c r="Q209" s="638"/>
      <c r="R209" s="639"/>
      <c r="S209" s="635"/>
      <c r="Z209" s="620">
        <f t="shared" si="28"/>
        <v>0</v>
      </c>
      <c r="AD209" s="599">
        <v>1</v>
      </c>
      <c r="AQ209" s="597">
        <v>1</v>
      </c>
    </row>
    <row r="210" spans="1:43" ht="23.25" customHeight="1">
      <c r="A210" s="633">
        <v>107</v>
      </c>
      <c r="B210" s="647" t="s">
        <v>3057</v>
      </c>
      <c r="C210" s="641" t="s">
        <v>4982</v>
      </c>
      <c r="D210" s="635"/>
      <c r="E210" s="640" t="s">
        <v>774</v>
      </c>
      <c r="F210" s="635"/>
      <c r="G210" s="640" t="s">
        <v>32</v>
      </c>
      <c r="H210" s="642" t="s">
        <v>3053</v>
      </c>
      <c r="I210" s="640" t="s">
        <v>3053</v>
      </c>
      <c r="J210" s="635" t="s">
        <v>35</v>
      </c>
      <c r="K210" s="604" t="s">
        <v>3056</v>
      </c>
      <c r="L210" s="643" t="s">
        <v>36</v>
      </c>
      <c r="M210" s="600">
        <f>'[1]แก้ ต.ค.56 (2)'!$H$548</f>
        <v>18270</v>
      </c>
      <c r="N210" s="603">
        <f t="shared" ca="1" si="23"/>
        <v>19510</v>
      </c>
      <c r="O210" s="614" t="s">
        <v>3055</v>
      </c>
      <c r="P210" s="641" t="str">
        <f t="shared" si="27"/>
        <v>ปตรี4คศ.1</v>
      </c>
      <c r="Q210" s="638">
        <f t="shared" si="24"/>
        <v>1</v>
      </c>
      <c r="R210" s="639">
        <f t="shared" ca="1" si="25"/>
        <v>19510</v>
      </c>
      <c r="S210" s="635"/>
      <c r="T210" s="599" t="s">
        <v>5196</v>
      </c>
      <c r="Z210" s="620">
        <f t="shared" ca="1" si="28"/>
        <v>1240</v>
      </c>
      <c r="AD210" s="599">
        <v>1</v>
      </c>
      <c r="AQ210" s="597">
        <v>1</v>
      </c>
    </row>
    <row r="211" spans="1:43" ht="23.25" customHeight="1">
      <c r="A211" s="633"/>
      <c r="B211" s="635"/>
      <c r="C211" s="635"/>
      <c r="D211" s="635"/>
      <c r="E211" s="635"/>
      <c r="F211" s="635"/>
      <c r="G211" s="636"/>
      <c r="H211" s="637"/>
      <c r="I211" s="635"/>
      <c r="J211" s="635"/>
      <c r="K211" s="662"/>
      <c r="L211" s="636"/>
      <c r="M211" s="603"/>
      <c r="N211" s="603"/>
      <c r="O211" s="633"/>
      <c r="P211" s="641" t="str">
        <f t="shared" si="27"/>
        <v/>
      </c>
      <c r="Q211" s="638"/>
      <c r="R211" s="639"/>
      <c r="S211" s="641"/>
      <c r="Z211" s="620">
        <f t="shared" si="28"/>
        <v>0</v>
      </c>
      <c r="AD211" s="599">
        <v>1</v>
      </c>
      <c r="AQ211" s="597">
        <v>1</v>
      </c>
    </row>
    <row r="212" spans="1:43" ht="23.25" customHeight="1">
      <c r="A212" s="633">
        <v>108</v>
      </c>
      <c r="B212" s="644" t="s">
        <v>3051</v>
      </c>
      <c r="C212" s="641" t="s">
        <v>4994</v>
      </c>
      <c r="D212" s="635"/>
      <c r="E212" s="640" t="s">
        <v>775</v>
      </c>
      <c r="F212" s="635"/>
      <c r="G212" s="640" t="s">
        <v>65</v>
      </c>
      <c r="H212" s="642" t="s">
        <v>3053</v>
      </c>
      <c r="I212" s="640" t="s">
        <v>3053</v>
      </c>
      <c r="J212" s="635" t="s">
        <v>35</v>
      </c>
      <c r="K212" s="604" t="s">
        <v>3050</v>
      </c>
      <c r="L212" s="643" t="s">
        <v>65</v>
      </c>
      <c r="M212" s="600">
        <f>'[1]แก้ ต.ค.56 (2)'!$H$552</f>
        <v>15430</v>
      </c>
      <c r="N212" s="603">
        <f t="shared" ca="1" si="23"/>
        <v>17310</v>
      </c>
      <c r="O212" s="614" t="s">
        <v>3049</v>
      </c>
      <c r="P212" s="641" t="str">
        <f t="shared" si="27"/>
        <v>ปตรี5ครูผู้ช่วย</v>
      </c>
      <c r="Q212" s="638">
        <f t="shared" si="24"/>
        <v>4</v>
      </c>
      <c r="R212" s="639">
        <f t="shared" ca="1" si="25"/>
        <v>17310</v>
      </c>
      <c r="S212" s="641"/>
      <c r="Z212" s="620">
        <f t="shared" ca="1" si="28"/>
        <v>1880</v>
      </c>
      <c r="AD212" s="599">
        <v>1</v>
      </c>
      <c r="AQ212" s="597">
        <v>1</v>
      </c>
    </row>
    <row r="213" spans="1:43" ht="23.25" customHeight="1">
      <c r="A213" s="633"/>
      <c r="B213" s="644"/>
      <c r="C213" s="641"/>
      <c r="D213" s="635"/>
      <c r="E213" s="640"/>
      <c r="F213" s="635"/>
      <c r="G213" s="640"/>
      <c r="H213" s="642"/>
      <c r="I213" s="640"/>
      <c r="J213" s="635"/>
      <c r="K213" s="604"/>
      <c r="L213" s="643"/>
      <c r="M213" s="600"/>
      <c r="N213" s="603"/>
      <c r="O213" s="614"/>
      <c r="P213" s="641" t="str">
        <f t="shared" si="27"/>
        <v/>
      </c>
      <c r="Q213" s="638"/>
      <c r="R213" s="639"/>
      <c r="S213" s="635"/>
      <c r="Z213" s="620"/>
      <c r="AD213" s="599">
        <v>1</v>
      </c>
      <c r="AQ213" s="597">
        <v>1</v>
      </c>
    </row>
    <row r="214" spans="1:43" ht="23.25" customHeight="1">
      <c r="A214" s="633">
        <v>109</v>
      </c>
      <c r="B214" s="644" t="s">
        <v>4798</v>
      </c>
      <c r="C214" s="635" t="s">
        <v>7454</v>
      </c>
      <c r="D214" s="635"/>
      <c r="E214" s="640" t="s">
        <v>774</v>
      </c>
      <c r="F214" s="635"/>
      <c r="G214" s="640" t="s">
        <v>65</v>
      </c>
      <c r="H214" s="642" t="s">
        <v>3053</v>
      </c>
      <c r="I214" s="635"/>
      <c r="J214" s="635" t="s">
        <v>35</v>
      </c>
      <c r="K214" s="623">
        <v>963</v>
      </c>
      <c r="L214" s="643" t="s">
        <v>65</v>
      </c>
      <c r="M214" s="610">
        <v>14300</v>
      </c>
      <c r="N214" s="603">
        <f t="shared" ca="1" si="23"/>
        <v>16190</v>
      </c>
      <c r="O214" s="606">
        <v>3930600394464</v>
      </c>
      <c r="P214" s="641" t="str">
        <f t="shared" si="27"/>
        <v>ปตรี4ครูผู้ช่วย</v>
      </c>
      <c r="Q214" s="638">
        <f t="shared" si="24"/>
        <v>0</v>
      </c>
      <c r="R214" s="639">
        <f t="shared" ca="1" si="25"/>
        <v>16190</v>
      </c>
      <c r="S214" s="635"/>
      <c r="Z214" s="620">
        <f t="shared" ca="1" si="28"/>
        <v>1890</v>
      </c>
      <c r="AD214" s="599">
        <v>1</v>
      </c>
      <c r="AQ214" s="597">
        <v>1</v>
      </c>
    </row>
    <row r="215" spans="1:43" ht="23.25" customHeight="1">
      <c r="A215" s="633">
        <v>110</v>
      </c>
      <c r="B215" s="647" t="s">
        <v>238</v>
      </c>
      <c r="C215" s="641" t="s">
        <v>4982</v>
      </c>
      <c r="D215" s="635"/>
      <c r="E215" s="640" t="s">
        <v>774</v>
      </c>
      <c r="F215" s="635"/>
      <c r="G215" s="640" t="s">
        <v>32</v>
      </c>
      <c r="H215" s="642" t="s">
        <v>3030</v>
      </c>
      <c r="I215" s="640" t="s">
        <v>3030</v>
      </c>
      <c r="J215" s="635" t="s">
        <v>35</v>
      </c>
      <c r="K215" s="604" t="s">
        <v>239</v>
      </c>
      <c r="L215" s="643" t="s">
        <v>36</v>
      </c>
      <c r="M215" s="600">
        <f>'[1]แก้ ต.ค.56 (2)'!$H$557</f>
        <v>19100</v>
      </c>
      <c r="N215" s="603">
        <f t="shared" ca="1" si="23"/>
        <v>19920</v>
      </c>
      <c r="O215" s="614" t="s">
        <v>3042</v>
      </c>
      <c r="P215" s="641" t="str">
        <f t="shared" si="27"/>
        <v>ปตรี4คศ.1</v>
      </c>
      <c r="Q215" s="638">
        <f t="shared" si="24"/>
        <v>1</v>
      </c>
      <c r="R215" s="639">
        <f t="shared" ca="1" si="25"/>
        <v>19920</v>
      </c>
      <c r="S215" s="635"/>
      <c r="T215" s="597" t="s">
        <v>7449</v>
      </c>
      <c r="Z215" s="620">
        <f t="shared" ca="1" si="28"/>
        <v>820</v>
      </c>
      <c r="AD215" s="599">
        <v>1</v>
      </c>
      <c r="AQ215" s="597">
        <v>1</v>
      </c>
    </row>
    <row r="216" spans="1:43" ht="23.25" customHeight="1">
      <c r="A216" s="633"/>
      <c r="B216" s="635"/>
      <c r="C216" s="635"/>
      <c r="D216" s="635"/>
      <c r="E216" s="635"/>
      <c r="F216" s="635"/>
      <c r="G216" s="636"/>
      <c r="H216" s="637"/>
      <c r="I216" s="635"/>
      <c r="J216" s="635"/>
      <c r="K216" s="662"/>
      <c r="L216" s="636"/>
      <c r="M216" s="603"/>
      <c r="N216" s="603"/>
      <c r="O216" s="633"/>
      <c r="P216" s="641" t="str">
        <f t="shared" si="27"/>
        <v/>
      </c>
      <c r="Q216" s="638"/>
      <c r="R216" s="639"/>
      <c r="S216" s="641"/>
      <c r="Z216" s="620">
        <f t="shared" si="28"/>
        <v>0</v>
      </c>
      <c r="AD216" s="599">
        <v>1</v>
      </c>
      <c r="AQ216" s="597">
        <v>1</v>
      </c>
    </row>
    <row r="217" spans="1:43" ht="23.25" customHeight="1">
      <c r="A217" s="633">
        <v>111</v>
      </c>
      <c r="B217" s="640" t="s">
        <v>226</v>
      </c>
      <c r="C217" s="641" t="s">
        <v>4985</v>
      </c>
      <c r="D217" s="635"/>
      <c r="E217" s="640" t="s">
        <v>774</v>
      </c>
      <c r="F217" s="635"/>
      <c r="G217" s="640" t="s">
        <v>32</v>
      </c>
      <c r="H217" s="642" t="s">
        <v>3030</v>
      </c>
      <c r="I217" s="640" t="s">
        <v>3030</v>
      </c>
      <c r="J217" s="635" t="s">
        <v>35</v>
      </c>
      <c r="K217" s="604" t="s">
        <v>228</v>
      </c>
      <c r="L217" s="643" t="s">
        <v>36</v>
      </c>
      <c r="M217" s="600">
        <f>'[1]แก้ ต.ค.56 (2)'!$H$564</f>
        <v>19100</v>
      </c>
      <c r="N217" s="603">
        <f t="shared" ca="1" si="23"/>
        <v>19920</v>
      </c>
      <c r="O217" s="614" t="s">
        <v>3035</v>
      </c>
      <c r="P217" s="641" t="str">
        <f t="shared" si="27"/>
        <v>ปตรี4คศ.1</v>
      </c>
      <c r="Q217" s="638">
        <f t="shared" si="24"/>
        <v>1</v>
      </c>
      <c r="R217" s="639">
        <f t="shared" ca="1" si="25"/>
        <v>19920</v>
      </c>
      <c r="S217" s="635"/>
      <c r="T217" s="597" t="s">
        <v>7449</v>
      </c>
      <c r="Z217" s="620">
        <f t="shared" ca="1" si="28"/>
        <v>820</v>
      </c>
      <c r="AD217" s="599">
        <v>1</v>
      </c>
      <c r="AQ217" s="597">
        <v>1</v>
      </c>
    </row>
    <row r="218" spans="1:43" ht="23.25" customHeight="1">
      <c r="A218" s="633"/>
      <c r="B218" s="635"/>
      <c r="C218" s="635"/>
      <c r="D218" s="635"/>
      <c r="E218" s="635"/>
      <c r="F218" s="635"/>
      <c r="G218" s="636"/>
      <c r="H218" s="637"/>
      <c r="I218" s="635"/>
      <c r="J218" s="635"/>
      <c r="K218" s="662"/>
      <c r="L218" s="636"/>
      <c r="M218" s="603"/>
      <c r="N218" s="603"/>
      <c r="O218" s="633"/>
      <c r="P218" s="641" t="str">
        <f t="shared" si="27"/>
        <v/>
      </c>
      <c r="Q218" s="638"/>
      <c r="R218" s="639"/>
      <c r="S218" s="641"/>
      <c r="Z218" s="620">
        <f t="shared" si="28"/>
        <v>0</v>
      </c>
      <c r="AD218" s="599">
        <v>1</v>
      </c>
      <c r="AQ218" s="597">
        <v>1</v>
      </c>
    </row>
    <row r="219" spans="1:43" ht="23.25" customHeight="1">
      <c r="A219" s="633">
        <v>112</v>
      </c>
      <c r="B219" s="644" t="s">
        <v>241</v>
      </c>
      <c r="C219" s="641" t="s">
        <v>4962</v>
      </c>
      <c r="D219" s="635"/>
      <c r="E219" s="640" t="s">
        <v>774</v>
      </c>
      <c r="F219" s="635"/>
      <c r="G219" s="640" t="s">
        <v>32</v>
      </c>
      <c r="H219" s="642" t="s">
        <v>3030</v>
      </c>
      <c r="I219" s="640" t="s">
        <v>3030</v>
      </c>
      <c r="J219" s="635" t="s">
        <v>35</v>
      </c>
      <c r="K219" s="604" t="s">
        <v>242</v>
      </c>
      <c r="L219" s="643" t="s">
        <v>48</v>
      </c>
      <c r="M219" s="600">
        <f>'[1]แก้ ต.ค.56 (2)'!$H$570</f>
        <v>24930</v>
      </c>
      <c r="N219" s="603">
        <f t="shared" ca="1" si="23"/>
        <v>25440</v>
      </c>
      <c r="O219" s="614" t="s">
        <v>3031</v>
      </c>
      <c r="P219" s="641" t="str">
        <f t="shared" si="27"/>
        <v>ปตรี4คศ.2</v>
      </c>
      <c r="Q219" s="638">
        <f t="shared" si="24"/>
        <v>2</v>
      </c>
      <c r="R219" s="639">
        <f t="shared" ca="1" si="25"/>
        <v>25440</v>
      </c>
      <c r="S219" s="635"/>
      <c r="Z219" s="620">
        <f t="shared" ca="1" si="28"/>
        <v>510</v>
      </c>
      <c r="AD219" s="599">
        <v>1</v>
      </c>
      <c r="AQ219" s="597">
        <v>1</v>
      </c>
    </row>
    <row r="220" spans="1:43" ht="23.25" customHeight="1">
      <c r="A220" s="633"/>
      <c r="B220" s="635"/>
      <c r="C220" s="635"/>
      <c r="D220" s="635"/>
      <c r="E220" s="635"/>
      <c r="F220" s="635"/>
      <c r="G220" s="636"/>
      <c r="H220" s="637"/>
      <c r="I220" s="635"/>
      <c r="J220" s="635"/>
      <c r="K220" s="662"/>
      <c r="L220" s="636"/>
      <c r="M220" s="603"/>
      <c r="N220" s="603"/>
      <c r="O220" s="633"/>
      <c r="P220" s="641" t="str">
        <f t="shared" si="27"/>
        <v/>
      </c>
      <c r="Q220" s="638"/>
      <c r="R220" s="639"/>
      <c r="S220" s="635"/>
      <c r="Z220" s="620">
        <f t="shared" si="28"/>
        <v>0</v>
      </c>
      <c r="AD220" s="599">
        <v>1</v>
      </c>
      <c r="AQ220" s="597">
        <v>1</v>
      </c>
    </row>
    <row r="221" spans="1:43" ht="23.25" customHeight="1">
      <c r="A221" s="633">
        <v>113</v>
      </c>
      <c r="B221" s="647" t="s">
        <v>3029</v>
      </c>
      <c r="C221" s="641" t="s">
        <v>5150</v>
      </c>
      <c r="D221" s="635"/>
      <c r="E221" s="640" t="s">
        <v>774</v>
      </c>
      <c r="F221" s="635"/>
      <c r="G221" s="640" t="s">
        <v>32</v>
      </c>
      <c r="H221" s="642" t="s">
        <v>3030</v>
      </c>
      <c r="I221" s="640" t="s">
        <v>3030</v>
      </c>
      <c r="J221" s="635" t="s">
        <v>35</v>
      </c>
      <c r="K221" s="604" t="s">
        <v>3028</v>
      </c>
      <c r="L221" s="643" t="s">
        <v>36</v>
      </c>
      <c r="M221" s="600">
        <f>'[1]แก้ ต.ค.56 (2)'!$H$575</f>
        <v>19100</v>
      </c>
      <c r="N221" s="603">
        <f t="shared" ca="1" si="23"/>
        <v>19920</v>
      </c>
      <c r="O221" s="614" t="s">
        <v>3027</v>
      </c>
      <c r="P221" s="641" t="str">
        <f t="shared" si="27"/>
        <v>ปตรี4คศ.1</v>
      </c>
      <c r="Q221" s="638">
        <f t="shared" si="24"/>
        <v>1</v>
      </c>
      <c r="R221" s="639">
        <f t="shared" ca="1" si="25"/>
        <v>19920</v>
      </c>
      <c r="S221" s="635"/>
      <c r="T221" s="624" t="s">
        <v>5192</v>
      </c>
      <c r="Z221" s="620">
        <f t="shared" ca="1" si="28"/>
        <v>820</v>
      </c>
      <c r="AD221" s="599">
        <v>1</v>
      </c>
      <c r="AQ221" s="597">
        <v>1</v>
      </c>
    </row>
    <row r="222" spans="1:43" ht="23.25" customHeight="1">
      <c r="A222" s="633"/>
      <c r="B222" s="635"/>
      <c r="C222" s="635"/>
      <c r="D222" s="635"/>
      <c r="E222" s="635"/>
      <c r="F222" s="635"/>
      <c r="G222" s="636"/>
      <c r="H222" s="637"/>
      <c r="I222" s="635"/>
      <c r="J222" s="635"/>
      <c r="K222" s="662"/>
      <c r="L222" s="636"/>
      <c r="M222" s="603"/>
      <c r="N222" s="603"/>
      <c r="O222" s="633"/>
      <c r="P222" s="641" t="str">
        <f t="shared" si="27"/>
        <v/>
      </c>
      <c r="Q222" s="638"/>
      <c r="R222" s="639"/>
      <c r="S222" s="635"/>
      <c r="Z222" s="620">
        <f t="shared" si="28"/>
        <v>0</v>
      </c>
      <c r="AD222" s="599">
        <v>1</v>
      </c>
      <c r="AQ222" s="597">
        <v>1</v>
      </c>
    </row>
    <row r="223" spans="1:43" ht="23.25" customHeight="1">
      <c r="A223" s="633">
        <v>114</v>
      </c>
      <c r="B223" s="644" t="s">
        <v>3019</v>
      </c>
      <c r="C223" s="641" t="s">
        <v>4985</v>
      </c>
      <c r="D223" s="635"/>
      <c r="E223" s="640" t="s">
        <v>774</v>
      </c>
      <c r="F223" s="635"/>
      <c r="G223" s="640" t="s">
        <v>32</v>
      </c>
      <c r="H223" s="642" t="s">
        <v>2995</v>
      </c>
      <c r="I223" s="640" t="s">
        <v>2995</v>
      </c>
      <c r="J223" s="635" t="s">
        <v>35</v>
      </c>
      <c r="K223" s="604" t="s">
        <v>3018</v>
      </c>
      <c r="L223" s="643" t="s">
        <v>48</v>
      </c>
      <c r="M223" s="600">
        <f>'[1]แก้ ต.ค.56 (2)'!$H$581</f>
        <v>21950</v>
      </c>
      <c r="N223" s="603">
        <f t="shared" ca="1" si="23"/>
        <v>22460</v>
      </c>
      <c r="O223" s="614" t="s">
        <v>3017</v>
      </c>
      <c r="P223" s="641" t="str">
        <f t="shared" si="27"/>
        <v>ปตรี4คศ.2</v>
      </c>
      <c r="Q223" s="638">
        <f t="shared" si="24"/>
        <v>2</v>
      </c>
      <c r="R223" s="639">
        <f t="shared" ca="1" si="25"/>
        <v>22460</v>
      </c>
      <c r="S223" s="635"/>
      <c r="T223" s="599" t="s">
        <v>5193</v>
      </c>
      <c r="Z223" s="620">
        <f t="shared" ca="1" si="28"/>
        <v>510</v>
      </c>
      <c r="AD223" s="599">
        <v>1</v>
      </c>
      <c r="AQ223" s="597">
        <v>1</v>
      </c>
    </row>
    <row r="224" spans="1:43" ht="23.25" customHeight="1">
      <c r="A224" s="633"/>
      <c r="B224" s="640"/>
      <c r="C224" s="635"/>
      <c r="D224" s="635"/>
      <c r="E224" s="635"/>
      <c r="F224" s="635"/>
      <c r="G224" s="636"/>
      <c r="H224" s="637"/>
      <c r="I224" s="635"/>
      <c r="J224" s="635"/>
      <c r="K224" s="662"/>
      <c r="L224" s="636"/>
      <c r="M224" s="603"/>
      <c r="N224" s="603"/>
      <c r="O224" s="633"/>
      <c r="P224" s="641" t="str">
        <f t="shared" si="27"/>
        <v/>
      </c>
      <c r="Q224" s="638"/>
      <c r="R224" s="639"/>
      <c r="S224" s="641"/>
      <c r="Z224" s="620" t="e">
        <f>#REF!-#REF!</f>
        <v>#REF!</v>
      </c>
      <c r="AD224" s="599">
        <v>1</v>
      </c>
      <c r="AQ224" s="597">
        <v>1</v>
      </c>
    </row>
    <row r="225" spans="1:43" ht="23.25" customHeight="1">
      <c r="A225" s="633">
        <v>115</v>
      </c>
      <c r="B225" s="646" t="s">
        <v>247</v>
      </c>
      <c r="C225" s="641" t="s">
        <v>4963</v>
      </c>
      <c r="D225" s="635"/>
      <c r="E225" s="640" t="s">
        <v>774</v>
      </c>
      <c r="F225" s="635"/>
      <c r="G225" s="640" t="s">
        <v>32</v>
      </c>
      <c r="H225" s="642" t="s">
        <v>2690</v>
      </c>
      <c r="I225" s="640" t="s">
        <v>2690</v>
      </c>
      <c r="J225" s="635" t="s">
        <v>35</v>
      </c>
      <c r="K225" s="604" t="s">
        <v>248</v>
      </c>
      <c r="L225" s="643" t="s">
        <v>48</v>
      </c>
      <c r="M225" s="600">
        <f>'[1]แก้ ต.ค.56 (2)'!$H$590</f>
        <v>20470</v>
      </c>
      <c r="N225" s="603">
        <f t="shared" ca="1" si="23"/>
        <v>20960</v>
      </c>
      <c r="O225" s="614" t="s">
        <v>2980</v>
      </c>
      <c r="P225" s="641" t="str">
        <f t="shared" si="27"/>
        <v>ปตรี4คศ.2</v>
      </c>
      <c r="Q225" s="638">
        <f t="shared" si="24"/>
        <v>2</v>
      </c>
      <c r="R225" s="639">
        <f t="shared" ca="1" si="25"/>
        <v>20960</v>
      </c>
      <c r="S225" s="635"/>
      <c r="Z225" s="620">
        <f ca="1">N225-M225</f>
        <v>490</v>
      </c>
      <c r="AD225" s="599">
        <v>1</v>
      </c>
      <c r="AQ225" s="597">
        <v>1</v>
      </c>
    </row>
    <row r="226" spans="1:43" ht="23.25" customHeight="1">
      <c r="A226" s="633"/>
      <c r="B226" s="635"/>
      <c r="C226" s="635"/>
      <c r="D226" s="635"/>
      <c r="E226" s="635"/>
      <c r="F226" s="635"/>
      <c r="G226" s="636"/>
      <c r="H226" s="637"/>
      <c r="I226" s="635"/>
      <c r="J226" s="635"/>
      <c r="K226" s="662"/>
      <c r="L226" s="636"/>
      <c r="M226" s="603"/>
      <c r="N226" s="603"/>
      <c r="O226" s="633"/>
      <c r="P226" s="641" t="str">
        <f t="shared" si="27"/>
        <v/>
      </c>
      <c r="Q226" s="638"/>
      <c r="R226" s="639"/>
      <c r="S226" s="635"/>
      <c r="Z226" s="620"/>
      <c r="AD226" s="599">
        <v>1</v>
      </c>
    </row>
    <row r="227" spans="1:43" ht="23.25" customHeight="1">
      <c r="A227" s="633">
        <v>116</v>
      </c>
      <c r="B227" s="646" t="s">
        <v>4919</v>
      </c>
      <c r="C227" s="641" t="s">
        <v>5151</v>
      </c>
      <c r="D227" s="635"/>
      <c r="E227" s="640" t="s">
        <v>774</v>
      </c>
      <c r="F227" s="635"/>
      <c r="G227" s="640" t="s">
        <v>32</v>
      </c>
      <c r="H227" s="642" t="s">
        <v>2690</v>
      </c>
      <c r="I227" s="640" t="s">
        <v>2690</v>
      </c>
      <c r="J227" s="635" t="s">
        <v>35</v>
      </c>
      <c r="K227" s="664">
        <v>3295</v>
      </c>
      <c r="L227" s="643" t="s">
        <v>36</v>
      </c>
      <c r="M227" s="598">
        <f>'[1]แก้ ต.ค.56 (2)'!$H$595</f>
        <v>18270</v>
      </c>
      <c r="N227" s="603">
        <f t="shared" ca="1" si="23"/>
        <v>19510</v>
      </c>
      <c r="O227" s="607" t="s">
        <v>4920</v>
      </c>
      <c r="P227" s="641" t="str">
        <f t="shared" si="27"/>
        <v>ปตรี4คศ.1</v>
      </c>
      <c r="Q227" s="638">
        <f t="shared" si="24"/>
        <v>1</v>
      </c>
      <c r="R227" s="639">
        <f t="shared" ca="1" si="25"/>
        <v>19510</v>
      </c>
      <c r="S227" s="635"/>
      <c r="T227" s="624" t="s">
        <v>4921</v>
      </c>
      <c r="Z227" s="620">
        <f t="shared" ca="1" si="28"/>
        <v>1240</v>
      </c>
      <c r="AD227" s="599">
        <v>1</v>
      </c>
      <c r="AQ227" s="597">
        <v>1</v>
      </c>
    </row>
    <row r="228" spans="1:43" ht="23.25" customHeight="1">
      <c r="A228" s="633"/>
      <c r="B228" s="635"/>
      <c r="C228" s="635"/>
      <c r="D228" s="635"/>
      <c r="E228" s="635"/>
      <c r="F228" s="635"/>
      <c r="G228" s="636"/>
      <c r="H228" s="637"/>
      <c r="I228" s="635"/>
      <c r="J228" s="635"/>
      <c r="K228" s="662"/>
      <c r="L228" s="636"/>
      <c r="M228" s="603"/>
      <c r="N228" s="603"/>
      <c r="O228" s="633"/>
      <c r="P228" s="641" t="str">
        <f t="shared" si="27"/>
        <v/>
      </c>
      <c r="Q228" s="638"/>
      <c r="R228" s="639"/>
      <c r="S228" s="641"/>
      <c r="Z228" s="620">
        <f t="shared" si="28"/>
        <v>0</v>
      </c>
      <c r="AD228" s="599">
        <v>1</v>
      </c>
      <c r="AQ228" s="597">
        <v>1</v>
      </c>
    </row>
    <row r="229" spans="1:43" ht="23.25" customHeight="1">
      <c r="A229" s="633">
        <v>117</v>
      </c>
      <c r="B229" s="644" t="s">
        <v>252</v>
      </c>
      <c r="C229" s="641" t="s">
        <v>4962</v>
      </c>
      <c r="D229" s="635"/>
      <c r="E229" s="640" t="s">
        <v>774</v>
      </c>
      <c r="F229" s="635"/>
      <c r="G229" s="640" t="s">
        <v>32</v>
      </c>
      <c r="H229" s="642" t="s">
        <v>2690</v>
      </c>
      <c r="I229" s="640" t="s">
        <v>2690</v>
      </c>
      <c r="J229" s="635" t="s">
        <v>35</v>
      </c>
      <c r="K229" s="604" t="s">
        <v>253</v>
      </c>
      <c r="L229" s="643" t="s">
        <v>48</v>
      </c>
      <c r="M229" s="600">
        <f>'[1]แก้ ต.ค.56 (2)'!$H$603</f>
        <v>24930</v>
      </c>
      <c r="N229" s="603">
        <f t="shared" ca="1" si="23"/>
        <v>25440</v>
      </c>
      <c r="O229" s="614" t="s">
        <v>2964</v>
      </c>
      <c r="P229" s="641" t="str">
        <f t="shared" si="27"/>
        <v>ปตรี4คศ.2</v>
      </c>
      <c r="Q229" s="638">
        <f t="shared" si="24"/>
        <v>2</v>
      </c>
      <c r="R229" s="639">
        <f t="shared" ca="1" si="25"/>
        <v>25440</v>
      </c>
      <c r="S229" s="635"/>
      <c r="Z229" s="620">
        <f t="shared" ca="1" si="28"/>
        <v>510</v>
      </c>
      <c r="AD229" s="599">
        <v>1</v>
      </c>
      <c r="AQ229" s="597">
        <v>1</v>
      </c>
    </row>
    <row r="230" spans="1:43" ht="23.25" customHeight="1">
      <c r="A230" s="633"/>
      <c r="B230" s="635"/>
      <c r="C230" s="635"/>
      <c r="D230" s="635"/>
      <c r="E230" s="635"/>
      <c r="F230" s="635"/>
      <c r="G230" s="636"/>
      <c r="H230" s="637"/>
      <c r="I230" s="635"/>
      <c r="J230" s="635"/>
      <c r="K230" s="662"/>
      <c r="L230" s="636"/>
      <c r="M230" s="603"/>
      <c r="N230" s="603"/>
      <c r="O230" s="633"/>
      <c r="P230" s="641" t="str">
        <f t="shared" si="27"/>
        <v/>
      </c>
      <c r="Q230" s="638"/>
      <c r="R230" s="639"/>
      <c r="S230" s="635"/>
      <c r="Z230" s="620">
        <f t="shared" si="28"/>
        <v>0</v>
      </c>
      <c r="AD230" s="599">
        <v>1</v>
      </c>
      <c r="AQ230" s="597">
        <v>1</v>
      </c>
    </row>
    <row r="231" spans="1:43" ht="23.25" customHeight="1">
      <c r="A231" s="633">
        <v>118</v>
      </c>
      <c r="B231" s="644" t="s">
        <v>1350</v>
      </c>
      <c r="C231" s="641" t="s">
        <v>4962</v>
      </c>
      <c r="D231" s="635"/>
      <c r="E231" s="640" t="s">
        <v>774</v>
      </c>
      <c r="F231" s="635"/>
      <c r="G231" s="640" t="s">
        <v>32</v>
      </c>
      <c r="H231" s="642" t="s">
        <v>2690</v>
      </c>
      <c r="I231" s="640" t="s">
        <v>1312</v>
      </c>
      <c r="J231" s="635" t="s">
        <v>35</v>
      </c>
      <c r="K231" s="662">
        <v>3499</v>
      </c>
      <c r="L231" s="643" t="s">
        <v>48</v>
      </c>
      <c r="M231" s="600">
        <f>'[1]แก้ ต.ค.56 (2)'!$H$608</f>
        <v>19950</v>
      </c>
      <c r="N231" s="603">
        <f t="shared" ca="1" si="23"/>
        <v>20960</v>
      </c>
      <c r="O231" s="614" t="s">
        <v>1348</v>
      </c>
      <c r="P231" s="641" t="str">
        <f t="shared" si="27"/>
        <v>ปตรี4คศ.2</v>
      </c>
      <c r="Q231" s="638">
        <f t="shared" si="24"/>
        <v>2</v>
      </c>
      <c r="R231" s="639">
        <f t="shared" ca="1" si="25"/>
        <v>20960</v>
      </c>
      <c r="S231" s="635"/>
      <c r="T231" s="626"/>
      <c r="Z231" s="620">
        <f t="shared" ca="1" si="28"/>
        <v>1010</v>
      </c>
      <c r="AD231" s="599">
        <v>1</v>
      </c>
      <c r="AQ231" s="597">
        <v>1</v>
      </c>
    </row>
    <row r="232" spans="1:43" ht="23.25" customHeight="1">
      <c r="A232" s="633"/>
      <c r="B232" s="635"/>
      <c r="C232" s="650"/>
      <c r="D232" s="652"/>
      <c r="E232" s="635"/>
      <c r="F232" s="635"/>
      <c r="G232" s="636"/>
      <c r="H232" s="637" t="s">
        <v>5227</v>
      </c>
      <c r="I232" s="635"/>
      <c r="J232" s="635"/>
      <c r="K232" s="662" t="s">
        <v>5228</v>
      </c>
      <c r="L232" s="636"/>
      <c r="M232" s="603"/>
      <c r="N232" s="603"/>
      <c r="O232" s="633"/>
      <c r="P232" s="641" t="str">
        <f t="shared" si="27"/>
        <v/>
      </c>
      <c r="Q232" s="638"/>
      <c r="R232" s="639"/>
      <c r="S232" s="635"/>
      <c r="Z232" s="620">
        <f t="shared" si="28"/>
        <v>0</v>
      </c>
      <c r="AD232" s="599">
        <v>1</v>
      </c>
      <c r="AQ232" s="597">
        <v>1</v>
      </c>
    </row>
    <row r="233" spans="1:43" ht="23.25" customHeight="1">
      <c r="A233" s="633">
        <v>119</v>
      </c>
      <c r="B233" s="644" t="s">
        <v>2957</v>
      </c>
      <c r="C233" s="641" t="s">
        <v>5211</v>
      </c>
      <c r="D233" s="635"/>
      <c r="E233" s="640" t="s">
        <v>90</v>
      </c>
      <c r="F233" s="635"/>
      <c r="G233" s="640" t="s">
        <v>32</v>
      </c>
      <c r="H233" s="642" t="s">
        <v>1329</v>
      </c>
      <c r="I233" s="640" t="s">
        <v>1329</v>
      </c>
      <c r="J233" s="635" t="s">
        <v>35</v>
      </c>
      <c r="K233" s="604" t="s">
        <v>2956</v>
      </c>
      <c r="L233" s="643" t="s">
        <v>48</v>
      </c>
      <c r="M233" s="600">
        <f>'[1]แก้ ต.ค.56 (2)'!$H$613</f>
        <v>28590</v>
      </c>
      <c r="N233" s="603">
        <f t="shared" ca="1" si="23"/>
        <v>29140</v>
      </c>
      <c r="O233" s="614" t="s">
        <v>2955</v>
      </c>
      <c r="P233" s="641" t="str">
        <f t="shared" si="27"/>
        <v>ปโทคศ.2</v>
      </c>
      <c r="Q233" s="638">
        <f t="shared" si="24"/>
        <v>12</v>
      </c>
      <c r="R233" s="639">
        <f t="shared" ca="1" si="25"/>
        <v>29140</v>
      </c>
      <c r="S233" s="635"/>
      <c r="Z233" s="620">
        <f t="shared" ca="1" si="28"/>
        <v>550</v>
      </c>
      <c r="AD233" s="599">
        <v>1</v>
      </c>
      <c r="AQ233" s="597">
        <v>1</v>
      </c>
    </row>
    <row r="234" spans="1:43" ht="23.25" customHeight="1">
      <c r="A234" s="633"/>
      <c r="B234" s="635"/>
      <c r="C234" s="635"/>
      <c r="D234" s="635"/>
      <c r="E234" s="635"/>
      <c r="F234" s="635"/>
      <c r="G234" s="636"/>
      <c r="H234" s="637"/>
      <c r="I234" s="635"/>
      <c r="J234" s="635"/>
      <c r="K234" s="662"/>
      <c r="L234" s="636"/>
      <c r="M234" s="603"/>
      <c r="N234" s="603"/>
      <c r="O234" s="633"/>
      <c r="P234" s="641" t="str">
        <f t="shared" si="27"/>
        <v/>
      </c>
      <c r="Q234" s="638"/>
      <c r="R234" s="639"/>
      <c r="S234" s="635"/>
      <c r="Z234" s="620">
        <f t="shared" si="28"/>
        <v>0</v>
      </c>
      <c r="AD234" s="599">
        <v>1</v>
      </c>
      <c r="AQ234" s="597">
        <v>1</v>
      </c>
    </row>
    <row r="235" spans="1:43" ht="23.25" customHeight="1">
      <c r="A235" s="633">
        <v>120</v>
      </c>
      <c r="B235" s="644" t="s">
        <v>2954</v>
      </c>
      <c r="C235" s="641" t="s">
        <v>4985</v>
      </c>
      <c r="D235" s="635"/>
      <c r="E235" s="640" t="s">
        <v>774</v>
      </c>
      <c r="F235" s="635"/>
      <c r="G235" s="640" t="s">
        <v>32</v>
      </c>
      <c r="H235" s="642" t="s">
        <v>1329</v>
      </c>
      <c r="I235" s="640" t="s">
        <v>1329</v>
      </c>
      <c r="J235" s="640" t="s">
        <v>1329</v>
      </c>
      <c r="K235" s="604" t="s">
        <v>2953</v>
      </c>
      <c r="L235" s="643" t="s">
        <v>36</v>
      </c>
      <c r="M235" s="600">
        <f>'[1]แก้ ต.ค.56 (2)'!$H$618</f>
        <v>17910</v>
      </c>
      <c r="N235" s="603">
        <f t="shared" ca="1" si="23"/>
        <v>19100</v>
      </c>
      <c r="O235" s="614" t="s">
        <v>2952</v>
      </c>
      <c r="P235" s="641" t="str">
        <f t="shared" si="27"/>
        <v>ปตรี4คศ.1</v>
      </c>
      <c r="Q235" s="638">
        <f t="shared" si="24"/>
        <v>1</v>
      </c>
      <c r="R235" s="639">
        <f t="shared" ca="1" si="25"/>
        <v>19100</v>
      </c>
      <c r="S235" s="635"/>
      <c r="T235" s="626"/>
      <c r="Z235" s="620">
        <f t="shared" ca="1" si="28"/>
        <v>1190</v>
      </c>
      <c r="AD235" s="599">
        <v>1</v>
      </c>
      <c r="AQ235" s="597">
        <v>1</v>
      </c>
    </row>
    <row r="236" spans="1:43" ht="23.25" customHeight="1">
      <c r="A236" s="633">
        <v>121</v>
      </c>
      <c r="B236" s="638" t="s">
        <v>1328</v>
      </c>
      <c r="C236" s="640" t="s">
        <v>5152</v>
      </c>
      <c r="D236" s="635"/>
      <c r="E236" s="640" t="s">
        <v>90</v>
      </c>
      <c r="F236" s="635"/>
      <c r="G236" s="640" t="s">
        <v>32</v>
      </c>
      <c r="H236" s="642" t="s">
        <v>1329</v>
      </c>
      <c r="I236" s="640" t="s">
        <v>1329</v>
      </c>
      <c r="J236" s="640" t="s">
        <v>1329</v>
      </c>
      <c r="K236" s="662" t="s">
        <v>1326</v>
      </c>
      <c r="L236" s="643" t="s">
        <v>48</v>
      </c>
      <c r="M236" s="600">
        <v>25930</v>
      </c>
      <c r="N236" s="603">
        <f t="shared" ca="1" si="23"/>
        <v>26450</v>
      </c>
      <c r="O236" s="606">
        <v>5930100035429</v>
      </c>
      <c r="P236" s="641" t="str">
        <f t="shared" si="27"/>
        <v>ปโทคศ.2</v>
      </c>
      <c r="Q236" s="638">
        <f t="shared" si="24"/>
        <v>12</v>
      </c>
      <c r="R236" s="639">
        <f t="shared" ca="1" si="25"/>
        <v>26450</v>
      </c>
      <c r="S236" s="641"/>
      <c r="Z236" s="620">
        <f ca="1">N238-M238</f>
        <v>490</v>
      </c>
      <c r="AD236" s="599">
        <v>1</v>
      </c>
      <c r="AQ236" s="597">
        <v>1</v>
      </c>
    </row>
    <row r="237" spans="1:43" ht="23.25" customHeight="1">
      <c r="A237" s="633"/>
      <c r="B237" s="638"/>
      <c r="C237" s="635"/>
      <c r="D237" s="635"/>
      <c r="E237" s="635"/>
      <c r="F237" s="635"/>
      <c r="G237" s="636"/>
      <c r="H237" s="637"/>
      <c r="I237" s="635"/>
      <c r="J237" s="635"/>
      <c r="K237" s="662"/>
      <c r="L237" s="636"/>
      <c r="M237" s="603"/>
      <c r="N237" s="603"/>
      <c r="O237" s="633"/>
      <c r="P237" s="641" t="str">
        <f t="shared" si="27"/>
        <v/>
      </c>
      <c r="Q237" s="638"/>
      <c r="R237" s="639"/>
      <c r="S237" s="641"/>
      <c r="Z237" s="620"/>
      <c r="AD237" s="599">
        <v>1</v>
      </c>
    </row>
    <row r="238" spans="1:43" ht="23.25" customHeight="1">
      <c r="A238" s="633">
        <v>122</v>
      </c>
      <c r="B238" s="647" t="s">
        <v>254</v>
      </c>
      <c r="C238" s="641" t="s">
        <v>4953</v>
      </c>
      <c r="D238" s="635"/>
      <c r="E238" s="640" t="s">
        <v>774</v>
      </c>
      <c r="F238" s="635"/>
      <c r="G238" s="640" t="s">
        <v>32</v>
      </c>
      <c r="H238" s="642" t="s">
        <v>1329</v>
      </c>
      <c r="I238" s="640" t="s">
        <v>1329</v>
      </c>
      <c r="J238" s="635" t="s">
        <v>35</v>
      </c>
      <c r="K238" s="604" t="s">
        <v>256</v>
      </c>
      <c r="L238" s="643" t="s">
        <v>48</v>
      </c>
      <c r="M238" s="600">
        <f>'[1]แก้ ต.ค.56 (2)'!$H$624</f>
        <v>23450</v>
      </c>
      <c r="N238" s="603">
        <f t="shared" ca="1" si="23"/>
        <v>23940</v>
      </c>
      <c r="O238" s="614" t="s">
        <v>2935</v>
      </c>
      <c r="P238" s="641" t="str">
        <f t="shared" si="27"/>
        <v>ปตรี4คศ.2</v>
      </c>
      <c r="Q238" s="638">
        <f t="shared" si="24"/>
        <v>2</v>
      </c>
      <c r="R238" s="639">
        <f t="shared" ca="1" si="25"/>
        <v>23940</v>
      </c>
      <c r="S238" s="635"/>
      <c r="Z238" s="620">
        <f>N239-M239</f>
        <v>0</v>
      </c>
      <c r="AD238" s="599">
        <v>1</v>
      </c>
      <c r="AQ238" s="597">
        <v>1</v>
      </c>
    </row>
    <row r="239" spans="1:43" ht="23.25" customHeight="1">
      <c r="A239" s="633"/>
      <c r="B239" s="635"/>
      <c r="C239" s="635"/>
      <c r="D239" s="635"/>
      <c r="E239" s="635"/>
      <c r="F239" s="635"/>
      <c r="G239" s="636"/>
      <c r="H239" s="637"/>
      <c r="I239" s="635"/>
      <c r="J239" s="635"/>
      <c r="K239" s="662"/>
      <c r="L239" s="636"/>
      <c r="M239" s="603"/>
      <c r="N239" s="603"/>
      <c r="O239" s="633"/>
      <c r="P239" s="641" t="str">
        <f t="shared" si="27"/>
        <v/>
      </c>
      <c r="Q239" s="638"/>
      <c r="R239" s="639"/>
      <c r="S239" s="635"/>
      <c r="Z239" s="620"/>
      <c r="AD239" s="599">
        <v>1</v>
      </c>
    </row>
    <row r="240" spans="1:43" ht="23.25" customHeight="1">
      <c r="A240" s="633">
        <v>123</v>
      </c>
      <c r="B240" s="644" t="s">
        <v>4850</v>
      </c>
      <c r="C240" s="641" t="s">
        <v>4962</v>
      </c>
      <c r="D240" s="635"/>
      <c r="E240" s="640" t="s">
        <v>774</v>
      </c>
      <c r="F240" s="635"/>
      <c r="G240" s="640" t="s">
        <v>32</v>
      </c>
      <c r="H240" s="642" t="s">
        <v>1329</v>
      </c>
      <c r="I240" s="640" t="s">
        <v>1329</v>
      </c>
      <c r="J240" s="635" t="s">
        <v>35</v>
      </c>
      <c r="K240" s="604">
        <v>2521</v>
      </c>
      <c r="L240" s="643" t="s">
        <v>48</v>
      </c>
      <c r="M240" s="600">
        <f>'[1]แก้ ต.ค.56 (2)'!$H$628</f>
        <v>21460</v>
      </c>
      <c r="N240" s="603">
        <f t="shared" ca="1" si="23"/>
        <v>21950</v>
      </c>
      <c r="O240" s="607" t="s">
        <v>4851</v>
      </c>
      <c r="P240" s="641" t="str">
        <f t="shared" si="27"/>
        <v>ปตรี4คศ.2</v>
      </c>
      <c r="Q240" s="638">
        <f t="shared" si="24"/>
        <v>2</v>
      </c>
      <c r="R240" s="639">
        <f t="shared" ca="1" si="25"/>
        <v>21950</v>
      </c>
      <c r="S240" s="635"/>
      <c r="T240" s="624" t="s">
        <v>4852</v>
      </c>
      <c r="Z240" s="620">
        <f t="shared" ca="1" si="28"/>
        <v>490</v>
      </c>
      <c r="AD240" s="599">
        <v>1</v>
      </c>
      <c r="AQ240" s="597">
        <v>1</v>
      </c>
    </row>
    <row r="241" spans="1:43" ht="23.25" customHeight="1">
      <c r="A241" s="633"/>
      <c r="B241" s="635"/>
      <c r="C241" s="635"/>
      <c r="D241" s="635"/>
      <c r="E241" s="635"/>
      <c r="F241" s="635"/>
      <c r="G241" s="636"/>
      <c r="H241" s="637"/>
      <c r="I241" s="635"/>
      <c r="J241" s="635"/>
      <c r="K241" s="662"/>
      <c r="L241" s="636"/>
      <c r="M241" s="603"/>
      <c r="N241" s="603"/>
      <c r="O241" s="633"/>
      <c r="P241" s="641" t="str">
        <f t="shared" si="27"/>
        <v/>
      </c>
      <c r="Q241" s="638"/>
      <c r="R241" s="639"/>
      <c r="S241" s="635"/>
      <c r="Z241" s="620">
        <f t="shared" si="28"/>
        <v>0</v>
      </c>
      <c r="AD241" s="599">
        <v>1</v>
      </c>
      <c r="AQ241" s="597">
        <v>1</v>
      </c>
    </row>
    <row r="242" spans="1:43" ht="23.25" customHeight="1">
      <c r="A242" s="633">
        <v>124</v>
      </c>
      <c r="B242" s="647" t="s">
        <v>2928</v>
      </c>
      <c r="C242" s="641" t="s">
        <v>4953</v>
      </c>
      <c r="D242" s="635"/>
      <c r="E242" s="640" t="s">
        <v>774</v>
      </c>
      <c r="F242" s="635"/>
      <c r="G242" s="640" t="s">
        <v>32</v>
      </c>
      <c r="H242" s="642" t="s">
        <v>1329</v>
      </c>
      <c r="I242" s="640" t="s">
        <v>1329</v>
      </c>
      <c r="J242" s="635" t="s">
        <v>35</v>
      </c>
      <c r="K242" s="604" t="s">
        <v>2927</v>
      </c>
      <c r="L242" s="643" t="s">
        <v>36</v>
      </c>
      <c r="M242" s="600">
        <f>'[1]แก้ ต.ค.56 (2)'!$H$633</f>
        <v>17490</v>
      </c>
      <c r="N242" s="603">
        <f t="shared" ca="1" si="23"/>
        <v>18690</v>
      </c>
      <c r="O242" s="614" t="s">
        <v>2926</v>
      </c>
      <c r="P242" s="641" t="str">
        <f t="shared" si="27"/>
        <v>ปตรี4คศ.1</v>
      </c>
      <c r="Q242" s="638">
        <f t="shared" si="24"/>
        <v>1</v>
      </c>
      <c r="R242" s="639">
        <f t="shared" ca="1" si="25"/>
        <v>18690</v>
      </c>
      <c r="S242" s="635"/>
      <c r="T242" s="624" t="s">
        <v>5195</v>
      </c>
      <c r="Z242" s="620">
        <f t="shared" ca="1" si="28"/>
        <v>1200</v>
      </c>
      <c r="AD242" s="599">
        <v>1</v>
      </c>
      <c r="AQ242" s="597">
        <v>1</v>
      </c>
    </row>
    <row r="243" spans="1:43" ht="23.25" customHeight="1">
      <c r="A243" s="633"/>
      <c r="B243" s="635"/>
      <c r="C243" s="635"/>
      <c r="D243" s="635"/>
      <c r="E243" s="635"/>
      <c r="F243" s="635"/>
      <c r="G243" s="636"/>
      <c r="H243" s="637"/>
      <c r="I243" s="635"/>
      <c r="J243" s="635"/>
      <c r="K243" s="662"/>
      <c r="L243" s="636"/>
      <c r="M243" s="603"/>
      <c r="N243" s="603"/>
      <c r="O243" s="633"/>
      <c r="P243" s="641" t="str">
        <f t="shared" si="27"/>
        <v/>
      </c>
      <c r="Q243" s="638"/>
      <c r="R243" s="639"/>
      <c r="S243" s="641"/>
      <c r="Z243" s="620">
        <f t="shared" si="28"/>
        <v>0</v>
      </c>
      <c r="AD243" s="599">
        <v>1</v>
      </c>
      <c r="AQ243" s="597">
        <v>1</v>
      </c>
    </row>
    <row r="244" spans="1:43" ht="23.25" customHeight="1">
      <c r="A244" s="633">
        <v>125</v>
      </c>
      <c r="B244" s="647" t="s">
        <v>258</v>
      </c>
      <c r="C244" s="641" t="s">
        <v>4963</v>
      </c>
      <c r="D244" s="635"/>
      <c r="E244" s="640" t="s">
        <v>774</v>
      </c>
      <c r="F244" s="635"/>
      <c r="G244" s="640" t="s">
        <v>32</v>
      </c>
      <c r="H244" s="642" t="s">
        <v>2894</v>
      </c>
      <c r="I244" s="640" t="s">
        <v>1329</v>
      </c>
      <c r="J244" s="635" t="s">
        <v>35</v>
      </c>
      <c r="K244" s="604" t="s">
        <v>260</v>
      </c>
      <c r="L244" s="643" t="s">
        <v>48</v>
      </c>
      <c r="M244" s="600">
        <f>'[1]แก้ ต.ค.56 (2)'!$H$640</f>
        <v>21950</v>
      </c>
      <c r="N244" s="603">
        <f t="shared" ca="1" si="23"/>
        <v>22460</v>
      </c>
      <c r="O244" s="614" t="s">
        <v>2916</v>
      </c>
      <c r="P244" s="641" t="str">
        <f t="shared" si="27"/>
        <v>ปตรี4คศ.2</v>
      </c>
      <c r="Q244" s="638">
        <f t="shared" si="24"/>
        <v>2</v>
      </c>
      <c r="R244" s="639">
        <f t="shared" ca="1" si="25"/>
        <v>22460</v>
      </c>
      <c r="S244" s="635"/>
      <c r="Z244" s="620">
        <f t="shared" ca="1" si="28"/>
        <v>510</v>
      </c>
      <c r="AD244" s="599">
        <v>1</v>
      </c>
      <c r="AQ244" s="597">
        <v>1</v>
      </c>
    </row>
    <row r="245" spans="1:43" ht="23.25" customHeight="1">
      <c r="A245" s="633"/>
      <c r="B245" s="635"/>
      <c r="C245" s="635"/>
      <c r="D245" s="635"/>
      <c r="E245" s="635"/>
      <c r="F245" s="635"/>
      <c r="G245" s="636"/>
      <c r="H245" s="637"/>
      <c r="I245" s="635"/>
      <c r="J245" s="635"/>
      <c r="K245" s="662"/>
      <c r="L245" s="636"/>
      <c r="M245" s="603"/>
      <c r="N245" s="603"/>
      <c r="O245" s="633"/>
      <c r="P245" s="641" t="str">
        <f t="shared" si="27"/>
        <v/>
      </c>
      <c r="Q245" s="638"/>
      <c r="R245" s="639"/>
      <c r="S245" s="635"/>
      <c r="Z245" s="620">
        <f t="shared" si="28"/>
        <v>0</v>
      </c>
      <c r="AD245" s="599">
        <v>1</v>
      </c>
      <c r="AQ245" s="597">
        <v>1</v>
      </c>
    </row>
    <row r="246" spans="1:43" ht="23.25" customHeight="1">
      <c r="A246" s="633">
        <v>126</v>
      </c>
      <c r="B246" s="644" t="s">
        <v>4853</v>
      </c>
      <c r="C246" s="641" t="s">
        <v>4953</v>
      </c>
      <c r="D246" s="635"/>
      <c r="E246" s="640" t="s">
        <v>774</v>
      </c>
      <c r="F246" s="635"/>
      <c r="G246" s="640" t="s">
        <v>32</v>
      </c>
      <c r="H246" s="642" t="s">
        <v>2347</v>
      </c>
      <c r="I246" s="642" t="s">
        <v>2347</v>
      </c>
      <c r="J246" s="635" t="s">
        <v>35</v>
      </c>
      <c r="K246" s="604">
        <v>3329</v>
      </c>
      <c r="L246" s="643" t="s">
        <v>48</v>
      </c>
      <c r="M246" s="600">
        <f>'[1]แก้ ต.ค.56 (2)'!$H$649</f>
        <v>21950</v>
      </c>
      <c r="N246" s="603">
        <f t="shared" ref="N246:N309" ca="1" si="29">R246</f>
        <v>22460</v>
      </c>
      <c r="O246" s="607" t="s">
        <v>4854</v>
      </c>
      <c r="P246" s="641" t="str">
        <f t="shared" si="27"/>
        <v>ปตรี4คศ.2</v>
      </c>
      <c r="Q246" s="638">
        <f t="shared" si="24"/>
        <v>2</v>
      </c>
      <c r="R246" s="639">
        <f t="shared" ca="1" si="25"/>
        <v>22460</v>
      </c>
      <c r="S246" s="641"/>
      <c r="Z246" s="620">
        <f ca="1">N246-M246</f>
        <v>510</v>
      </c>
      <c r="AD246" s="599">
        <v>1</v>
      </c>
      <c r="AQ246" s="597">
        <v>1</v>
      </c>
    </row>
    <row r="247" spans="1:43" ht="23.25" customHeight="1">
      <c r="A247" s="633"/>
      <c r="B247" s="635"/>
      <c r="C247" s="635"/>
      <c r="D247" s="635"/>
      <c r="E247" s="635"/>
      <c r="F247" s="635"/>
      <c r="G247" s="636"/>
      <c r="H247" s="637"/>
      <c r="I247" s="635"/>
      <c r="J247" s="635"/>
      <c r="K247" s="662"/>
      <c r="L247" s="636"/>
      <c r="M247" s="603"/>
      <c r="N247" s="603"/>
      <c r="O247" s="633"/>
      <c r="P247" s="641" t="str">
        <f t="shared" si="27"/>
        <v/>
      </c>
      <c r="Q247" s="638"/>
      <c r="R247" s="639"/>
      <c r="S247" s="635"/>
      <c r="Z247" s="620">
        <f>N247-M247</f>
        <v>0</v>
      </c>
      <c r="AD247" s="599">
        <v>1</v>
      </c>
      <c r="AQ247" s="597">
        <v>1</v>
      </c>
    </row>
    <row r="248" spans="1:43" ht="23.25" customHeight="1">
      <c r="A248" s="633">
        <v>127</v>
      </c>
      <c r="B248" s="644" t="s">
        <v>5022</v>
      </c>
      <c r="C248" s="641" t="s">
        <v>5121</v>
      </c>
      <c r="D248" s="635"/>
      <c r="E248" s="640" t="s">
        <v>90</v>
      </c>
      <c r="F248" s="635"/>
      <c r="G248" s="636" t="s">
        <v>5213</v>
      </c>
      <c r="H248" s="645" t="s">
        <v>2851</v>
      </c>
      <c r="I248" s="645" t="s">
        <v>2851</v>
      </c>
      <c r="J248" s="635" t="s">
        <v>35</v>
      </c>
      <c r="K248" s="623">
        <v>3290</v>
      </c>
      <c r="L248" s="643" t="s">
        <v>781</v>
      </c>
      <c r="M248" s="598">
        <f>'[1]แก้ ต.ค.56 (2)'!$H$654</f>
        <v>28190</v>
      </c>
      <c r="N248" s="603">
        <f t="shared" ca="1" si="29"/>
        <v>28810</v>
      </c>
      <c r="O248" s="607" t="s">
        <v>4988</v>
      </c>
      <c r="P248" s="641" t="str">
        <f t="shared" si="27"/>
        <v>ปโทคศ.3</v>
      </c>
      <c r="Q248" s="638">
        <f t="shared" ref="Q248:Q311" si="30">VLOOKUP(P248,$U$6:$V$25,2,FALSE)</f>
        <v>16</v>
      </c>
      <c r="R248" s="639">
        <f t="shared" ref="R248:R311" ca="1" si="31">VLOOKUP(M248,INDIRECT("_k"&amp;Q248),2,FALSE)</f>
        <v>28810</v>
      </c>
      <c r="S248" s="635"/>
      <c r="T248" s="626" t="s">
        <v>7447</v>
      </c>
      <c r="Z248" s="620">
        <f t="shared" ca="1" si="28"/>
        <v>620</v>
      </c>
      <c r="AD248" s="599">
        <v>1</v>
      </c>
      <c r="AQ248" s="597">
        <v>1</v>
      </c>
    </row>
    <row r="249" spans="1:43" ht="23.25" customHeight="1">
      <c r="A249" s="633"/>
      <c r="B249" s="635"/>
      <c r="C249" s="635"/>
      <c r="D249" s="635"/>
      <c r="E249" s="635"/>
      <c r="F249" s="635"/>
      <c r="G249" s="636"/>
      <c r="H249" s="637"/>
      <c r="I249" s="635"/>
      <c r="J249" s="635"/>
      <c r="K249" s="662"/>
      <c r="L249" s="636"/>
      <c r="M249" s="603"/>
      <c r="N249" s="603"/>
      <c r="O249" s="633"/>
      <c r="P249" s="641" t="str">
        <f t="shared" si="27"/>
        <v/>
      </c>
      <c r="Q249" s="638"/>
      <c r="R249" s="639"/>
      <c r="S249" s="635"/>
      <c r="Z249" s="620">
        <f t="shared" si="28"/>
        <v>0</v>
      </c>
      <c r="AD249" s="599">
        <v>1</v>
      </c>
      <c r="AQ249" s="597">
        <v>1</v>
      </c>
    </row>
    <row r="250" spans="1:43" ht="23.25" customHeight="1">
      <c r="A250" s="633">
        <v>128</v>
      </c>
      <c r="B250" s="644" t="s">
        <v>262</v>
      </c>
      <c r="C250" s="641" t="s">
        <v>4977</v>
      </c>
      <c r="D250" s="635"/>
      <c r="E250" s="640" t="s">
        <v>774</v>
      </c>
      <c r="F250" s="635"/>
      <c r="G250" s="640" t="s">
        <v>32</v>
      </c>
      <c r="H250" s="642" t="s">
        <v>2851</v>
      </c>
      <c r="I250" s="640" t="s">
        <v>2851</v>
      </c>
      <c r="J250" s="635" t="s">
        <v>35</v>
      </c>
      <c r="K250" s="604" t="s">
        <v>264</v>
      </c>
      <c r="L250" s="643" t="s">
        <v>48</v>
      </c>
      <c r="M250" s="600">
        <f>'[1]แก้ ต.ค.56 (2)'!$H$659</f>
        <v>24930</v>
      </c>
      <c r="N250" s="603">
        <f t="shared" ca="1" si="29"/>
        <v>25440</v>
      </c>
      <c r="O250" s="614" t="s">
        <v>2865</v>
      </c>
      <c r="P250" s="641" t="str">
        <f t="shared" si="27"/>
        <v>ปตรี4คศ.2</v>
      </c>
      <c r="Q250" s="638">
        <f t="shared" si="30"/>
        <v>2</v>
      </c>
      <c r="R250" s="639">
        <f t="shared" ca="1" si="31"/>
        <v>25440</v>
      </c>
      <c r="S250" s="641"/>
      <c r="Z250" s="620">
        <f t="shared" ca="1" si="28"/>
        <v>510</v>
      </c>
      <c r="AD250" s="599">
        <v>1</v>
      </c>
      <c r="AQ250" s="597">
        <v>1</v>
      </c>
    </row>
    <row r="251" spans="1:43" ht="23.25" customHeight="1">
      <c r="A251" s="633"/>
      <c r="B251" s="635"/>
      <c r="C251" s="635"/>
      <c r="D251" s="635"/>
      <c r="E251" s="635"/>
      <c r="F251" s="635"/>
      <c r="G251" s="636"/>
      <c r="H251" s="637"/>
      <c r="I251" s="635"/>
      <c r="J251" s="635"/>
      <c r="K251" s="662"/>
      <c r="L251" s="636"/>
      <c r="M251" s="603"/>
      <c r="N251" s="603"/>
      <c r="O251" s="633"/>
      <c r="P251" s="641" t="str">
        <f t="shared" si="27"/>
        <v/>
      </c>
      <c r="Q251" s="638"/>
      <c r="R251" s="639"/>
      <c r="S251" s="635"/>
      <c r="Z251" s="620">
        <f t="shared" si="28"/>
        <v>0</v>
      </c>
      <c r="AD251" s="599">
        <v>1</v>
      </c>
      <c r="AQ251" s="597">
        <v>1</v>
      </c>
    </row>
    <row r="252" spans="1:43" ht="23.25" customHeight="1">
      <c r="A252" s="633">
        <v>129</v>
      </c>
      <c r="B252" s="647" t="s">
        <v>387</v>
      </c>
      <c r="C252" s="641" t="s">
        <v>5115</v>
      </c>
      <c r="D252" s="635"/>
      <c r="E252" s="640" t="s">
        <v>7379</v>
      </c>
      <c r="F252" s="635"/>
      <c r="G252" s="640" t="s">
        <v>32</v>
      </c>
      <c r="H252" s="642" t="s">
        <v>2823</v>
      </c>
      <c r="I252" s="640" t="s">
        <v>2823</v>
      </c>
      <c r="J252" s="635" t="s">
        <v>35</v>
      </c>
      <c r="K252" s="604" t="s">
        <v>389</v>
      </c>
      <c r="L252" s="643" t="s">
        <v>36</v>
      </c>
      <c r="M252" s="600">
        <f>'[1]แก้ ต.ค.56 (2)'!$H$668</f>
        <v>19510</v>
      </c>
      <c r="N252" s="603">
        <f t="shared" ca="1" si="29"/>
        <v>20740</v>
      </c>
      <c r="O252" s="614" t="s">
        <v>2845</v>
      </c>
      <c r="P252" s="641" t="str">
        <f t="shared" si="27"/>
        <v>ปโทต่อ5คศ.1</v>
      </c>
      <c r="Q252" s="638">
        <f t="shared" si="30"/>
        <v>14</v>
      </c>
      <c r="R252" s="639">
        <f t="shared" ca="1" si="31"/>
        <v>20740</v>
      </c>
      <c r="S252" s="635"/>
      <c r="T252" s="624" t="s">
        <v>5090</v>
      </c>
      <c r="Z252" s="620">
        <f t="shared" ca="1" si="28"/>
        <v>1230</v>
      </c>
      <c r="AD252" s="599">
        <v>1</v>
      </c>
      <c r="AQ252" s="597">
        <v>1</v>
      </c>
    </row>
    <row r="253" spans="1:43" ht="23.25" customHeight="1">
      <c r="A253" s="633"/>
      <c r="B253" s="635"/>
      <c r="C253" s="635"/>
      <c r="D253" s="635"/>
      <c r="E253" s="635"/>
      <c r="F253" s="635"/>
      <c r="G253" s="636"/>
      <c r="H253" s="637"/>
      <c r="I253" s="635"/>
      <c r="J253" s="635"/>
      <c r="K253" s="662"/>
      <c r="L253" s="636"/>
      <c r="M253" s="603"/>
      <c r="N253" s="603"/>
      <c r="O253" s="633"/>
      <c r="P253" s="641" t="str">
        <f t="shared" si="27"/>
        <v/>
      </c>
      <c r="Q253" s="638"/>
      <c r="R253" s="639"/>
      <c r="S253" s="635"/>
      <c r="T253" s="629" t="s">
        <v>7438</v>
      </c>
      <c r="Z253" s="620">
        <f t="shared" si="28"/>
        <v>0</v>
      </c>
      <c r="AD253" s="599">
        <v>1</v>
      </c>
      <c r="AQ253" s="597">
        <v>1</v>
      </c>
    </row>
    <row r="254" spans="1:43" ht="23.25" customHeight="1">
      <c r="A254" s="633">
        <v>130</v>
      </c>
      <c r="B254" s="647" t="s">
        <v>271</v>
      </c>
      <c r="C254" s="641" t="s">
        <v>4953</v>
      </c>
      <c r="D254" s="635"/>
      <c r="E254" s="640" t="s">
        <v>774</v>
      </c>
      <c r="F254" s="635"/>
      <c r="G254" s="640" t="s">
        <v>32</v>
      </c>
      <c r="H254" s="642" t="s">
        <v>2823</v>
      </c>
      <c r="I254" s="640" t="s">
        <v>2823</v>
      </c>
      <c r="J254" s="635" t="s">
        <v>35</v>
      </c>
      <c r="K254" s="604" t="s">
        <v>272</v>
      </c>
      <c r="L254" s="643" t="s">
        <v>48</v>
      </c>
      <c r="M254" s="600">
        <v>19950</v>
      </c>
      <c r="N254" s="603">
        <f t="shared" ca="1" si="29"/>
        <v>20960</v>
      </c>
      <c r="O254" s="614" t="s">
        <v>2833</v>
      </c>
      <c r="P254" s="641" t="str">
        <f t="shared" ref="P254:P319" si="32">CONCATENATE(E254,L254)</f>
        <v>ปตรี4คศ.2</v>
      </c>
      <c r="Q254" s="638">
        <f t="shared" si="30"/>
        <v>2</v>
      </c>
      <c r="R254" s="639">
        <f t="shared" ca="1" si="31"/>
        <v>20960</v>
      </c>
      <c r="S254" s="641"/>
      <c r="Z254" s="620">
        <f t="shared" ca="1" si="28"/>
        <v>1010</v>
      </c>
      <c r="AD254" s="599">
        <v>1</v>
      </c>
      <c r="AQ254" s="597">
        <v>1</v>
      </c>
    </row>
    <row r="255" spans="1:43" ht="23.25" customHeight="1">
      <c r="A255" s="633"/>
      <c r="B255" s="647"/>
      <c r="C255" s="641"/>
      <c r="D255" s="635"/>
      <c r="E255" s="640"/>
      <c r="F255" s="635"/>
      <c r="G255" s="640"/>
      <c r="H255" s="642"/>
      <c r="I255" s="640"/>
      <c r="J255" s="635"/>
      <c r="K255" s="604"/>
      <c r="L255" s="643"/>
      <c r="M255" s="600"/>
      <c r="N255" s="603"/>
      <c r="O255" s="614"/>
      <c r="P255" s="641" t="str">
        <f t="shared" si="32"/>
        <v/>
      </c>
      <c r="Q255" s="638"/>
      <c r="R255" s="639"/>
      <c r="S255" s="641"/>
      <c r="Z255" s="620">
        <f ca="1">N256-M256</f>
        <v>1190</v>
      </c>
      <c r="AD255" s="599">
        <v>1</v>
      </c>
      <c r="AQ255" s="597">
        <v>1</v>
      </c>
    </row>
    <row r="256" spans="1:43" ht="24">
      <c r="A256" s="633">
        <v>131</v>
      </c>
      <c r="B256" s="640" t="s">
        <v>267</v>
      </c>
      <c r="C256" s="635" t="s">
        <v>7461</v>
      </c>
      <c r="D256" s="635"/>
      <c r="E256" s="640" t="s">
        <v>774</v>
      </c>
      <c r="F256" s="635"/>
      <c r="G256" s="640" t="s">
        <v>32</v>
      </c>
      <c r="H256" s="642" t="s">
        <v>2823</v>
      </c>
      <c r="I256" s="635" t="s">
        <v>35</v>
      </c>
      <c r="J256" s="635" t="s">
        <v>35</v>
      </c>
      <c r="K256" s="662" t="s">
        <v>269</v>
      </c>
      <c r="L256" s="643" t="s">
        <v>36</v>
      </c>
      <c r="M256" s="603">
        <v>17910</v>
      </c>
      <c r="N256" s="603">
        <f t="shared" ca="1" si="29"/>
        <v>19100</v>
      </c>
      <c r="O256" s="614">
        <v>3930200086312</v>
      </c>
      <c r="P256" s="641" t="str">
        <f t="shared" si="32"/>
        <v>ปตรี4คศ.1</v>
      </c>
      <c r="Q256" s="638">
        <f t="shared" si="30"/>
        <v>1</v>
      </c>
      <c r="R256" s="639">
        <f t="shared" ca="1" si="31"/>
        <v>19100</v>
      </c>
      <c r="S256" s="635"/>
      <c r="Z256" s="620">
        <f ca="1">N258-M258</f>
        <v>990</v>
      </c>
      <c r="AD256" s="599">
        <v>1</v>
      </c>
      <c r="AQ256" s="597">
        <v>1</v>
      </c>
    </row>
    <row r="257" spans="1:43" ht="24">
      <c r="A257" s="633"/>
      <c r="B257" s="640"/>
      <c r="C257" s="640"/>
      <c r="D257" s="640"/>
      <c r="E257" s="635"/>
      <c r="F257" s="635"/>
      <c r="G257" s="636"/>
      <c r="H257" s="637"/>
      <c r="I257" s="640"/>
      <c r="J257" s="635"/>
      <c r="K257" s="662"/>
      <c r="L257" s="636"/>
      <c r="M257" s="603"/>
      <c r="N257" s="603"/>
      <c r="O257" s="633"/>
      <c r="P257" s="641" t="str">
        <f t="shared" si="32"/>
        <v/>
      </c>
      <c r="Q257" s="638"/>
      <c r="R257" s="639"/>
      <c r="S257" s="641"/>
      <c r="Z257" s="620"/>
      <c r="AD257" s="599">
        <v>1</v>
      </c>
    </row>
    <row r="258" spans="1:43" ht="23.25" customHeight="1">
      <c r="A258" s="633">
        <v>132</v>
      </c>
      <c r="B258" s="645" t="s">
        <v>273</v>
      </c>
      <c r="C258" s="641" t="s">
        <v>5149</v>
      </c>
      <c r="D258" s="635"/>
      <c r="E258" s="640" t="s">
        <v>90</v>
      </c>
      <c r="F258" s="635"/>
      <c r="G258" s="640" t="s">
        <v>32</v>
      </c>
      <c r="H258" s="642" t="s">
        <v>2823</v>
      </c>
      <c r="I258" s="640" t="s">
        <v>2823</v>
      </c>
      <c r="J258" s="635" t="s">
        <v>35</v>
      </c>
      <c r="K258" s="604" t="s">
        <v>274</v>
      </c>
      <c r="L258" s="643" t="s">
        <v>48</v>
      </c>
      <c r="M258" s="600">
        <v>20470</v>
      </c>
      <c r="N258" s="603">
        <f t="shared" ca="1" si="29"/>
        <v>21460</v>
      </c>
      <c r="O258" s="614" t="s">
        <v>2828</v>
      </c>
      <c r="P258" s="641" t="str">
        <f t="shared" si="32"/>
        <v>ปโทคศ.2</v>
      </c>
      <c r="Q258" s="638">
        <f t="shared" si="30"/>
        <v>12</v>
      </c>
      <c r="R258" s="639">
        <f t="shared" ca="1" si="31"/>
        <v>21460</v>
      </c>
      <c r="S258" s="641"/>
      <c r="Z258" s="620">
        <f>N259-M259</f>
        <v>0</v>
      </c>
      <c r="AD258" s="599">
        <v>1</v>
      </c>
      <c r="AQ258" s="597">
        <v>1</v>
      </c>
    </row>
    <row r="259" spans="1:43" ht="23.25" customHeight="1">
      <c r="A259" s="633"/>
      <c r="B259" s="635"/>
      <c r="C259" s="635"/>
      <c r="D259" s="635"/>
      <c r="E259" s="635"/>
      <c r="F259" s="635"/>
      <c r="G259" s="636"/>
      <c r="H259" s="637"/>
      <c r="I259" s="635"/>
      <c r="J259" s="635"/>
      <c r="K259" s="662"/>
      <c r="L259" s="636"/>
      <c r="M259" s="603"/>
      <c r="N259" s="603"/>
      <c r="O259" s="633"/>
      <c r="P259" s="641" t="str">
        <f t="shared" si="32"/>
        <v/>
      </c>
      <c r="Q259" s="638"/>
      <c r="R259" s="639"/>
      <c r="S259" s="635"/>
      <c r="Z259" s="620"/>
      <c r="AD259" s="599">
        <v>1</v>
      </c>
    </row>
    <row r="260" spans="1:43" ht="23.25" customHeight="1">
      <c r="A260" s="633">
        <v>133</v>
      </c>
      <c r="B260" s="645" t="s">
        <v>276</v>
      </c>
      <c r="C260" s="641" t="s">
        <v>5121</v>
      </c>
      <c r="D260" s="635"/>
      <c r="E260" s="640" t="s">
        <v>90</v>
      </c>
      <c r="F260" s="635"/>
      <c r="G260" s="640" t="s">
        <v>32</v>
      </c>
      <c r="H260" s="642" t="s">
        <v>2823</v>
      </c>
      <c r="I260" s="640" t="s">
        <v>2823</v>
      </c>
      <c r="J260" s="635" t="s">
        <v>35</v>
      </c>
      <c r="K260" s="604" t="s">
        <v>277</v>
      </c>
      <c r="L260" s="643" t="s">
        <v>48</v>
      </c>
      <c r="M260" s="600">
        <f>'[1]แก้ ต.ค.56 (2)'!$H$684</f>
        <v>26450</v>
      </c>
      <c r="N260" s="603">
        <f t="shared" ca="1" si="29"/>
        <v>26980</v>
      </c>
      <c r="O260" s="614" t="s">
        <v>2824</v>
      </c>
      <c r="P260" s="641" t="str">
        <f t="shared" si="32"/>
        <v>ปโทคศ.2</v>
      </c>
      <c r="Q260" s="638">
        <f t="shared" si="30"/>
        <v>12</v>
      </c>
      <c r="R260" s="639">
        <f t="shared" ca="1" si="31"/>
        <v>26980</v>
      </c>
      <c r="S260" s="641"/>
      <c r="Z260" s="620">
        <f t="shared" ca="1" si="28"/>
        <v>530</v>
      </c>
      <c r="AD260" s="599">
        <v>1</v>
      </c>
      <c r="AQ260" s="597">
        <v>1</v>
      </c>
    </row>
    <row r="261" spans="1:43" ht="23.25" customHeight="1">
      <c r="A261" s="633"/>
      <c r="B261" s="635"/>
      <c r="C261" s="635"/>
      <c r="D261" s="635"/>
      <c r="E261" s="635"/>
      <c r="F261" s="635"/>
      <c r="G261" s="636"/>
      <c r="H261" s="637"/>
      <c r="I261" s="635"/>
      <c r="J261" s="635"/>
      <c r="K261" s="662"/>
      <c r="L261" s="636"/>
      <c r="M261" s="603"/>
      <c r="N261" s="603"/>
      <c r="O261" s="633"/>
      <c r="P261" s="641" t="str">
        <f t="shared" si="32"/>
        <v/>
      </c>
      <c r="Q261" s="638"/>
      <c r="R261" s="639"/>
      <c r="S261" s="635"/>
      <c r="Z261" s="620">
        <f t="shared" si="28"/>
        <v>0</v>
      </c>
      <c r="AD261" s="599">
        <v>1</v>
      </c>
      <c r="AQ261" s="597">
        <v>1</v>
      </c>
    </row>
    <row r="262" spans="1:43" ht="23.25" customHeight="1">
      <c r="A262" s="633">
        <v>134</v>
      </c>
      <c r="B262" s="646" t="s">
        <v>281</v>
      </c>
      <c r="C262" s="641" t="s">
        <v>4953</v>
      </c>
      <c r="D262" s="635"/>
      <c r="E262" s="640" t="s">
        <v>775</v>
      </c>
      <c r="F262" s="635"/>
      <c r="G262" s="640" t="s">
        <v>32</v>
      </c>
      <c r="H262" s="642" t="s">
        <v>2823</v>
      </c>
      <c r="I262" s="640" t="s">
        <v>2823</v>
      </c>
      <c r="J262" s="635" t="s">
        <v>35</v>
      </c>
      <c r="K262" s="604" t="s">
        <v>282</v>
      </c>
      <c r="L262" s="643" t="s">
        <v>36</v>
      </c>
      <c r="M262" s="600">
        <f>'[1]แก้ ต.ค.56 (2)'!$H$690</f>
        <v>17910</v>
      </c>
      <c r="N262" s="603">
        <f t="shared" ca="1" si="29"/>
        <v>19100</v>
      </c>
      <c r="O262" s="614" t="s">
        <v>2822</v>
      </c>
      <c r="P262" s="641" t="str">
        <f t="shared" si="32"/>
        <v>ปตรี5คศ.1</v>
      </c>
      <c r="Q262" s="638">
        <f t="shared" si="30"/>
        <v>5</v>
      </c>
      <c r="R262" s="639">
        <f t="shared" ca="1" si="31"/>
        <v>19100</v>
      </c>
      <c r="S262" s="641"/>
      <c r="Z262" s="620">
        <f t="shared" ca="1" si="28"/>
        <v>1190</v>
      </c>
      <c r="AD262" s="599">
        <v>1</v>
      </c>
      <c r="AQ262" s="597">
        <v>1</v>
      </c>
    </row>
    <row r="263" spans="1:43" ht="23.25" customHeight="1">
      <c r="A263" s="633"/>
      <c r="B263" s="635"/>
      <c r="C263" s="635"/>
      <c r="D263" s="635"/>
      <c r="E263" s="635"/>
      <c r="F263" s="635"/>
      <c r="G263" s="636"/>
      <c r="H263" s="637"/>
      <c r="I263" s="635"/>
      <c r="J263" s="635"/>
      <c r="K263" s="662"/>
      <c r="L263" s="636"/>
      <c r="M263" s="603"/>
      <c r="N263" s="603"/>
      <c r="O263" s="633"/>
      <c r="P263" s="641" t="str">
        <f t="shared" si="32"/>
        <v/>
      </c>
      <c r="Q263" s="638"/>
      <c r="R263" s="639"/>
      <c r="S263" s="635"/>
      <c r="Z263" s="620">
        <f t="shared" si="28"/>
        <v>0</v>
      </c>
      <c r="AD263" s="599">
        <v>1</v>
      </c>
      <c r="AQ263" s="597">
        <v>1</v>
      </c>
    </row>
    <row r="264" spans="1:43" ht="23.25" customHeight="1">
      <c r="A264" s="633">
        <v>135</v>
      </c>
      <c r="B264" s="647" t="s">
        <v>453</v>
      </c>
      <c r="C264" s="641" t="s">
        <v>4982</v>
      </c>
      <c r="D264" s="635"/>
      <c r="E264" s="640" t="s">
        <v>775</v>
      </c>
      <c r="F264" s="635"/>
      <c r="G264" s="640" t="s">
        <v>32</v>
      </c>
      <c r="H264" s="642" t="s">
        <v>1535</v>
      </c>
      <c r="I264" s="642"/>
      <c r="J264" s="635" t="s">
        <v>35</v>
      </c>
      <c r="K264" s="604" t="s">
        <v>1534</v>
      </c>
      <c r="L264" s="643" t="s">
        <v>48</v>
      </c>
      <c r="M264" s="600">
        <f>'[1]แก้ ต.ค.56 (2)'!$H$696</f>
        <v>22460</v>
      </c>
      <c r="N264" s="603">
        <f t="shared" ca="1" si="29"/>
        <v>22940</v>
      </c>
      <c r="O264" s="614" t="s">
        <v>1533</v>
      </c>
      <c r="P264" s="641" t="str">
        <f t="shared" si="32"/>
        <v>ปตรี5คศ.2</v>
      </c>
      <c r="Q264" s="638">
        <f t="shared" si="30"/>
        <v>6</v>
      </c>
      <c r="R264" s="639">
        <f t="shared" ca="1" si="31"/>
        <v>22940</v>
      </c>
      <c r="S264" s="635"/>
      <c r="T264" s="626"/>
      <c r="Z264" s="620">
        <f t="shared" ca="1" si="28"/>
        <v>480</v>
      </c>
      <c r="AD264" s="599">
        <v>1</v>
      </c>
      <c r="AQ264" s="597">
        <v>1</v>
      </c>
    </row>
    <row r="265" spans="1:43" ht="23.25" customHeight="1">
      <c r="A265" s="633"/>
      <c r="B265" s="635"/>
      <c r="C265" s="635"/>
      <c r="D265" s="635"/>
      <c r="E265" s="635"/>
      <c r="F265" s="635"/>
      <c r="G265" s="636"/>
      <c r="H265" s="637"/>
      <c r="I265" s="635"/>
      <c r="J265" s="635"/>
      <c r="K265" s="662"/>
      <c r="L265" s="636"/>
      <c r="M265" s="603"/>
      <c r="N265" s="603"/>
      <c r="O265" s="633"/>
      <c r="P265" s="641" t="str">
        <f t="shared" si="32"/>
        <v/>
      </c>
      <c r="Q265" s="638"/>
      <c r="R265" s="639"/>
      <c r="S265" s="635"/>
      <c r="Z265" s="620">
        <f t="shared" si="28"/>
        <v>0</v>
      </c>
      <c r="AD265" s="599">
        <v>1</v>
      </c>
      <c r="AQ265" s="597">
        <v>1</v>
      </c>
    </row>
    <row r="266" spans="1:43" ht="23.25" customHeight="1">
      <c r="A266" s="633">
        <v>136</v>
      </c>
      <c r="B266" s="644" t="s">
        <v>284</v>
      </c>
      <c r="C266" s="641" t="s">
        <v>5153</v>
      </c>
      <c r="D266" s="635"/>
      <c r="E266" s="640" t="s">
        <v>774</v>
      </c>
      <c r="F266" s="635"/>
      <c r="G266" s="640" t="s">
        <v>32</v>
      </c>
      <c r="H266" s="642" t="s">
        <v>2723</v>
      </c>
      <c r="I266" s="640" t="s">
        <v>2723</v>
      </c>
      <c r="J266" s="635" t="s">
        <v>35</v>
      </c>
      <c r="K266" s="604" t="s">
        <v>286</v>
      </c>
      <c r="L266" s="643" t="s">
        <v>48</v>
      </c>
      <c r="M266" s="600">
        <f>'[1]แก้ ต.ค.56 (2)'!$H$701</f>
        <v>21950</v>
      </c>
      <c r="N266" s="603">
        <f t="shared" ca="1" si="29"/>
        <v>22460</v>
      </c>
      <c r="O266" s="614" t="s">
        <v>2730</v>
      </c>
      <c r="P266" s="641" t="str">
        <f t="shared" si="32"/>
        <v>ปตรี4คศ.2</v>
      </c>
      <c r="Q266" s="638">
        <f t="shared" si="30"/>
        <v>2</v>
      </c>
      <c r="R266" s="639">
        <f t="shared" ca="1" si="31"/>
        <v>22460</v>
      </c>
      <c r="S266" s="641"/>
      <c r="Z266" s="620">
        <f t="shared" ca="1" si="28"/>
        <v>510</v>
      </c>
      <c r="AD266" s="599">
        <v>1</v>
      </c>
      <c r="AQ266" s="597">
        <v>1</v>
      </c>
    </row>
    <row r="267" spans="1:43" ht="23.25" customHeight="1">
      <c r="A267" s="633"/>
      <c r="B267" s="635"/>
      <c r="C267" s="635"/>
      <c r="D267" s="635"/>
      <c r="E267" s="635"/>
      <c r="F267" s="635"/>
      <c r="G267" s="636"/>
      <c r="H267" s="637"/>
      <c r="I267" s="635"/>
      <c r="J267" s="635"/>
      <c r="K267" s="662"/>
      <c r="L267" s="636"/>
      <c r="M267" s="603"/>
      <c r="N267" s="603"/>
      <c r="O267" s="633"/>
      <c r="P267" s="641" t="str">
        <f t="shared" si="32"/>
        <v/>
      </c>
      <c r="Q267" s="638"/>
      <c r="R267" s="639"/>
      <c r="S267" s="635"/>
      <c r="Z267" s="620">
        <f t="shared" si="28"/>
        <v>0</v>
      </c>
      <c r="AD267" s="599">
        <v>1</v>
      </c>
      <c r="AQ267" s="597">
        <v>1</v>
      </c>
    </row>
    <row r="268" spans="1:43" ht="23.25" customHeight="1">
      <c r="A268" s="633">
        <v>137</v>
      </c>
      <c r="B268" s="644" t="s">
        <v>290</v>
      </c>
      <c r="C268" s="641" t="s">
        <v>5215</v>
      </c>
      <c r="D268" s="635"/>
      <c r="E268" s="640" t="s">
        <v>774</v>
      </c>
      <c r="F268" s="635"/>
      <c r="G268" s="640" t="s">
        <v>32</v>
      </c>
      <c r="H268" s="642" t="s">
        <v>2694</v>
      </c>
      <c r="I268" s="640" t="s">
        <v>2694</v>
      </c>
      <c r="J268" s="635" t="s">
        <v>35</v>
      </c>
      <c r="K268" s="604" t="s">
        <v>292</v>
      </c>
      <c r="L268" s="643" t="s">
        <v>48</v>
      </c>
      <c r="M268" s="600">
        <v>19460</v>
      </c>
      <c r="N268" s="603">
        <f t="shared" ca="1" si="29"/>
        <v>20470</v>
      </c>
      <c r="O268" s="614" t="s">
        <v>2701</v>
      </c>
      <c r="P268" s="641" t="str">
        <f t="shared" si="32"/>
        <v>ปตรี4คศ.2</v>
      </c>
      <c r="Q268" s="638">
        <f t="shared" si="30"/>
        <v>2</v>
      </c>
      <c r="R268" s="639">
        <f t="shared" ca="1" si="31"/>
        <v>20470</v>
      </c>
      <c r="S268" s="635"/>
      <c r="T268" s="624" t="s">
        <v>5091</v>
      </c>
      <c r="Z268" s="620">
        <f t="shared" ca="1" si="28"/>
        <v>1010</v>
      </c>
      <c r="AD268" s="599">
        <v>1</v>
      </c>
      <c r="AQ268" s="597">
        <v>1</v>
      </c>
    </row>
    <row r="269" spans="1:43" ht="23.25" customHeight="1">
      <c r="A269" s="633"/>
      <c r="B269" s="635"/>
      <c r="C269" s="635"/>
      <c r="D269" s="635"/>
      <c r="E269" s="635"/>
      <c r="F269" s="635"/>
      <c r="G269" s="636"/>
      <c r="H269" s="637"/>
      <c r="I269" s="635"/>
      <c r="J269" s="635"/>
      <c r="K269" s="662"/>
      <c r="L269" s="636"/>
      <c r="M269" s="603"/>
      <c r="N269" s="603"/>
      <c r="O269" s="633"/>
      <c r="P269" s="641" t="str">
        <f t="shared" si="32"/>
        <v/>
      </c>
      <c r="Q269" s="638"/>
      <c r="R269" s="639"/>
      <c r="S269" s="635"/>
      <c r="Z269" s="620">
        <f t="shared" si="28"/>
        <v>0</v>
      </c>
      <c r="AD269" s="599">
        <v>1</v>
      </c>
      <c r="AQ269" s="597">
        <v>1</v>
      </c>
    </row>
    <row r="270" spans="1:43" ht="23.25" customHeight="1">
      <c r="A270" s="633">
        <v>138</v>
      </c>
      <c r="B270" s="640" t="s">
        <v>243</v>
      </c>
      <c r="C270" s="641" t="s">
        <v>5131</v>
      </c>
      <c r="D270" s="635"/>
      <c r="E270" s="640" t="s">
        <v>774</v>
      </c>
      <c r="F270" s="635"/>
      <c r="G270" s="640" t="s">
        <v>32</v>
      </c>
      <c r="H270" s="642" t="s">
        <v>2694</v>
      </c>
      <c r="I270" s="642"/>
      <c r="J270" s="635" t="s">
        <v>35</v>
      </c>
      <c r="K270" s="604" t="s">
        <v>245</v>
      </c>
      <c r="L270" s="643" t="s">
        <v>48</v>
      </c>
      <c r="M270" s="600">
        <f>'[1]แก้ ต.ค.56 (2)'!$H$706</f>
        <v>20960</v>
      </c>
      <c r="N270" s="603">
        <f t="shared" ca="1" si="29"/>
        <v>21460</v>
      </c>
      <c r="O270" s="614" t="s">
        <v>2991</v>
      </c>
      <c r="P270" s="641" t="str">
        <f t="shared" si="32"/>
        <v>ปตรี4คศ.2</v>
      </c>
      <c r="Q270" s="638">
        <f t="shared" si="30"/>
        <v>2</v>
      </c>
      <c r="R270" s="639">
        <f t="shared" ca="1" si="31"/>
        <v>21460</v>
      </c>
      <c r="S270" s="635"/>
      <c r="T270" s="629"/>
      <c r="Z270" s="620">
        <f t="shared" ca="1" si="28"/>
        <v>500</v>
      </c>
      <c r="AD270" s="599">
        <v>1</v>
      </c>
      <c r="AQ270" s="597">
        <v>1</v>
      </c>
    </row>
    <row r="271" spans="1:43" ht="23.25" customHeight="1">
      <c r="A271" s="633"/>
      <c r="B271" s="635"/>
      <c r="C271" s="635"/>
      <c r="D271" s="635"/>
      <c r="E271" s="635"/>
      <c r="F271" s="635"/>
      <c r="G271" s="636"/>
      <c r="H271" s="637"/>
      <c r="I271" s="635"/>
      <c r="J271" s="635"/>
      <c r="K271" s="662"/>
      <c r="L271" s="636"/>
      <c r="M271" s="603"/>
      <c r="N271" s="603"/>
      <c r="O271" s="633"/>
      <c r="P271" s="641" t="str">
        <f t="shared" si="32"/>
        <v/>
      </c>
      <c r="Q271" s="638"/>
      <c r="R271" s="639"/>
      <c r="S271" s="635"/>
      <c r="Z271" s="620">
        <f t="shared" si="28"/>
        <v>0</v>
      </c>
      <c r="AD271" s="599">
        <v>1</v>
      </c>
      <c r="AQ271" s="597">
        <v>1</v>
      </c>
    </row>
    <row r="272" spans="1:43" ht="23.25" customHeight="1">
      <c r="A272" s="633">
        <v>139</v>
      </c>
      <c r="B272" s="644" t="s">
        <v>7405</v>
      </c>
      <c r="C272" s="641" t="s">
        <v>5152</v>
      </c>
      <c r="D272" s="635"/>
      <c r="E272" s="640" t="s">
        <v>90</v>
      </c>
      <c r="F272" s="635"/>
      <c r="G272" s="640" t="s">
        <v>32</v>
      </c>
      <c r="H272" s="642" t="s">
        <v>2633</v>
      </c>
      <c r="I272" s="642" t="s">
        <v>2633</v>
      </c>
      <c r="J272" s="635" t="s">
        <v>35</v>
      </c>
      <c r="K272" s="604">
        <v>3419</v>
      </c>
      <c r="L272" s="643" t="s">
        <v>48</v>
      </c>
      <c r="M272" s="600">
        <f>'[1]แก้ ต.ค.56 (2)'!$H$729</f>
        <v>24930</v>
      </c>
      <c r="N272" s="603">
        <f t="shared" ca="1" si="29"/>
        <v>25440</v>
      </c>
      <c r="O272" s="607" t="s">
        <v>4855</v>
      </c>
      <c r="P272" s="641" t="str">
        <f t="shared" si="32"/>
        <v>ปโทคศ.2</v>
      </c>
      <c r="Q272" s="638">
        <f t="shared" si="30"/>
        <v>12</v>
      </c>
      <c r="R272" s="639">
        <f t="shared" ca="1" si="31"/>
        <v>25440</v>
      </c>
      <c r="S272" s="641"/>
      <c r="Z272" s="620">
        <f ca="1">N272-M272</f>
        <v>510</v>
      </c>
      <c r="AD272" s="599">
        <v>1</v>
      </c>
      <c r="AQ272" s="597">
        <v>1</v>
      </c>
    </row>
    <row r="273" spans="1:43" ht="23.25" customHeight="1">
      <c r="A273" s="633"/>
      <c r="B273" s="635"/>
      <c r="C273" s="635"/>
      <c r="D273" s="635"/>
      <c r="E273" s="635"/>
      <c r="F273" s="635"/>
      <c r="G273" s="636"/>
      <c r="H273" s="637"/>
      <c r="I273" s="635"/>
      <c r="J273" s="635"/>
      <c r="K273" s="662"/>
      <c r="L273" s="636"/>
      <c r="M273" s="603"/>
      <c r="N273" s="603"/>
      <c r="O273" s="633"/>
      <c r="P273" s="641" t="str">
        <f t="shared" si="32"/>
        <v/>
      </c>
      <c r="Q273" s="638"/>
      <c r="R273" s="639"/>
      <c r="S273" s="635"/>
      <c r="Z273" s="620">
        <f>N273-M273</f>
        <v>0</v>
      </c>
      <c r="AD273" s="599">
        <v>1</v>
      </c>
      <c r="AQ273" s="597">
        <v>1</v>
      </c>
    </row>
    <row r="274" spans="1:43" ht="23.25" customHeight="1">
      <c r="A274" s="633">
        <v>140</v>
      </c>
      <c r="B274" s="644" t="s">
        <v>4923</v>
      </c>
      <c r="C274" s="641" t="s">
        <v>4952</v>
      </c>
      <c r="D274" s="635"/>
      <c r="E274" s="640" t="s">
        <v>774</v>
      </c>
      <c r="F274" s="635"/>
      <c r="G274" s="640" t="s">
        <v>32</v>
      </c>
      <c r="H274" s="642" t="s">
        <v>2633</v>
      </c>
      <c r="I274" s="642" t="s">
        <v>2633</v>
      </c>
      <c r="J274" s="635" t="s">
        <v>35</v>
      </c>
      <c r="K274" s="664">
        <v>4251</v>
      </c>
      <c r="L274" s="643" t="s">
        <v>36</v>
      </c>
      <c r="M274" s="598">
        <f>'[1]แก้ ต.ค.56 (2)'!$H$735</f>
        <v>16670</v>
      </c>
      <c r="N274" s="603">
        <f t="shared" ca="1" si="29"/>
        <v>17910</v>
      </c>
      <c r="O274" s="606">
        <v>3930200143839</v>
      </c>
      <c r="P274" s="641" t="str">
        <f t="shared" si="32"/>
        <v>ปตรี4คศ.1</v>
      </c>
      <c r="Q274" s="638">
        <f t="shared" si="30"/>
        <v>1</v>
      </c>
      <c r="R274" s="639">
        <f t="shared" ca="1" si="31"/>
        <v>17910</v>
      </c>
      <c r="S274" s="635"/>
      <c r="T274" s="624" t="s">
        <v>4926</v>
      </c>
      <c r="Z274" s="620">
        <f ca="1">N274-M274</f>
        <v>1240</v>
      </c>
      <c r="AD274" s="599">
        <v>1</v>
      </c>
      <c r="AQ274" s="597">
        <v>1</v>
      </c>
    </row>
    <row r="275" spans="1:43" ht="23.25" customHeight="1">
      <c r="A275" s="633"/>
      <c r="B275" s="635"/>
      <c r="C275" s="635"/>
      <c r="D275" s="635"/>
      <c r="E275" s="635"/>
      <c r="F275" s="635"/>
      <c r="G275" s="636"/>
      <c r="H275" s="637"/>
      <c r="I275" s="635"/>
      <c r="J275" s="635"/>
      <c r="K275" s="662"/>
      <c r="L275" s="636"/>
      <c r="M275" s="603"/>
      <c r="N275" s="603"/>
      <c r="O275" s="633"/>
      <c r="P275" s="641" t="str">
        <f t="shared" si="32"/>
        <v/>
      </c>
      <c r="Q275" s="638"/>
      <c r="R275" s="639"/>
      <c r="S275" s="635"/>
      <c r="Z275" s="620">
        <f>N275-M275</f>
        <v>0</v>
      </c>
      <c r="AD275" s="599">
        <v>1</v>
      </c>
      <c r="AQ275" s="597">
        <v>1</v>
      </c>
    </row>
    <row r="276" spans="1:43" ht="23.25" customHeight="1">
      <c r="A276" s="633">
        <v>141</v>
      </c>
      <c r="B276" s="650" t="s">
        <v>2662</v>
      </c>
      <c r="C276" s="641" t="s">
        <v>7468</v>
      </c>
      <c r="D276" s="635"/>
      <c r="E276" s="640" t="s">
        <v>90</v>
      </c>
      <c r="F276" s="635"/>
      <c r="G276" s="640" t="s">
        <v>32</v>
      </c>
      <c r="H276" s="642" t="s">
        <v>2633</v>
      </c>
      <c r="I276" s="642" t="s">
        <v>2633</v>
      </c>
      <c r="J276" s="635" t="s">
        <v>35</v>
      </c>
      <c r="K276" s="662" t="s">
        <v>2661</v>
      </c>
      <c r="L276" s="643" t="s">
        <v>48</v>
      </c>
      <c r="M276" s="600">
        <v>27500</v>
      </c>
      <c r="N276" s="603">
        <f t="shared" ca="1" si="29"/>
        <v>28050</v>
      </c>
      <c r="O276" s="634">
        <v>3930100074959</v>
      </c>
      <c r="P276" s="641" t="str">
        <f t="shared" ref="P276" si="33">CONCATENATE(E276,L276)</f>
        <v>ปโทคศ.2</v>
      </c>
      <c r="Q276" s="638">
        <f t="shared" si="30"/>
        <v>12</v>
      </c>
      <c r="R276" s="639">
        <f t="shared" ref="R276" ca="1" si="34">VLOOKUP(M276,INDIRECT("_k"&amp;Q276),2,FALSE)</f>
        <v>28050</v>
      </c>
      <c r="S276" s="635"/>
      <c r="Z276" s="620"/>
      <c r="AD276" s="599">
        <v>1</v>
      </c>
    </row>
    <row r="277" spans="1:43" ht="23.25" customHeight="1">
      <c r="A277" s="633"/>
      <c r="B277" s="635"/>
      <c r="C277" s="635"/>
      <c r="D277" s="635"/>
      <c r="E277" s="635"/>
      <c r="F277" s="635"/>
      <c r="G277" s="636"/>
      <c r="H277" s="637"/>
      <c r="I277" s="635"/>
      <c r="J277" s="635"/>
      <c r="K277" s="662"/>
      <c r="L277" s="636"/>
      <c r="M277" s="603"/>
      <c r="N277" s="603"/>
      <c r="O277" s="633"/>
      <c r="P277" s="641"/>
      <c r="Q277" s="638"/>
      <c r="R277" s="639"/>
      <c r="S277" s="635"/>
      <c r="Z277" s="620"/>
      <c r="AD277" s="599">
        <v>1</v>
      </c>
    </row>
    <row r="278" spans="1:43" ht="23.25" customHeight="1">
      <c r="A278" s="633">
        <v>142</v>
      </c>
      <c r="B278" s="647" t="s">
        <v>295</v>
      </c>
      <c r="C278" s="641" t="s">
        <v>5117</v>
      </c>
      <c r="D278" s="635"/>
      <c r="E278" s="640" t="s">
        <v>90</v>
      </c>
      <c r="F278" s="635"/>
      <c r="G278" s="640" t="s">
        <v>32</v>
      </c>
      <c r="H278" s="642" t="s">
        <v>2606</v>
      </c>
      <c r="I278" s="640" t="s">
        <v>2606</v>
      </c>
      <c r="J278" s="635" t="s">
        <v>35</v>
      </c>
      <c r="K278" s="604" t="s">
        <v>297</v>
      </c>
      <c r="L278" s="643" t="s">
        <v>48</v>
      </c>
      <c r="M278" s="600">
        <f>'[1]แก้ ต.ค.56 (2)'!$H$713</f>
        <v>28050</v>
      </c>
      <c r="N278" s="603">
        <f t="shared" ca="1" si="29"/>
        <v>28590</v>
      </c>
      <c r="O278" s="614" t="s">
        <v>2610</v>
      </c>
      <c r="P278" s="641" t="str">
        <f t="shared" si="32"/>
        <v>ปโทคศ.2</v>
      </c>
      <c r="Q278" s="638">
        <f t="shared" si="30"/>
        <v>12</v>
      </c>
      <c r="R278" s="639">
        <f t="shared" ca="1" si="31"/>
        <v>28590</v>
      </c>
      <c r="S278" s="641"/>
      <c r="Z278" s="620">
        <f t="shared" ca="1" si="28"/>
        <v>540</v>
      </c>
      <c r="AD278" s="599">
        <v>1</v>
      </c>
      <c r="AQ278" s="597">
        <v>1</v>
      </c>
    </row>
    <row r="279" spans="1:43" ht="23.25" customHeight="1">
      <c r="A279" s="633"/>
      <c r="B279" s="635"/>
      <c r="C279" s="635"/>
      <c r="D279" s="635"/>
      <c r="E279" s="635"/>
      <c r="F279" s="635"/>
      <c r="G279" s="636"/>
      <c r="H279" s="637"/>
      <c r="I279" s="635"/>
      <c r="J279" s="635"/>
      <c r="K279" s="662"/>
      <c r="L279" s="636"/>
      <c r="M279" s="603"/>
      <c r="N279" s="603"/>
      <c r="O279" s="633"/>
      <c r="P279" s="641" t="str">
        <f t="shared" si="32"/>
        <v/>
      </c>
      <c r="Q279" s="638"/>
      <c r="R279" s="639"/>
      <c r="S279" s="635"/>
      <c r="Z279" s="620">
        <f t="shared" ref="Z279:Z339" si="35">N279-M279</f>
        <v>0</v>
      </c>
      <c r="AD279" s="599">
        <v>1</v>
      </c>
      <c r="AQ279" s="597">
        <v>1</v>
      </c>
    </row>
    <row r="280" spans="1:43" ht="23.25" customHeight="1">
      <c r="A280" s="633">
        <v>143</v>
      </c>
      <c r="B280" s="644" t="s">
        <v>301</v>
      </c>
      <c r="C280" s="641" t="s">
        <v>5154</v>
      </c>
      <c r="D280" s="635"/>
      <c r="E280" s="640" t="s">
        <v>90</v>
      </c>
      <c r="F280" s="635"/>
      <c r="G280" s="640" t="s">
        <v>32</v>
      </c>
      <c r="H280" s="642" t="s">
        <v>2539</v>
      </c>
      <c r="I280" s="640" t="s">
        <v>2539</v>
      </c>
      <c r="J280" s="635" t="s">
        <v>35</v>
      </c>
      <c r="K280" s="604" t="s">
        <v>303</v>
      </c>
      <c r="L280" s="643" t="s">
        <v>36</v>
      </c>
      <c r="M280" s="600">
        <f>'[1]แก้ ต.ค.56 (2)'!$H$718</f>
        <v>19920</v>
      </c>
      <c r="N280" s="603">
        <f t="shared" ca="1" si="29"/>
        <v>20740</v>
      </c>
      <c r="O280" s="614" t="s">
        <v>2553</v>
      </c>
      <c r="P280" s="641" t="str">
        <f t="shared" si="32"/>
        <v>ปโทคศ.1</v>
      </c>
      <c r="Q280" s="638">
        <f t="shared" si="30"/>
        <v>11</v>
      </c>
      <c r="R280" s="639">
        <f t="shared" ca="1" si="31"/>
        <v>20740</v>
      </c>
      <c r="S280" s="641"/>
      <c r="Z280" s="620">
        <f t="shared" ca="1" si="35"/>
        <v>820</v>
      </c>
      <c r="AD280" s="599">
        <v>1</v>
      </c>
      <c r="AQ280" s="597">
        <v>1</v>
      </c>
    </row>
    <row r="281" spans="1:43" ht="23.25" customHeight="1">
      <c r="A281" s="633"/>
      <c r="B281" s="635"/>
      <c r="C281" s="635"/>
      <c r="D281" s="635"/>
      <c r="E281" s="635"/>
      <c r="F281" s="635"/>
      <c r="G281" s="636"/>
      <c r="H281" s="637"/>
      <c r="I281" s="635"/>
      <c r="J281" s="635"/>
      <c r="K281" s="662"/>
      <c r="L281" s="636"/>
      <c r="M281" s="603"/>
      <c r="N281" s="603"/>
      <c r="O281" s="633"/>
      <c r="P281" s="641" t="str">
        <f t="shared" si="32"/>
        <v/>
      </c>
      <c r="Q281" s="638"/>
      <c r="R281" s="639"/>
      <c r="S281" s="635"/>
      <c r="Z281" s="620">
        <f t="shared" si="35"/>
        <v>0</v>
      </c>
      <c r="AD281" s="599">
        <v>1</v>
      </c>
      <c r="AQ281" s="597">
        <v>1</v>
      </c>
    </row>
    <row r="282" spans="1:43" ht="23.25" customHeight="1">
      <c r="A282" s="633">
        <v>144</v>
      </c>
      <c r="B282" s="644" t="s">
        <v>308</v>
      </c>
      <c r="C282" s="641" t="s">
        <v>5006</v>
      </c>
      <c r="D282" s="635"/>
      <c r="E282" s="640" t="s">
        <v>90</v>
      </c>
      <c r="F282" s="635"/>
      <c r="G282" s="640" t="s">
        <v>32</v>
      </c>
      <c r="H282" s="642" t="s">
        <v>2447</v>
      </c>
      <c r="I282" s="640" t="s">
        <v>2447</v>
      </c>
      <c r="J282" s="635" t="s">
        <v>35</v>
      </c>
      <c r="K282" s="604" t="s">
        <v>310</v>
      </c>
      <c r="L282" s="643" t="s">
        <v>48</v>
      </c>
      <c r="M282" s="600">
        <f>'[1]แก้ ต.ค.56 (2)'!$H$724</f>
        <v>23940</v>
      </c>
      <c r="N282" s="603">
        <f t="shared" ca="1" si="29"/>
        <v>24440</v>
      </c>
      <c r="O282" s="614" t="s">
        <v>2446</v>
      </c>
      <c r="P282" s="641" t="str">
        <f t="shared" si="32"/>
        <v>ปโทคศ.2</v>
      </c>
      <c r="Q282" s="638">
        <f t="shared" si="30"/>
        <v>12</v>
      </c>
      <c r="R282" s="639">
        <f t="shared" ca="1" si="31"/>
        <v>24440</v>
      </c>
      <c r="S282" s="641"/>
      <c r="Z282" s="620">
        <f t="shared" ca="1" si="35"/>
        <v>500</v>
      </c>
      <c r="AD282" s="599">
        <v>1</v>
      </c>
      <c r="AQ282" s="597">
        <v>1</v>
      </c>
    </row>
    <row r="283" spans="1:43" ht="23.25" customHeight="1">
      <c r="A283" s="633"/>
      <c r="B283" s="644"/>
      <c r="C283" s="641"/>
      <c r="D283" s="635"/>
      <c r="E283" s="640"/>
      <c r="F283" s="635"/>
      <c r="G283" s="640"/>
      <c r="H283" s="642"/>
      <c r="I283" s="640"/>
      <c r="J283" s="635"/>
      <c r="K283" s="604"/>
      <c r="L283" s="643"/>
      <c r="M283" s="600"/>
      <c r="N283" s="603"/>
      <c r="O283" s="614"/>
      <c r="P283" s="641" t="str">
        <f t="shared" si="32"/>
        <v/>
      </c>
      <c r="Q283" s="638"/>
      <c r="R283" s="639"/>
      <c r="S283" s="635"/>
      <c r="Z283" s="620" t="e">
        <f>#REF!-#REF!</f>
        <v>#REF!</v>
      </c>
      <c r="AD283" s="599">
        <v>1</v>
      </c>
      <c r="AQ283" s="597">
        <v>1</v>
      </c>
    </row>
    <row r="284" spans="1:43" ht="23.25" customHeight="1">
      <c r="A284" s="633">
        <v>145</v>
      </c>
      <c r="B284" s="644" t="s">
        <v>2424</v>
      </c>
      <c r="C284" s="641" t="s">
        <v>5152</v>
      </c>
      <c r="D284" s="635"/>
      <c r="E284" s="640" t="s">
        <v>90</v>
      </c>
      <c r="F284" s="635"/>
      <c r="G284" s="640" t="s">
        <v>32</v>
      </c>
      <c r="H284" s="642" t="s">
        <v>2390</v>
      </c>
      <c r="I284" s="640" t="s">
        <v>2390</v>
      </c>
      <c r="J284" s="635" t="s">
        <v>35</v>
      </c>
      <c r="K284" s="604" t="s">
        <v>2423</v>
      </c>
      <c r="L284" s="643" t="s">
        <v>48</v>
      </c>
      <c r="M284" s="600">
        <f>'[1]แก้ ต.ค.56 (2)'!$H$742</f>
        <v>28590</v>
      </c>
      <c r="N284" s="603">
        <f t="shared" ca="1" si="29"/>
        <v>29140</v>
      </c>
      <c r="O284" s="614" t="s">
        <v>2422</v>
      </c>
      <c r="P284" s="641" t="str">
        <f t="shared" si="32"/>
        <v>ปโทคศ.2</v>
      </c>
      <c r="Q284" s="638">
        <f t="shared" si="30"/>
        <v>12</v>
      </c>
      <c r="R284" s="639">
        <f t="shared" ca="1" si="31"/>
        <v>29140</v>
      </c>
      <c r="S284" s="635"/>
      <c r="Z284" s="620">
        <f ca="1">N284-M284</f>
        <v>550</v>
      </c>
      <c r="AD284" s="599">
        <v>1</v>
      </c>
      <c r="AQ284" s="597">
        <v>1</v>
      </c>
    </row>
    <row r="285" spans="1:43" ht="23.25" customHeight="1">
      <c r="A285" s="633"/>
      <c r="B285" s="635"/>
      <c r="C285" s="635"/>
      <c r="D285" s="635"/>
      <c r="E285" s="635"/>
      <c r="F285" s="635"/>
      <c r="G285" s="636"/>
      <c r="H285" s="637"/>
      <c r="I285" s="635"/>
      <c r="J285" s="635"/>
      <c r="K285" s="662"/>
      <c r="L285" s="636"/>
      <c r="M285" s="603"/>
      <c r="N285" s="603"/>
      <c r="O285" s="633"/>
      <c r="P285" s="641" t="str">
        <f t="shared" si="32"/>
        <v/>
      </c>
      <c r="Q285" s="638"/>
      <c r="R285" s="639"/>
      <c r="S285" s="635"/>
      <c r="Z285" s="620"/>
      <c r="AD285" s="599">
        <v>1</v>
      </c>
    </row>
    <row r="286" spans="1:43" ht="23.25" customHeight="1">
      <c r="A286" s="633">
        <v>146</v>
      </c>
      <c r="B286" s="644" t="s">
        <v>637</v>
      </c>
      <c r="C286" s="641" t="s">
        <v>4982</v>
      </c>
      <c r="D286" s="635"/>
      <c r="E286" s="640" t="s">
        <v>774</v>
      </c>
      <c r="F286" s="635"/>
      <c r="G286" s="640" t="s">
        <v>32</v>
      </c>
      <c r="H286" s="642" t="s">
        <v>2390</v>
      </c>
      <c r="I286" s="640" t="s">
        <v>2390</v>
      </c>
      <c r="J286" s="635" t="s">
        <v>35</v>
      </c>
      <c r="K286" s="604" t="s">
        <v>638</v>
      </c>
      <c r="L286" s="643" t="s">
        <v>48</v>
      </c>
      <c r="M286" s="600">
        <f>'[1]แก้ ต.ค.56 (2)'!$H$749</f>
        <v>24440</v>
      </c>
      <c r="N286" s="603">
        <f t="shared" ca="1" si="29"/>
        <v>24930</v>
      </c>
      <c r="O286" s="614" t="s">
        <v>2407</v>
      </c>
      <c r="P286" s="641" t="str">
        <f t="shared" si="32"/>
        <v>ปตรี4คศ.2</v>
      </c>
      <c r="Q286" s="638">
        <f t="shared" si="30"/>
        <v>2</v>
      </c>
      <c r="R286" s="639">
        <f t="shared" ca="1" si="31"/>
        <v>24930</v>
      </c>
      <c r="S286" s="641"/>
      <c r="Z286" s="620">
        <f t="shared" ca="1" si="35"/>
        <v>490</v>
      </c>
      <c r="AD286" s="599">
        <v>1</v>
      </c>
      <c r="AQ286" s="597">
        <v>1</v>
      </c>
    </row>
    <row r="287" spans="1:43" ht="23.25" customHeight="1">
      <c r="A287" s="633"/>
      <c r="B287" s="635"/>
      <c r="C287" s="635"/>
      <c r="D287" s="635"/>
      <c r="E287" s="635"/>
      <c r="F287" s="635"/>
      <c r="G287" s="636"/>
      <c r="H287" s="637"/>
      <c r="I287" s="635"/>
      <c r="J287" s="635"/>
      <c r="K287" s="662"/>
      <c r="L287" s="636"/>
      <c r="M287" s="603"/>
      <c r="N287" s="603"/>
      <c r="O287" s="633"/>
      <c r="P287" s="641" t="str">
        <f t="shared" si="32"/>
        <v/>
      </c>
      <c r="Q287" s="638"/>
      <c r="R287" s="639"/>
      <c r="S287" s="635"/>
      <c r="Z287" s="620">
        <f t="shared" si="35"/>
        <v>0</v>
      </c>
      <c r="AD287" s="599">
        <v>1</v>
      </c>
      <c r="AQ287" s="597">
        <v>1</v>
      </c>
    </row>
    <row r="288" spans="1:43" ht="23.25" customHeight="1">
      <c r="A288" s="633">
        <v>147</v>
      </c>
      <c r="B288" s="644" t="s">
        <v>313</v>
      </c>
      <c r="C288" s="641" t="s">
        <v>4985</v>
      </c>
      <c r="D288" s="635"/>
      <c r="E288" s="640" t="s">
        <v>774</v>
      </c>
      <c r="F288" s="635"/>
      <c r="G288" s="640" t="s">
        <v>32</v>
      </c>
      <c r="H288" s="642" t="s">
        <v>2301</v>
      </c>
      <c r="I288" s="640" t="s">
        <v>2301</v>
      </c>
      <c r="J288" s="635" t="s">
        <v>35</v>
      </c>
      <c r="K288" s="604" t="s">
        <v>315</v>
      </c>
      <c r="L288" s="643" t="s">
        <v>48</v>
      </c>
      <c r="M288" s="600">
        <f>'[1]แก้ ต.ค.56 (2)'!$H$754</f>
        <v>20960</v>
      </c>
      <c r="N288" s="603">
        <f t="shared" ca="1" si="29"/>
        <v>21460</v>
      </c>
      <c r="O288" s="614" t="s">
        <v>2316</v>
      </c>
      <c r="P288" s="641" t="str">
        <f t="shared" si="32"/>
        <v>ปตรี4คศ.2</v>
      </c>
      <c r="Q288" s="638">
        <f t="shared" si="30"/>
        <v>2</v>
      </c>
      <c r="R288" s="639">
        <f t="shared" ca="1" si="31"/>
        <v>21460</v>
      </c>
      <c r="S288" s="641"/>
      <c r="Z288" s="620">
        <f t="shared" ca="1" si="35"/>
        <v>500</v>
      </c>
      <c r="AD288" s="599">
        <v>1</v>
      </c>
      <c r="AQ288" s="597">
        <v>1</v>
      </c>
    </row>
    <row r="289" spans="1:43" ht="23.25" customHeight="1">
      <c r="A289" s="633"/>
      <c r="B289" s="635"/>
      <c r="C289" s="635"/>
      <c r="D289" s="635"/>
      <c r="E289" s="635"/>
      <c r="F289" s="635"/>
      <c r="G289" s="636"/>
      <c r="H289" s="637"/>
      <c r="I289" s="635"/>
      <c r="J289" s="635"/>
      <c r="K289" s="662"/>
      <c r="L289" s="636"/>
      <c r="M289" s="603"/>
      <c r="N289" s="603"/>
      <c r="O289" s="633"/>
      <c r="P289" s="641" t="str">
        <f t="shared" si="32"/>
        <v/>
      </c>
      <c r="Q289" s="638"/>
      <c r="R289" s="639"/>
      <c r="S289" s="635"/>
      <c r="Z289" s="620">
        <f t="shared" si="35"/>
        <v>0</v>
      </c>
      <c r="AD289" s="599">
        <v>1</v>
      </c>
      <c r="AQ289" s="597">
        <v>1</v>
      </c>
    </row>
    <row r="290" spans="1:43" ht="23.25" customHeight="1">
      <c r="A290" s="633">
        <v>148</v>
      </c>
      <c r="B290" s="644" t="s">
        <v>316</v>
      </c>
      <c r="C290" s="641" t="s">
        <v>4962</v>
      </c>
      <c r="D290" s="635"/>
      <c r="E290" s="640" t="s">
        <v>774</v>
      </c>
      <c r="F290" s="635"/>
      <c r="G290" s="640" t="s">
        <v>32</v>
      </c>
      <c r="H290" s="642" t="s">
        <v>2301</v>
      </c>
      <c r="I290" s="640" t="s">
        <v>2301</v>
      </c>
      <c r="J290" s="635" t="s">
        <v>35</v>
      </c>
      <c r="K290" s="604" t="s">
        <v>317</v>
      </c>
      <c r="L290" s="643" t="s">
        <v>48</v>
      </c>
      <c r="M290" s="600">
        <f>'[1]แก้ ต.ค.56 (2)'!$H$762</f>
        <v>21950</v>
      </c>
      <c r="N290" s="603">
        <f t="shared" ca="1" si="29"/>
        <v>22460</v>
      </c>
      <c r="O290" s="614" t="s">
        <v>2305</v>
      </c>
      <c r="P290" s="641" t="str">
        <f t="shared" si="32"/>
        <v>ปตรี4คศ.2</v>
      </c>
      <c r="Q290" s="638">
        <f t="shared" si="30"/>
        <v>2</v>
      </c>
      <c r="R290" s="639">
        <f t="shared" ca="1" si="31"/>
        <v>22460</v>
      </c>
      <c r="S290" s="641"/>
      <c r="Z290" s="620">
        <f t="shared" ca="1" si="35"/>
        <v>510</v>
      </c>
      <c r="AD290" s="599">
        <v>1</v>
      </c>
      <c r="AQ290" s="597">
        <v>1</v>
      </c>
    </row>
    <row r="291" spans="1:43" ht="23.25" customHeight="1">
      <c r="A291" s="633"/>
      <c r="B291" s="635"/>
      <c r="C291" s="635"/>
      <c r="D291" s="635"/>
      <c r="E291" s="635"/>
      <c r="F291" s="635"/>
      <c r="G291" s="636"/>
      <c r="H291" s="637"/>
      <c r="I291" s="635"/>
      <c r="J291" s="635"/>
      <c r="K291" s="662"/>
      <c r="L291" s="636"/>
      <c r="M291" s="603"/>
      <c r="N291" s="603"/>
      <c r="O291" s="633"/>
      <c r="P291" s="641" t="str">
        <f t="shared" si="32"/>
        <v/>
      </c>
      <c r="Q291" s="638"/>
      <c r="R291" s="639"/>
      <c r="S291" s="635"/>
      <c r="Z291" s="620">
        <f t="shared" si="35"/>
        <v>0</v>
      </c>
      <c r="AD291" s="599">
        <v>1</v>
      </c>
      <c r="AQ291" s="597">
        <v>1</v>
      </c>
    </row>
    <row r="292" spans="1:43" ht="23.25" customHeight="1">
      <c r="A292" s="633">
        <v>149</v>
      </c>
      <c r="B292" s="644" t="s">
        <v>324</v>
      </c>
      <c r="C292" s="641" t="s">
        <v>5156</v>
      </c>
      <c r="D292" s="635"/>
      <c r="E292" s="640" t="s">
        <v>774</v>
      </c>
      <c r="F292" s="635"/>
      <c r="G292" s="640" t="s">
        <v>32</v>
      </c>
      <c r="H292" s="642" t="s">
        <v>2301</v>
      </c>
      <c r="I292" s="640" t="s">
        <v>2301</v>
      </c>
      <c r="J292" s="635" t="s">
        <v>35</v>
      </c>
      <c r="K292" s="604" t="s">
        <v>325</v>
      </c>
      <c r="L292" s="643" t="s">
        <v>48</v>
      </c>
      <c r="M292" s="600">
        <f>'[1]แก้ ต.ค.56 (2)'!$H$766</f>
        <v>23940</v>
      </c>
      <c r="N292" s="603">
        <f t="shared" ca="1" si="29"/>
        <v>24440</v>
      </c>
      <c r="O292" s="614" t="s">
        <v>2300</v>
      </c>
      <c r="P292" s="641" t="str">
        <f t="shared" si="32"/>
        <v>ปตรี4คศ.2</v>
      </c>
      <c r="Q292" s="638">
        <f t="shared" si="30"/>
        <v>2</v>
      </c>
      <c r="R292" s="639">
        <f t="shared" ca="1" si="31"/>
        <v>24440</v>
      </c>
      <c r="S292" s="641"/>
      <c r="Z292" s="620">
        <f t="shared" ca="1" si="35"/>
        <v>500</v>
      </c>
      <c r="AD292" s="599">
        <v>1</v>
      </c>
      <c r="AQ292" s="597">
        <v>1</v>
      </c>
    </row>
    <row r="293" spans="1:43" ht="23.25" customHeight="1">
      <c r="A293" s="633"/>
      <c r="B293" s="635"/>
      <c r="C293" s="635"/>
      <c r="D293" s="635"/>
      <c r="E293" s="635"/>
      <c r="F293" s="635"/>
      <c r="G293" s="636"/>
      <c r="H293" s="637"/>
      <c r="I293" s="635"/>
      <c r="J293" s="635"/>
      <c r="K293" s="662"/>
      <c r="L293" s="636"/>
      <c r="M293" s="603"/>
      <c r="N293" s="603"/>
      <c r="O293" s="633"/>
      <c r="P293" s="641" t="str">
        <f t="shared" si="32"/>
        <v/>
      </c>
      <c r="Q293" s="638"/>
      <c r="R293" s="639"/>
      <c r="S293" s="635"/>
      <c r="Z293" s="620">
        <f t="shared" si="35"/>
        <v>0</v>
      </c>
      <c r="AD293" s="599">
        <v>1</v>
      </c>
      <c r="AQ293" s="597">
        <v>1</v>
      </c>
    </row>
    <row r="294" spans="1:43" ht="23.25" customHeight="1">
      <c r="A294" s="633">
        <v>150</v>
      </c>
      <c r="B294" s="647" t="s">
        <v>619</v>
      </c>
      <c r="C294" s="641" t="s">
        <v>5006</v>
      </c>
      <c r="D294" s="635"/>
      <c r="E294" s="640" t="s">
        <v>90</v>
      </c>
      <c r="F294" s="635"/>
      <c r="G294" s="640" t="s">
        <v>5213</v>
      </c>
      <c r="H294" s="642" t="s">
        <v>2007</v>
      </c>
      <c r="I294" s="642" t="s">
        <v>5176</v>
      </c>
      <c r="J294" s="635" t="s">
        <v>35</v>
      </c>
      <c r="K294" s="604" t="s">
        <v>2298</v>
      </c>
      <c r="L294" s="643" t="s">
        <v>48</v>
      </c>
      <c r="M294" s="600">
        <f>'[1]แก้ ต.ค.56 (2)'!$H$771</f>
        <v>28050</v>
      </c>
      <c r="N294" s="603">
        <f t="shared" ca="1" si="29"/>
        <v>28590</v>
      </c>
      <c r="O294" s="614" t="s">
        <v>3833</v>
      </c>
      <c r="P294" s="641" t="str">
        <f t="shared" si="32"/>
        <v>ปโทคศ.2</v>
      </c>
      <c r="Q294" s="638">
        <f t="shared" si="30"/>
        <v>12</v>
      </c>
      <c r="R294" s="639">
        <f t="shared" ca="1" si="31"/>
        <v>28590</v>
      </c>
      <c r="S294" s="635"/>
      <c r="T294" s="624" t="s">
        <v>5111</v>
      </c>
      <c r="Z294" s="620">
        <f t="shared" ca="1" si="35"/>
        <v>540</v>
      </c>
      <c r="AD294" s="599">
        <v>1</v>
      </c>
      <c r="AQ294" s="597">
        <v>1</v>
      </c>
    </row>
    <row r="295" spans="1:43" ht="23.25" customHeight="1">
      <c r="A295" s="633"/>
      <c r="B295" s="635"/>
      <c r="C295" s="635"/>
      <c r="D295" s="635"/>
      <c r="E295" s="635"/>
      <c r="F295" s="635"/>
      <c r="G295" s="636"/>
      <c r="H295" s="637"/>
      <c r="I295" s="635"/>
      <c r="J295" s="635"/>
      <c r="K295" s="662"/>
      <c r="L295" s="636"/>
      <c r="M295" s="603"/>
      <c r="N295" s="603"/>
      <c r="O295" s="633"/>
      <c r="P295" s="641" t="str">
        <f t="shared" si="32"/>
        <v/>
      </c>
      <c r="Q295" s="638"/>
      <c r="R295" s="639"/>
      <c r="S295" s="635"/>
      <c r="T295" s="626"/>
      <c r="Z295" s="620">
        <f t="shared" si="35"/>
        <v>0</v>
      </c>
      <c r="AD295" s="599">
        <v>1</v>
      </c>
      <c r="AQ295" s="597">
        <v>1</v>
      </c>
    </row>
    <row r="296" spans="1:43" ht="23.25" customHeight="1">
      <c r="A296" s="633">
        <v>151</v>
      </c>
      <c r="B296" s="644" t="s">
        <v>232</v>
      </c>
      <c r="C296" s="641" t="s">
        <v>5157</v>
      </c>
      <c r="D296" s="635"/>
      <c r="E296" s="640" t="s">
        <v>90</v>
      </c>
      <c r="F296" s="635"/>
      <c r="G296" s="640" t="s">
        <v>32</v>
      </c>
      <c r="H296" s="642" t="s">
        <v>2247</v>
      </c>
      <c r="I296" s="642" t="s">
        <v>2247</v>
      </c>
      <c r="J296" s="635" t="s">
        <v>35</v>
      </c>
      <c r="K296" s="604" t="s">
        <v>3080</v>
      </c>
      <c r="L296" s="643" t="s">
        <v>36</v>
      </c>
      <c r="M296" s="600">
        <f>'[1]แก้ ต.ค.56 (2)'!$H$776</f>
        <v>19920</v>
      </c>
      <c r="N296" s="603">
        <f t="shared" ca="1" si="29"/>
        <v>20740</v>
      </c>
      <c r="O296" s="614" t="s">
        <v>3079</v>
      </c>
      <c r="P296" s="641" t="str">
        <f t="shared" si="32"/>
        <v>ปโทคศ.1</v>
      </c>
      <c r="Q296" s="638">
        <f t="shared" si="30"/>
        <v>11</v>
      </c>
      <c r="R296" s="639">
        <f t="shared" ca="1" si="31"/>
        <v>20740</v>
      </c>
      <c r="S296" s="635"/>
      <c r="T296" s="624" t="s">
        <v>5098</v>
      </c>
      <c r="Z296" s="620">
        <f t="shared" ca="1" si="35"/>
        <v>820</v>
      </c>
      <c r="AD296" s="599">
        <v>1</v>
      </c>
      <c r="AQ296" s="597">
        <v>1</v>
      </c>
    </row>
    <row r="297" spans="1:43" ht="23.25" customHeight="1">
      <c r="A297" s="633">
        <v>152</v>
      </c>
      <c r="B297" s="647" t="s">
        <v>327</v>
      </c>
      <c r="C297" s="641" t="s">
        <v>5158</v>
      </c>
      <c r="D297" s="635"/>
      <c r="E297" s="640" t="s">
        <v>774</v>
      </c>
      <c r="F297" s="635"/>
      <c r="G297" s="640" t="s">
        <v>32</v>
      </c>
      <c r="H297" s="642" t="s">
        <v>2199</v>
      </c>
      <c r="I297" s="640" t="s">
        <v>2199</v>
      </c>
      <c r="J297" s="635" t="s">
        <v>35</v>
      </c>
      <c r="K297" s="604" t="s">
        <v>329</v>
      </c>
      <c r="L297" s="643" t="s">
        <v>48</v>
      </c>
      <c r="M297" s="600">
        <f>'[1]แก้ ต.ค.56 (2)'!$H$782</f>
        <v>22460</v>
      </c>
      <c r="N297" s="603">
        <f t="shared" ca="1" si="29"/>
        <v>22940</v>
      </c>
      <c r="O297" s="614" t="s">
        <v>2200</v>
      </c>
      <c r="P297" s="641" t="str">
        <f t="shared" si="32"/>
        <v>ปตรี4คศ.2</v>
      </c>
      <c r="Q297" s="638">
        <f t="shared" si="30"/>
        <v>2</v>
      </c>
      <c r="R297" s="639">
        <f t="shared" ca="1" si="31"/>
        <v>22940</v>
      </c>
      <c r="S297" s="641"/>
      <c r="Z297" s="620">
        <f t="shared" ca="1" si="35"/>
        <v>480</v>
      </c>
      <c r="AD297" s="599">
        <v>1</v>
      </c>
      <c r="AQ297" s="597">
        <v>1</v>
      </c>
    </row>
    <row r="298" spans="1:43" ht="23.25" customHeight="1">
      <c r="A298" s="633"/>
      <c r="B298" s="635"/>
      <c r="C298" s="635"/>
      <c r="D298" s="635"/>
      <c r="E298" s="635"/>
      <c r="F298" s="635"/>
      <c r="G298" s="636"/>
      <c r="H298" s="637"/>
      <c r="I298" s="635"/>
      <c r="J298" s="635"/>
      <c r="K298" s="662"/>
      <c r="L298" s="636"/>
      <c r="M298" s="603"/>
      <c r="N298" s="603"/>
      <c r="O298" s="633"/>
      <c r="P298" s="641" t="str">
        <f t="shared" si="32"/>
        <v/>
      </c>
      <c r="Q298" s="638"/>
      <c r="R298" s="639"/>
      <c r="S298" s="635"/>
      <c r="Z298" s="620">
        <f t="shared" si="35"/>
        <v>0</v>
      </c>
      <c r="AD298" s="599">
        <v>1</v>
      </c>
      <c r="AQ298" s="597">
        <v>1</v>
      </c>
    </row>
    <row r="299" spans="1:43" ht="23.25" customHeight="1">
      <c r="A299" s="633">
        <v>153</v>
      </c>
      <c r="B299" s="644" t="s">
        <v>333</v>
      </c>
      <c r="C299" s="641" t="s">
        <v>5150</v>
      </c>
      <c r="D299" s="635"/>
      <c r="E299" s="640" t="s">
        <v>774</v>
      </c>
      <c r="F299" s="635"/>
      <c r="G299" s="640" t="s">
        <v>7448</v>
      </c>
      <c r="H299" s="642" t="s">
        <v>2096</v>
      </c>
      <c r="I299" s="640" t="s">
        <v>2096</v>
      </c>
      <c r="J299" s="635" t="s">
        <v>35</v>
      </c>
      <c r="K299" s="604" t="s">
        <v>336</v>
      </c>
      <c r="L299" s="643" t="s">
        <v>48</v>
      </c>
      <c r="M299" s="600">
        <f>'[1]แก้ ต.ค.56 (2)'!$H$787</f>
        <v>22940</v>
      </c>
      <c r="N299" s="603">
        <f t="shared" ca="1" si="29"/>
        <v>23450</v>
      </c>
      <c r="O299" s="614" t="s">
        <v>2192</v>
      </c>
      <c r="P299" s="641" t="str">
        <f t="shared" si="32"/>
        <v>ปตรี4คศ.2</v>
      </c>
      <c r="Q299" s="638">
        <f t="shared" si="30"/>
        <v>2</v>
      </c>
      <c r="R299" s="639">
        <f t="shared" ca="1" si="31"/>
        <v>23450</v>
      </c>
      <c r="S299" s="641"/>
      <c r="Z299" s="620">
        <f t="shared" ca="1" si="35"/>
        <v>510</v>
      </c>
      <c r="AD299" s="599">
        <v>1</v>
      </c>
      <c r="AQ299" s="597">
        <v>1</v>
      </c>
    </row>
    <row r="300" spans="1:43" ht="23.25" customHeight="1">
      <c r="A300" s="633"/>
      <c r="B300" s="635"/>
      <c r="C300" s="635"/>
      <c r="D300" s="635"/>
      <c r="E300" s="635"/>
      <c r="F300" s="635"/>
      <c r="G300" s="636"/>
      <c r="H300" s="637"/>
      <c r="I300" s="635"/>
      <c r="J300" s="635"/>
      <c r="K300" s="662"/>
      <c r="L300" s="636"/>
      <c r="M300" s="603"/>
      <c r="N300" s="603"/>
      <c r="O300" s="633"/>
      <c r="P300" s="641" t="str">
        <f t="shared" si="32"/>
        <v/>
      </c>
      <c r="Q300" s="638"/>
      <c r="R300" s="639"/>
      <c r="S300" s="635"/>
      <c r="Z300" s="620">
        <f t="shared" si="35"/>
        <v>0</v>
      </c>
      <c r="AD300" s="599">
        <v>1</v>
      </c>
      <c r="AQ300" s="597">
        <v>1</v>
      </c>
    </row>
    <row r="301" spans="1:43" ht="23.25" customHeight="1">
      <c r="A301" s="633">
        <v>154</v>
      </c>
      <c r="B301" s="644" t="s">
        <v>337</v>
      </c>
      <c r="C301" s="641" t="s">
        <v>5152</v>
      </c>
      <c r="D301" s="635"/>
      <c r="E301" s="640" t="s">
        <v>90</v>
      </c>
      <c r="F301" s="635"/>
      <c r="G301" s="640" t="s">
        <v>7448</v>
      </c>
      <c r="H301" s="642" t="s">
        <v>2096</v>
      </c>
      <c r="I301" s="640" t="s">
        <v>2096</v>
      </c>
      <c r="J301" s="635" t="s">
        <v>35</v>
      </c>
      <c r="K301" s="604" t="s">
        <v>338</v>
      </c>
      <c r="L301" s="643" t="s">
        <v>48</v>
      </c>
      <c r="M301" s="600">
        <f>'[1]แก้ ต.ค.56 (2)'!$H$791</f>
        <v>20470</v>
      </c>
      <c r="N301" s="603">
        <f t="shared" ca="1" si="29"/>
        <v>21460</v>
      </c>
      <c r="O301" s="614" t="s">
        <v>2191</v>
      </c>
      <c r="P301" s="641" t="str">
        <f t="shared" si="32"/>
        <v>ปโทคศ.2</v>
      </c>
      <c r="Q301" s="638">
        <f t="shared" si="30"/>
        <v>12</v>
      </c>
      <c r="R301" s="639">
        <f t="shared" ca="1" si="31"/>
        <v>21460</v>
      </c>
      <c r="S301" s="641"/>
      <c r="T301" s="599" t="s">
        <v>5241</v>
      </c>
      <c r="Z301" s="620">
        <f t="shared" ca="1" si="35"/>
        <v>990</v>
      </c>
      <c r="AD301" s="599">
        <v>1</v>
      </c>
      <c r="AQ301" s="597">
        <v>1</v>
      </c>
    </row>
    <row r="302" spans="1:43" ht="23.25" customHeight="1">
      <c r="A302" s="633"/>
      <c r="B302" s="635"/>
      <c r="C302" s="635"/>
      <c r="D302" s="635"/>
      <c r="E302" s="635"/>
      <c r="F302" s="635"/>
      <c r="G302" s="636"/>
      <c r="H302" s="637"/>
      <c r="I302" s="635"/>
      <c r="J302" s="635"/>
      <c r="K302" s="662"/>
      <c r="L302" s="636"/>
      <c r="M302" s="603"/>
      <c r="N302" s="603"/>
      <c r="O302" s="633"/>
      <c r="P302" s="641" t="str">
        <f t="shared" si="32"/>
        <v/>
      </c>
      <c r="Q302" s="638"/>
      <c r="R302" s="639"/>
      <c r="S302" s="635"/>
      <c r="Z302" s="620">
        <f t="shared" si="35"/>
        <v>0</v>
      </c>
      <c r="AD302" s="599">
        <v>1</v>
      </c>
      <c r="AQ302" s="597">
        <v>1</v>
      </c>
    </row>
    <row r="303" spans="1:43" ht="23.25" customHeight="1">
      <c r="A303" s="633">
        <v>155</v>
      </c>
      <c r="B303" s="647" t="s">
        <v>342</v>
      </c>
      <c r="C303" s="641" t="s">
        <v>7469</v>
      </c>
      <c r="D303" s="635"/>
      <c r="E303" s="640" t="s">
        <v>7379</v>
      </c>
      <c r="F303" s="635"/>
      <c r="G303" s="640" t="s">
        <v>32</v>
      </c>
      <c r="H303" s="642" t="s">
        <v>2096</v>
      </c>
      <c r="I303" s="640" t="s">
        <v>2096</v>
      </c>
      <c r="J303" s="635" t="s">
        <v>35</v>
      </c>
      <c r="K303" s="604" t="s">
        <v>343</v>
      </c>
      <c r="L303" s="643" t="s">
        <v>36</v>
      </c>
      <c r="M303" s="600">
        <f>'[1]แก้ ต.ค.56 (2)'!$H$796</f>
        <v>19510</v>
      </c>
      <c r="N303" s="603">
        <f t="shared" ca="1" si="29"/>
        <v>20740</v>
      </c>
      <c r="O303" s="614" t="s">
        <v>2169</v>
      </c>
      <c r="P303" s="641" t="str">
        <f t="shared" si="32"/>
        <v>ปโทต่อ5คศ.1</v>
      </c>
      <c r="Q303" s="638">
        <f t="shared" si="30"/>
        <v>14</v>
      </c>
      <c r="R303" s="639">
        <f t="shared" ca="1" si="31"/>
        <v>20740</v>
      </c>
      <c r="S303" s="641"/>
      <c r="Z303" s="620">
        <f t="shared" ca="1" si="35"/>
        <v>1230</v>
      </c>
      <c r="AD303" s="599">
        <v>1</v>
      </c>
      <c r="AQ303" s="597">
        <v>1</v>
      </c>
    </row>
    <row r="304" spans="1:43" ht="23.25" customHeight="1">
      <c r="A304" s="633"/>
      <c r="B304" s="635"/>
      <c r="C304" s="635"/>
      <c r="D304" s="635"/>
      <c r="E304" s="635"/>
      <c r="F304" s="635"/>
      <c r="G304" s="636"/>
      <c r="H304" s="637"/>
      <c r="I304" s="635"/>
      <c r="J304" s="635"/>
      <c r="K304" s="662"/>
      <c r="L304" s="636"/>
      <c r="M304" s="603"/>
      <c r="N304" s="603"/>
      <c r="O304" s="633"/>
      <c r="P304" s="641" t="str">
        <f t="shared" si="32"/>
        <v/>
      </c>
      <c r="Q304" s="638"/>
      <c r="R304" s="639"/>
      <c r="S304" s="635"/>
      <c r="Z304" s="620">
        <f t="shared" si="35"/>
        <v>0</v>
      </c>
      <c r="AD304" s="599">
        <v>1</v>
      </c>
      <c r="AQ304" s="597">
        <v>1</v>
      </c>
    </row>
    <row r="305" spans="1:43" ht="23.25" customHeight="1">
      <c r="A305" s="633">
        <v>156</v>
      </c>
      <c r="B305" s="644" t="s">
        <v>346</v>
      </c>
      <c r="C305" s="641" t="s">
        <v>5117</v>
      </c>
      <c r="D305" s="635"/>
      <c r="E305" s="640" t="s">
        <v>90</v>
      </c>
      <c r="F305" s="635"/>
      <c r="G305" s="640" t="s">
        <v>32</v>
      </c>
      <c r="H305" s="642" t="s">
        <v>2096</v>
      </c>
      <c r="I305" s="640" t="s">
        <v>2096</v>
      </c>
      <c r="J305" s="635" t="s">
        <v>35</v>
      </c>
      <c r="K305" s="604" t="s">
        <v>347</v>
      </c>
      <c r="L305" s="643" t="s">
        <v>48</v>
      </c>
      <c r="M305" s="600">
        <f>'[1]แก้ ต.ค.56 (2)'!$H$802</f>
        <v>28590</v>
      </c>
      <c r="N305" s="603">
        <f t="shared" ca="1" si="29"/>
        <v>29140</v>
      </c>
      <c r="O305" s="614" t="s">
        <v>2141</v>
      </c>
      <c r="P305" s="641" t="str">
        <f t="shared" si="32"/>
        <v>ปโทคศ.2</v>
      </c>
      <c r="Q305" s="638">
        <f t="shared" si="30"/>
        <v>12</v>
      </c>
      <c r="R305" s="639">
        <f t="shared" ca="1" si="31"/>
        <v>29140</v>
      </c>
      <c r="S305" s="641"/>
      <c r="Z305" s="620">
        <f t="shared" ca="1" si="35"/>
        <v>550</v>
      </c>
      <c r="AD305" s="599">
        <v>1</v>
      </c>
      <c r="AQ305" s="597">
        <v>1</v>
      </c>
    </row>
    <row r="306" spans="1:43" ht="23.25" customHeight="1">
      <c r="A306" s="633"/>
      <c r="B306" s="635"/>
      <c r="C306" s="635"/>
      <c r="D306" s="635"/>
      <c r="E306" s="635"/>
      <c r="F306" s="635"/>
      <c r="G306" s="636"/>
      <c r="H306" s="637"/>
      <c r="I306" s="635"/>
      <c r="J306" s="635"/>
      <c r="K306" s="662"/>
      <c r="L306" s="636"/>
      <c r="M306" s="603"/>
      <c r="N306" s="603"/>
      <c r="O306" s="633"/>
      <c r="P306" s="641" t="str">
        <f t="shared" si="32"/>
        <v/>
      </c>
      <c r="Q306" s="638"/>
      <c r="R306" s="639"/>
      <c r="S306" s="635"/>
      <c r="Z306" s="620">
        <f t="shared" si="35"/>
        <v>0</v>
      </c>
      <c r="AD306" s="599">
        <v>1</v>
      </c>
      <c r="AQ306" s="597">
        <v>1</v>
      </c>
    </row>
    <row r="307" spans="1:43" ht="23.25" customHeight="1">
      <c r="A307" s="633">
        <v>157</v>
      </c>
      <c r="B307" s="644" t="s">
        <v>348</v>
      </c>
      <c r="C307" s="641" t="s">
        <v>7455</v>
      </c>
      <c r="D307" s="635"/>
      <c r="E307" s="640" t="s">
        <v>90</v>
      </c>
      <c r="F307" s="635"/>
      <c r="G307" s="640" t="s">
        <v>32</v>
      </c>
      <c r="H307" s="642" t="s">
        <v>2096</v>
      </c>
      <c r="I307" s="640" t="s">
        <v>2096</v>
      </c>
      <c r="J307" s="635" t="s">
        <v>35</v>
      </c>
      <c r="K307" s="604" t="s">
        <v>349</v>
      </c>
      <c r="L307" s="643" t="s">
        <v>48</v>
      </c>
      <c r="M307" s="600">
        <f>'[1]แก้ ต.ค.56 (2)'!$H$806</f>
        <v>21950</v>
      </c>
      <c r="N307" s="603">
        <f t="shared" ca="1" si="29"/>
        <v>22940</v>
      </c>
      <c r="O307" s="614" t="s">
        <v>2104</v>
      </c>
      <c r="P307" s="641" t="str">
        <f t="shared" si="32"/>
        <v>ปโทคศ.2</v>
      </c>
      <c r="Q307" s="638">
        <f t="shared" si="30"/>
        <v>12</v>
      </c>
      <c r="R307" s="639">
        <f t="shared" ca="1" si="31"/>
        <v>22940</v>
      </c>
      <c r="S307" s="641"/>
      <c r="Z307" s="620">
        <f t="shared" ca="1" si="35"/>
        <v>990</v>
      </c>
      <c r="AD307" s="599">
        <v>1</v>
      </c>
      <c r="AQ307" s="597">
        <v>1</v>
      </c>
    </row>
    <row r="308" spans="1:43" ht="23.25" customHeight="1">
      <c r="A308" s="633"/>
      <c r="B308" s="635"/>
      <c r="C308" s="635"/>
      <c r="D308" s="635"/>
      <c r="E308" s="635"/>
      <c r="F308" s="635"/>
      <c r="G308" s="636"/>
      <c r="H308" s="637"/>
      <c r="I308" s="635"/>
      <c r="J308" s="635"/>
      <c r="K308" s="662"/>
      <c r="L308" s="636"/>
      <c r="M308" s="603"/>
      <c r="N308" s="603"/>
      <c r="O308" s="633"/>
      <c r="P308" s="641" t="str">
        <f t="shared" si="32"/>
        <v/>
      </c>
      <c r="Q308" s="638"/>
      <c r="R308" s="639"/>
      <c r="S308" s="635"/>
      <c r="Z308" s="620">
        <f t="shared" si="35"/>
        <v>0</v>
      </c>
      <c r="AD308" s="599">
        <v>1</v>
      </c>
      <c r="AQ308" s="597">
        <v>1</v>
      </c>
    </row>
    <row r="309" spans="1:43" ht="23.25" customHeight="1">
      <c r="A309" s="633">
        <v>158</v>
      </c>
      <c r="B309" s="644" t="s">
        <v>7410</v>
      </c>
      <c r="C309" s="641" t="s">
        <v>4969</v>
      </c>
      <c r="D309" s="635"/>
      <c r="E309" s="640" t="s">
        <v>774</v>
      </c>
      <c r="F309" s="635"/>
      <c r="G309" s="640" t="s">
        <v>32</v>
      </c>
      <c r="H309" s="642" t="s">
        <v>2082</v>
      </c>
      <c r="I309" s="642" t="s">
        <v>2082</v>
      </c>
      <c r="J309" s="635" t="s">
        <v>35</v>
      </c>
      <c r="K309" s="604">
        <v>3681</v>
      </c>
      <c r="L309" s="643" t="s">
        <v>36</v>
      </c>
      <c r="M309" s="600">
        <f>'[1]แก้ ต.ค.56 (2)'!$H$811</f>
        <v>19100</v>
      </c>
      <c r="N309" s="603">
        <f t="shared" ca="1" si="29"/>
        <v>19920</v>
      </c>
      <c r="O309" s="607" t="s">
        <v>4857</v>
      </c>
      <c r="P309" s="641" t="str">
        <f t="shared" si="32"/>
        <v>ปตรี4คศ.1</v>
      </c>
      <c r="Q309" s="638">
        <f t="shared" si="30"/>
        <v>1</v>
      </c>
      <c r="R309" s="639">
        <f t="shared" ca="1" si="31"/>
        <v>19920</v>
      </c>
      <c r="S309" s="635"/>
      <c r="T309" s="624" t="s">
        <v>4858</v>
      </c>
      <c r="Z309" s="620">
        <f t="shared" ca="1" si="35"/>
        <v>820</v>
      </c>
      <c r="AD309" s="599">
        <v>1</v>
      </c>
      <c r="AQ309" s="597">
        <v>1</v>
      </c>
    </row>
    <row r="310" spans="1:43" ht="23.25" customHeight="1">
      <c r="A310" s="633"/>
      <c r="B310" s="635"/>
      <c r="C310" s="635"/>
      <c r="D310" s="635"/>
      <c r="E310" s="635"/>
      <c r="F310" s="635"/>
      <c r="G310" s="636"/>
      <c r="H310" s="637"/>
      <c r="I310" s="635"/>
      <c r="J310" s="635"/>
      <c r="K310" s="662"/>
      <c r="L310" s="636"/>
      <c r="M310" s="603"/>
      <c r="N310" s="603"/>
      <c r="O310" s="633"/>
      <c r="P310" s="641" t="str">
        <f t="shared" si="32"/>
        <v/>
      </c>
      <c r="Q310" s="638"/>
      <c r="R310" s="639"/>
      <c r="S310" s="635"/>
      <c r="Z310" s="620">
        <f t="shared" si="35"/>
        <v>0</v>
      </c>
      <c r="AD310" s="599">
        <v>1</v>
      </c>
      <c r="AQ310" s="597">
        <v>1</v>
      </c>
    </row>
    <row r="311" spans="1:43" ht="23.25" customHeight="1">
      <c r="A311" s="633">
        <v>159</v>
      </c>
      <c r="B311" s="644" t="s">
        <v>355</v>
      </c>
      <c r="C311" s="641" t="s">
        <v>4963</v>
      </c>
      <c r="D311" s="635"/>
      <c r="E311" s="640" t="s">
        <v>774</v>
      </c>
      <c r="F311" s="635"/>
      <c r="G311" s="640" t="s">
        <v>32</v>
      </c>
      <c r="H311" s="642" t="s">
        <v>2029</v>
      </c>
      <c r="I311" s="640" t="s">
        <v>2029</v>
      </c>
      <c r="J311" s="635" t="s">
        <v>35</v>
      </c>
      <c r="K311" s="604" t="s">
        <v>357</v>
      </c>
      <c r="L311" s="643" t="s">
        <v>48</v>
      </c>
      <c r="M311" s="600">
        <f>'[1]แก้ ต.ค.56 (2)'!$H$817</f>
        <v>20960</v>
      </c>
      <c r="N311" s="603">
        <f t="shared" ref="N311:N372" ca="1" si="36">R311</f>
        <v>21460</v>
      </c>
      <c r="O311" s="614" t="s">
        <v>2030</v>
      </c>
      <c r="P311" s="641" t="str">
        <f t="shared" si="32"/>
        <v>ปตรี4คศ.2</v>
      </c>
      <c r="Q311" s="638">
        <f t="shared" si="30"/>
        <v>2</v>
      </c>
      <c r="R311" s="639">
        <f t="shared" ca="1" si="31"/>
        <v>21460</v>
      </c>
      <c r="S311" s="635"/>
      <c r="T311" s="624"/>
      <c r="Z311" s="620">
        <f t="shared" ca="1" si="35"/>
        <v>500</v>
      </c>
      <c r="AD311" s="599">
        <v>1</v>
      </c>
      <c r="AQ311" s="597">
        <v>1</v>
      </c>
    </row>
    <row r="312" spans="1:43" ht="23.25" customHeight="1">
      <c r="A312" s="633"/>
      <c r="B312" s="635"/>
      <c r="C312" s="635"/>
      <c r="D312" s="635"/>
      <c r="E312" s="635"/>
      <c r="F312" s="635"/>
      <c r="G312" s="636"/>
      <c r="H312" s="637"/>
      <c r="I312" s="635"/>
      <c r="J312" s="635"/>
      <c r="K312" s="662"/>
      <c r="L312" s="636"/>
      <c r="M312" s="603"/>
      <c r="N312" s="603"/>
      <c r="O312" s="633"/>
      <c r="P312" s="641" t="str">
        <f t="shared" si="32"/>
        <v/>
      </c>
      <c r="Q312" s="638"/>
      <c r="R312" s="639"/>
      <c r="S312" s="635"/>
      <c r="Z312" s="620">
        <f t="shared" si="35"/>
        <v>0</v>
      </c>
      <c r="AD312" s="599">
        <v>1</v>
      </c>
      <c r="AQ312" s="597">
        <v>1</v>
      </c>
    </row>
    <row r="313" spans="1:43" ht="23.25" customHeight="1">
      <c r="A313" s="633">
        <v>160</v>
      </c>
      <c r="B313" s="644" t="s">
        <v>366</v>
      </c>
      <c r="C313" s="641" t="s">
        <v>7439</v>
      </c>
      <c r="D313" s="635"/>
      <c r="E313" s="640" t="s">
        <v>90</v>
      </c>
      <c r="F313" s="635"/>
      <c r="G313" s="640" t="s">
        <v>32</v>
      </c>
      <c r="H313" s="642" t="s">
        <v>1984</v>
      </c>
      <c r="I313" s="640" t="s">
        <v>1984</v>
      </c>
      <c r="J313" s="635" t="s">
        <v>35</v>
      </c>
      <c r="K313" s="604" t="s">
        <v>367</v>
      </c>
      <c r="L313" s="643" t="s">
        <v>48</v>
      </c>
      <c r="M313" s="600">
        <f>'[1]แก้ ต.ค.56 (2)'!$H$824</f>
        <v>20960</v>
      </c>
      <c r="N313" s="603">
        <f t="shared" ca="1" si="36"/>
        <v>21950</v>
      </c>
      <c r="O313" s="614" t="s">
        <v>1996</v>
      </c>
      <c r="P313" s="641" t="str">
        <f t="shared" si="32"/>
        <v>ปโทคศ.2</v>
      </c>
      <c r="Q313" s="638">
        <f t="shared" ref="Q313:Q376" si="37">VLOOKUP(P313,$U$6:$V$25,2,FALSE)</f>
        <v>12</v>
      </c>
      <c r="R313" s="639">
        <f t="shared" ref="R313:R376" ca="1" si="38">VLOOKUP(M313,INDIRECT("_k"&amp;Q313),2,FALSE)</f>
        <v>21950</v>
      </c>
      <c r="S313" s="635"/>
      <c r="T313" s="624" t="s">
        <v>5220</v>
      </c>
      <c r="Z313" s="620">
        <f t="shared" ca="1" si="35"/>
        <v>990</v>
      </c>
      <c r="AD313" s="599">
        <v>1</v>
      </c>
      <c r="AQ313" s="597">
        <v>1</v>
      </c>
    </row>
    <row r="314" spans="1:43" ht="23.25" customHeight="1">
      <c r="A314" s="633"/>
      <c r="B314" s="635"/>
      <c r="C314" s="635"/>
      <c r="D314" s="635"/>
      <c r="E314" s="635"/>
      <c r="F314" s="635"/>
      <c r="G314" s="636"/>
      <c r="H314" s="637"/>
      <c r="I314" s="635"/>
      <c r="J314" s="635"/>
      <c r="K314" s="662"/>
      <c r="L314" s="636"/>
      <c r="M314" s="603"/>
      <c r="N314" s="603"/>
      <c r="O314" s="633"/>
      <c r="P314" s="641" t="str">
        <f t="shared" si="32"/>
        <v/>
      </c>
      <c r="Q314" s="638"/>
      <c r="R314" s="639"/>
      <c r="S314" s="635"/>
      <c r="Z314" s="620">
        <f t="shared" si="35"/>
        <v>0</v>
      </c>
      <c r="AD314" s="599">
        <v>1</v>
      </c>
      <c r="AQ314" s="597">
        <v>1</v>
      </c>
    </row>
    <row r="315" spans="1:43" ht="23.25" customHeight="1">
      <c r="A315" s="633">
        <v>161</v>
      </c>
      <c r="B315" s="644" t="s">
        <v>368</v>
      </c>
      <c r="C315" s="641" t="s">
        <v>4985</v>
      </c>
      <c r="D315" s="635"/>
      <c r="E315" s="640" t="s">
        <v>774</v>
      </c>
      <c r="F315" s="635"/>
      <c r="G315" s="640" t="s">
        <v>32</v>
      </c>
      <c r="H315" s="642" t="s">
        <v>1984</v>
      </c>
      <c r="I315" s="640" t="s">
        <v>1984</v>
      </c>
      <c r="J315" s="635" t="s">
        <v>35</v>
      </c>
      <c r="K315" s="604" t="s">
        <v>369</v>
      </c>
      <c r="L315" s="643" t="s">
        <v>48</v>
      </c>
      <c r="M315" s="600">
        <f>'[1]แก้ ต.ค.56 (2)'!$H$828</f>
        <v>23940</v>
      </c>
      <c r="N315" s="603">
        <f t="shared" ca="1" si="36"/>
        <v>24440</v>
      </c>
      <c r="O315" s="614" t="s">
        <v>1983</v>
      </c>
      <c r="P315" s="641" t="str">
        <f t="shared" si="32"/>
        <v>ปตรี4คศ.2</v>
      </c>
      <c r="Q315" s="638">
        <f t="shared" si="37"/>
        <v>2</v>
      </c>
      <c r="R315" s="639">
        <f t="shared" ca="1" si="38"/>
        <v>24440</v>
      </c>
      <c r="S315" s="641"/>
      <c r="Z315" s="620">
        <f t="shared" ca="1" si="35"/>
        <v>500</v>
      </c>
      <c r="AD315" s="599">
        <v>1</v>
      </c>
      <c r="AQ315" s="597">
        <v>1</v>
      </c>
    </row>
    <row r="316" spans="1:43" ht="23.25" customHeight="1">
      <c r="A316" s="633"/>
      <c r="B316" s="644"/>
      <c r="C316" s="641"/>
      <c r="D316" s="635"/>
      <c r="E316" s="640"/>
      <c r="F316" s="635"/>
      <c r="G316" s="640"/>
      <c r="H316" s="642"/>
      <c r="I316" s="640"/>
      <c r="J316" s="635"/>
      <c r="K316" s="604"/>
      <c r="L316" s="643"/>
      <c r="M316" s="600"/>
      <c r="N316" s="603"/>
      <c r="O316" s="614"/>
      <c r="P316" s="641"/>
      <c r="Q316" s="638"/>
      <c r="R316" s="639"/>
      <c r="S316" s="641"/>
      <c r="Z316" s="620"/>
      <c r="AD316" s="599">
        <v>1</v>
      </c>
    </row>
    <row r="317" spans="1:43" ht="23.25" customHeight="1">
      <c r="A317" s="633">
        <v>162</v>
      </c>
      <c r="B317" s="653" t="s">
        <v>1987</v>
      </c>
      <c r="C317" s="641" t="s">
        <v>7470</v>
      </c>
      <c r="D317" s="635"/>
      <c r="E317" s="640" t="s">
        <v>90</v>
      </c>
      <c r="F317" s="635"/>
      <c r="G317" s="640" t="s">
        <v>32</v>
      </c>
      <c r="H317" s="642" t="s">
        <v>1984</v>
      </c>
      <c r="I317" s="640" t="s">
        <v>1984</v>
      </c>
      <c r="J317" s="635" t="s">
        <v>35</v>
      </c>
      <c r="K317" s="604" t="s">
        <v>171</v>
      </c>
      <c r="L317" s="643" t="s">
        <v>48</v>
      </c>
      <c r="M317" s="630">
        <v>25930</v>
      </c>
      <c r="N317" s="603">
        <f t="shared" ref="N317" ca="1" si="39">R317</f>
        <v>26450</v>
      </c>
      <c r="O317" s="634">
        <v>3930200111562</v>
      </c>
      <c r="P317" s="641" t="str">
        <f t="shared" ref="P317" si="40">CONCATENATE(E317,L317)</f>
        <v>ปโทคศ.2</v>
      </c>
      <c r="Q317" s="638">
        <f t="shared" si="37"/>
        <v>12</v>
      </c>
      <c r="R317" s="639">
        <f t="shared" ref="R317" ca="1" si="41">VLOOKUP(M317,INDIRECT("_k"&amp;Q317),2,FALSE)</f>
        <v>26450</v>
      </c>
      <c r="S317" s="641"/>
      <c r="Z317" s="620"/>
      <c r="AD317" s="599">
        <v>1</v>
      </c>
    </row>
    <row r="318" spans="1:43" ht="23.25" customHeight="1">
      <c r="A318" s="633">
        <v>163</v>
      </c>
      <c r="B318" s="644" t="s">
        <v>371</v>
      </c>
      <c r="C318" s="641" t="s">
        <v>4977</v>
      </c>
      <c r="D318" s="635"/>
      <c r="E318" s="640" t="s">
        <v>774</v>
      </c>
      <c r="F318" s="635"/>
      <c r="G318" s="640" t="s">
        <v>32</v>
      </c>
      <c r="H318" s="642" t="s">
        <v>1957</v>
      </c>
      <c r="I318" s="640" t="s">
        <v>1957</v>
      </c>
      <c r="J318" s="635" t="s">
        <v>35</v>
      </c>
      <c r="K318" s="604" t="s">
        <v>373</v>
      </c>
      <c r="L318" s="643" t="s">
        <v>48</v>
      </c>
      <c r="M318" s="600">
        <f>'[1]แก้ ต.ค.56 (2)'!$H$833</f>
        <v>22460</v>
      </c>
      <c r="N318" s="603">
        <f t="shared" ca="1" si="36"/>
        <v>22940</v>
      </c>
      <c r="O318" s="614" t="s">
        <v>1959</v>
      </c>
      <c r="P318" s="641" t="str">
        <f t="shared" si="32"/>
        <v>ปตรี4คศ.2</v>
      </c>
      <c r="Q318" s="638">
        <f t="shared" si="37"/>
        <v>2</v>
      </c>
      <c r="R318" s="639">
        <f t="shared" ca="1" si="38"/>
        <v>22940</v>
      </c>
      <c r="S318" s="641"/>
      <c r="Z318" s="620">
        <f t="shared" ca="1" si="35"/>
        <v>480</v>
      </c>
      <c r="AD318" s="599">
        <v>1</v>
      </c>
      <c r="AQ318" s="597">
        <v>1</v>
      </c>
    </row>
    <row r="319" spans="1:43" ht="23.25" customHeight="1">
      <c r="A319" s="633"/>
      <c r="B319" s="635"/>
      <c r="C319" s="635"/>
      <c r="D319" s="635"/>
      <c r="E319" s="635"/>
      <c r="F319" s="635"/>
      <c r="G319" s="636"/>
      <c r="H319" s="637"/>
      <c r="I319" s="635"/>
      <c r="J319" s="635"/>
      <c r="K319" s="662"/>
      <c r="L319" s="636"/>
      <c r="M319" s="603"/>
      <c r="N319" s="603"/>
      <c r="O319" s="633"/>
      <c r="P319" s="641" t="str">
        <f t="shared" si="32"/>
        <v/>
      </c>
      <c r="Q319" s="638"/>
      <c r="R319" s="639"/>
      <c r="S319" s="635"/>
      <c r="Z319" s="620">
        <f t="shared" si="35"/>
        <v>0</v>
      </c>
      <c r="AD319" s="599">
        <v>1</v>
      </c>
      <c r="AQ319" s="597">
        <v>1</v>
      </c>
    </row>
    <row r="320" spans="1:43" ht="23.25" customHeight="1">
      <c r="A320" s="633">
        <v>164</v>
      </c>
      <c r="B320" s="647" t="s">
        <v>374</v>
      </c>
      <c r="C320" s="641" t="s">
        <v>4985</v>
      </c>
      <c r="D320" s="635"/>
      <c r="E320" s="640" t="s">
        <v>775</v>
      </c>
      <c r="F320" s="635"/>
      <c r="G320" s="640" t="s">
        <v>32</v>
      </c>
      <c r="H320" s="642" t="s">
        <v>1957</v>
      </c>
      <c r="I320" s="640" t="s">
        <v>1957</v>
      </c>
      <c r="J320" s="635" t="s">
        <v>35</v>
      </c>
      <c r="K320" s="604" t="s">
        <v>375</v>
      </c>
      <c r="L320" s="643" t="s">
        <v>36</v>
      </c>
      <c r="M320" s="600">
        <f>'[1]แก้ ต.ค.56 (2)'!$H$838</f>
        <v>19920</v>
      </c>
      <c r="N320" s="603">
        <f t="shared" ca="1" si="36"/>
        <v>20740</v>
      </c>
      <c r="O320" s="614" t="s">
        <v>1958</v>
      </c>
      <c r="P320" s="641" t="str">
        <f t="shared" ref="P320:P380" si="42">CONCATENATE(E320,L320)</f>
        <v>ปตรี5คศ.1</v>
      </c>
      <c r="Q320" s="638">
        <f t="shared" si="37"/>
        <v>5</v>
      </c>
      <c r="R320" s="639">
        <f t="shared" ca="1" si="38"/>
        <v>20740</v>
      </c>
      <c r="S320" s="641"/>
      <c r="Z320" s="620">
        <f t="shared" ca="1" si="35"/>
        <v>820</v>
      </c>
      <c r="AD320" s="599">
        <v>1</v>
      </c>
      <c r="AQ320" s="597">
        <v>1</v>
      </c>
    </row>
    <row r="321" spans="1:43" ht="23.25" customHeight="1">
      <c r="A321" s="633"/>
      <c r="B321" s="635"/>
      <c r="C321" s="635"/>
      <c r="D321" s="635"/>
      <c r="E321" s="635"/>
      <c r="F321" s="635"/>
      <c r="G321" s="636"/>
      <c r="H321" s="637"/>
      <c r="I321" s="635"/>
      <c r="J321" s="635"/>
      <c r="K321" s="662"/>
      <c r="L321" s="636"/>
      <c r="M321" s="603"/>
      <c r="N321" s="603"/>
      <c r="O321" s="633"/>
      <c r="P321" s="641" t="str">
        <f t="shared" si="42"/>
        <v/>
      </c>
      <c r="Q321" s="638"/>
      <c r="R321" s="639"/>
      <c r="S321" s="635"/>
      <c r="Z321" s="620">
        <f t="shared" si="35"/>
        <v>0</v>
      </c>
      <c r="AD321" s="599">
        <v>1</v>
      </c>
      <c r="AQ321" s="597">
        <v>1</v>
      </c>
    </row>
    <row r="322" spans="1:43" ht="23.25" customHeight="1">
      <c r="A322" s="633">
        <v>165</v>
      </c>
      <c r="B322" s="647" t="s">
        <v>1938</v>
      </c>
      <c r="C322" s="641" t="s">
        <v>5115</v>
      </c>
      <c r="D322" s="635"/>
      <c r="E322" s="640" t="s">
        <v>90</v>
      </c>
      <c r="F322" s="635"/>
      <c r="G322" s="640" t="s">
        <v>5213</v>
      </c>
      <c r="H322" s="642" t="s">
        <v>1288</v>
      </c>
      <c r="I322" s="640" t="s">
        <v>1288</v>
      </c>
      <c r="J322" s="635" t="s">
        <v>35</v>
      </c>
      <c r="K322" s="604" t="s">
        <v>1937</v>
      </c>
      <c r="L322" s="643" t="s">
        <v>48</v>
      </c>
      <c r="M322" s="600">
        <f>'[1]แก้ ต.ค.56 (2)'!$H$845</f>
        <v>28590</v>
      </c>
      <c r="N322" s="603">
        <f t="shared" ca="1" si="36"/>
        <v>29140</v>
      </c>
      <c r="O322" s="614" t="s">
        <v>1936</v>
      </c>
      <c r="P322" s="641" t="str">
        <f t="shared" si="42"/>
        <v>ปโทคศ.2</v>
      </c>
      <c r="Q322" s="638">
        <f t="shared" si="37"/>
        <v>12</v>
      </c>
      <c r="R322" s="639">
        <f t="shared" ca="1" si="38"/>
        <v>29140</v>
      </c>
      <c r="S322" s="641"/>
      <c r="Z322" s="620">
        <f t="shared" ca="1" si="35"/>
        <v>550</v>
      </c>
      <c r="AD322" s="599">
        <v>1</v>
      </c>
      <c r="AQ322" s="597">
        <v>1</v>
      </c>
    </row>
    <row r="323" spans="1:43" ht="23.25" customHeight="1">
      <c r="A323" s="633"/>
      <c r="B323" s="635"/>
      <c r="C323" s="635"/>
      <c r="D323" s="635"/>
      <c r="E323" s="635"/>
      <c r="F323" s="635"/>
      <c r="G323" s="636"/>
      <c r="H323" s="637"/>
      <c r="I323" s="635"/>
      <c r="J323" s="635"/>
      <c r="K323" s="662"/>
      <c r="L323" s="636"/>
      <c r="M323" s="603"/>
      <c r="N323" s="603"/>
      <c r="O323" s="633"/>
      <c r="P323" s="641" t="str">
        <f t="shared" si="42"/>
        <v/>
      </c>
      <c r="Q323" s="638"/>
      <c r="R323" s="639"/>
      <c r="S323" s="635"/>
      <c r="Z323" s="620">
        <f t="shared" si="35"/>
        <v>0</v>
      </c>
      <c r="AD323" s="599">
        <v>1</v>
      </c>
      <c r="AQ323" s="597">
        <v>1</v>
      </c>
    </row>
    <row r="324" spans="1:43" ht="23.25" customHeight="1">
      <c r="A324" s="633">
        <v>166</v>
      </c>
      <c r="B324" s="645" t="s">
        <v>695</v>
      </c>
      <c r="C324" s="641" t="s">
        <v>4963</v>
      </c>
      <c r="D324" s="635"/>
      <c r="E324" s="640" t="s">
        <v>774</v>
      </c>
      <c r="F324" s="635"/>
      <c r="G324" s="640" t="s">
        <v>32</v>
      </c>
      <c r="H324" s="642" t="s">
        <v>1288</v>
      </c>
      <c r="I324" s="642" t="s">
        <v>5177</v>
      </c>
      <c r="J324" s="635" t="s">
        <v>35</v>
      </c>
      <c r="K324" s="604" t="s">
        <v>379</v>
      </c>
      <c r="L324" s="643" t="s">
        <v>48</v>
      </c>
      <c r="M324" s="600">
        <f>'[1]แก้ ต.ค.56 (2)'!$H$854</f>
        <v>23940</v>
      </c>
      <c r="N324" s="603">
        <f t="shared" ca="1" si="36"/>
        <v>24440</v>
      </c>
      <c r="O324" s="614" t="s">
        <v>1287</v>
      </c>
      <c r="P324" s="641" t="str">
        <f t="shared" si="42"/>
        <v>ปตรี4คศ.2</v>
      </c>
      <c r="Q324" s="638">
        <f t="shared" si="37"/>
        <v>2</v>
      </c>
      <c r="R324" s="639">
        <f t="shared" ca="1" si="38"/>
        <v>24440</v>
      </c>
      <c r="S324" s="635"/>
      <c r="T324" s="626"/>
      <c r="Z324" s="620">
        <f ca="1">N324-M324</f>
        <v>500</v>
      </c>
      <c r="AD324" s="599">
        <v>1</v>
      </c>
      <c r="AQ324" s="597">
        <v>1</v>
      </c>
    </row>
    <row r="325" spans="1:43" ht="23.25" customHeight="1">
      <c r="A325" s="633"/>
      <c r="B325" s="635"/>
      <c r="C325" s="635"/>
      <c r="D325" s="635"/>
      <c r="E325" s="635"/>
      <c r="F325" s="635"/>
      <c r="G325" s="636"/>
      <c r="H325" s="637"/>
      <c r="I325" s="635"/>
      <c r="J325" s="635"/>
      <c r="K325" s="662"/>
      <c r="L325" s="636"/>
      <c r="M325" s="603"/>
      <c r="N325" s="603"/>
      <c r="O325" s="633"/>
      <c r="P325" s="641" t="str">
        <f t="shared" si="42"/>
        <v/>
      </c>
      <c r="Q325" s="638"/>
      <c r="R325" s="639"/>
      <c r="S325" s="635"/>
      <c r="Z325" s="620">
        <f>N325-M325</f>
        <v>0</v>
      </c>
      <c r="AD325" s="599">
        <v>1</v>
      </c>
      <c r="AQ325" s="597">
        <v>1</v>
      </c>
    </row>
    <row r="326" spans="1:43" ht="23.25" customHeight="1">
      <c r="A326" s="633">
        <v>167</v>
      </c>
      <c r="B326" s="644" t="s">
        <v>382</v>
      </c>
      <c r="C326" s="641" t="s">
        <v>5221</v>
      </c>
      <c r="D326" s="635"/>
      <c r="E326" s="640" t="s">
        <v>90</v>
      </c>
      <c r="F326" s="635"/>
      <c r="G326" s="640" t="s">
        <v>32</v>
      </c>
      <c r="H326" s="642" t="s">
        <v>1288</v>
      </c>
      <c r="I326" s="640" t="s">
        <v>1288</v>
      </c>
      <c r="J326" s="635" t="s">
        <v>35</v>
      </c>
      <c r="K326" s="604" t="s">
        <v>383</v>
      </c>
      <c r="L326" s="643" t="s">
        <v>48</v>
      </c>
      <c r="M326" s="600">
        <f>'[1]แก้ ต.ค.56 (2)'!$H$850</f>
        <v>28050</v>
      </c>
      <c r="N326" s="603">
        <f t="shared" ca="1" si="36"/>
        <v>28590</v>
      </c>
      <c r="O326" s="614" t="s">
        <v>1916</v>
      </c>
      <c r="P326" s="641" t="str">
        <f t="shared" si="42"/>
        <v>ปโทคศ.2</v>
      </c>
      <c r="Q326" s="638">
        <f t="shared" si="37"/>
        <v>12</v>
      </c>
      <c r="R326" s="639">
        <f t="shared" ca="1" si="38"/>
        <v>28590</v>
      </c>
      <c r="S326" s="641"/>
      <c r="Z326" s="620">
        <f t="shared" ca="1" si="35"/>
        <v>540</v>
      </c>
      <c r="AD326" s="599">
        <v>1</v>
      </c>
      <c r="AQ326" s="597">
        <v>1</v>
      </c>
    </row>
    <row r="327" spans="1:43" ht="23.25" customHeight="1">
      <c r="A327" s="633"/>
      <c r="B327" s="635"/>
      <c r="C327" s="635"/>
      <c r="D327" s="635"/>
      <c r="E327" s="635"/>
      <c r="F327" s="635"/>
      <c r="G327" s="636"/>
      <c r="H327" s="637"/>
      <c r="I327" s="635"/>
      <c r="J327" s="635"/>
      <c r="K327" s="662"/>
      <c r="L327" s="636"/>
      <c r="M327" s="603"/>
      <c r="N327" s="603"/>
      <c r="O327" s="633"/>
      <c r="P327" s="641" t="str">
        <f t="shared" si="42"/>
        <v/>
      </c>
      <c r="Q327" s="638"/>
      <c r="R327" s="639"/>
      <c r="S327" s="635"/>
      <c r="Z327" s="620">
        <f t="shared" si="35"/>
        <v>0</v>
      </c>
      <c r="AD327" s="599">
        <v>1</v>
      </c>
      <c r="AQ327" s="597">
        <v>1</v>
      </c>
    </row>
    <row r="328" spans="1:43" ht="23.25" customHeight="1">
      <c r="A328" s="633">
        <v>168</v>
      </c>
      <c r="B328" s="644" t="s">
        <v>7420</v>
      </c>
      <c r="C328" s="635" t="s">
        <v>5156</v>
      </c>
      <c r="D328" s="635"/>
      <c r="E328" s="640" t="s">
        <v>775</v>
      </c>
      <c r="F328" s="635"/>
      <c r="G328" s="636"/>
      <c r="H328" s="642" t="s">
        <v>1872</v>
      </c>
      <c r="I328" s="635"/>
      <c r="J328" s="635" t="s">
        <v>35</v>
      </c>
      <c r="K328" s="623">
        <v>2789</v>
      </c>
      <c r="L328" s="644" t="s">
        <v>65</v>
      </c>
      <c r="M328" s="610">
        <v>14300</v>
      </c>
      <c r="N328" s="603">
        <f t="shared" ca="1" si="36"/>
        <v>16190</v>
      </c>
      <c r="O328" s="606">
        <v>1930400044927</v>
      </c>
      <c r="P328" s="641" t="str">
        <f t="shared" si="42"/>
        <v>ปตรี5ครูผู้ช่วย</v>
      </c>
      <c r="Q328" s="638">
        <f t="shared" si="37"/>
        <v>4</v>
      </c>
      <c r="R328" s="639">
        <f t="shared" ca="1" si="38"/>
        <v>16190</v>
      </c>
      <c r="S328" s="635"/>
      <c r="Z328" s="620">
        <f ca="1">N345-M345</f>
        <v>510</v>
      </c>
      <c r="AD328" s="599">
        <v>1</v>
      </c>
      <c r="AQ328" s="597">
        <v>1</v>
      </c>
    </row>
    <row r="329" spans="1:43" ht="23.25" customHeight="1">
      <c r="A329" s="633"/>
      <c r="B329" s="644"/>
      <c r="C329" s="635"/>
      <c r="D329" s="635"/>
      <c r="E329" s="635"/>
      <c r="F329" s="635"/>
      <c r="G329" s="636"/>
      <c r="H329" s="642"/>
      <c r="I329" s="635"/>
      <c r="J329" s="635"/>
      <c r="K329" s="623"/>
      <c r="L329" s="636"/>
      <c r="M329" s="603"/>
      <c r="N329" s="603"/>
      <c r="O329" s="633"/>
      <c r="P329" s="641" t="str">
        <f t="shared" si="42"/>
        <v/>
      </c>
      <c r="Q329" s="638"/>
      <c r="R329" s="639"/>
      <c r="S329" s="635"/>
      <c r="Z329" s="620"/>
      <c r="AD329" s="599">
        <v>1</v>
      </c>
      <c r="AQ329" s="597">
        <v>1</v>
      </c>
    </row>
    <row r="330" spans="1:43" ht="23.25" customHeight="1">
      <c r="A330" s="633">
        <v>169</v>
      </c>
      <c r="B330" s="644" t="s">
        <v>4929</v>
      </c>
      <c r="C330" s="641" t="s">
        <v>5121</v>
      </c>
      <c r="D330" s="635"/>
      <c r="E330" s="640" t="s">
        <v>90</v>
      </c>
      <c r="F330" s="635"/>
      <c r="G330" s="640" t="s">
        <v>32</v>
      </c>
      <c r="H330" s="642" t="s">
        <v>1872</v>
      </c>
      <c r="I330" s="642" t="s">
        <v>5179</v>
      </c>
      <c r="J330" s="635" t="s">
        <v>35</v>
      </c>
      <c r="K330" s="667">
        <v>2790</v>
      </c>
      <c r="L330" s="643" t="s">
        <v>36</v>
      </c>
      <c r="M330" s="598">
        <f>'[1]แก้ ต.ค.56 (2)'!$H$889</f>
        <v>17910</v>
      </c>
      <c r="N330" s="603">
        <f t="shared" ca="1" si="36"/>
        <v>19100</v>
      </c>
      <c r="O330" s="606">
        <v>3930600346141</v>
      </c>
      <c r="P330" s="641" t="str">
        <f t="shared" si="42"/>
        <v>ปโทคศ.1</v>
      </c>
      <c r="Q330" s="638">
        <f t="shared" si="37"/>
        <v>11</v>
      </c>
      <c r="R330" s="639">
        <f t="shared" ca="1" si="38"/>
        <v>19100</v>
      </c>
      <c r="S330" s="635"/>
      <c r="T330" s="626"/>
      <c r="Z330" s="620">
        <f ca="1">N330-M330</f>
        <v>1190</v>
      </c>
      <c r="AD330" s="599">
        <v>1</v>
      </c>
      <c r="AQ330" s="597">
        <v>1</v>
      </c>
    </row>
    <row r="331" spans="1:43" ht="23.25" customHeight="1">
      <c r="A331" s="633"/>
      <c r="B331" s="635"/>
      <c r="C331" s="635"/>
      <c r="D331" s="635"/>
      <c r="E331" s="635"/>
      <c r="F331" s="635"/>
      <c r="G331" s="636"/>
      <c r="H331" s="637"/>
      <c r="I331" s="635"/>
      <c r="J331" s="635"/>
      <c r="K331" s="662"/>
      <c r="L331" s="636"/>
      <c r="M331" s="603"/>
      <c r="N331" s="603"/>
      <c r="O331" s="633"/>
      <c r="P331" s="641" t="str">
        <f t="shared" si="42"/>
        <v/>
      </c>
      <c r="Q331" s="638"/>
      <c r="R331" s="639"/>
      <c r="S331" s="635"/>
      <c r="Z331" s="620">
        <f>N331-M331</f>
        <v>0</v>
      </c>
      <c r="AD331" s="599">
        <v>1</v>
      </c>
      <c r="AQ331" s="597">
        <v>1</v>
      </c>
    </row>
    <row r="332" spans="1:43" ht="23.25" customHeight="1">
      <c r="A332" s="633">
        <v>170</v>
      </c>
      <c r="B332" s="645" t="s">
        <v>1905</v>
      </c>
      <c r="C332" s="641" t="s">
        <v>5152</v>
      </c>
      <c r="D332" s="635"/>
      <c r="E332" s="640" t="s">
        <v>90</v>
      </c>
      <c r="F332" s="635"/>
      <c r="G332" s="640" t="s">
        <v>32</v>
      </c>
      <c r="H332" s="642" t="s">
        <v>1872</v>
      </c>
      <c r="I332" s="640" t="s">
        <v>1872</v>
      </c>
      <c r="J332" s="635" t="s">
        <v>35</v>
      </c>
      <c r="K332" s="604" t="s">
        <v>1904</v>
      </c>
      <c r="L332" s="643" t="s">
        <v>48</v>
      </c>
      <c r="M332" s="600">
        <f>'[1]แก้ ต.ค.56 (2)'!$H$862</f>
        <v>25440</v>
      </c>
      <c r="N332" s="603">
        <f t="shared" ca="1" si="36"/>
        <v>25930</v>
      </c>
      <c r="O332" s="614" t="s">
        <v>1903</v>
      </c>
      <c r="P332" s="641" t="str">
        <f t="shared" si="42"/>
        <v>ปโทคศ.2</v>
      </c>
      <c r="Q332" s="638">
        <f t="shared" si="37"/>
        <v>12</v>
      </c>
      <c r="R332" s="639">
        <f t="shared" ca="1" si="38"/>
        <v>25930</v>
      </c>
      <c r="S332" s="635"/>
      <c r="T332" s="624" t="s">
        <v>5056</v>
      </c>
      <c r="Z332" s="620">
        <f t="shared" ca="1" si="35"/>
        <v>490</v>
      </c>
      <c r="AD332" s="599">
        <v>1</v>
      </c>
      <c r="AQ332" s="597">
        <v>1</v>
      </c>
    </row>
    <row r="333" spans="1:43" ht="23.25" customHeight="1">
      <c r="A333" s="633"/>
      <c r="B333" s="635"/>
      <c r="C333" s="635"/>
      <c r="D333" s="635"/>
      <c r="E333" s="635"/>
      <c r="F333" s="635"/>
      <c r="G333" s="636"/>
      <c r="H333" s="637"/>
      <c r="I333" s="635"/>
      <c r="J333" s="635"/>
      <c r="K333" s="662"/>
      <c r="L333" s="636"/>
      <c r="M333" s="603"/>
      <c r="N333" s="603"/>
      <c r="O333" s="633"/>
      <c r="P333" s="641" t="str">
        <f t="shared" si="42"/>
        <v/>
      </c>
      <c r="Q333" s="638"/>
      <c r="R333" s="639"/>
      <c r="S333" s="635"/>
      <c r="Z333" s="620">
        <f t="shared" si="35"/>
        <v>0</v>
      </c>
      <c r="AD333" s="599">
        <v>1</v>
      </c>
      <c r="AQ333" s="597">
        <v>1</v>
      </c>
    </row>
    <row r="334" spans="1:43" ht="23.25" customHeight="1">
      <c r="A334" s="633">
        <v>171</v>
      </c>
      <c r="B334" s="644" t="s">
        <v>393</v>
      </c>
      <c r="C334" s="641" t="s">
        <v>5121</v>
      </c>
      <c r="D334" s="635"/>
      <c r="E334" s="640" t="s">
        <v>90</v>
      </c>
      <c r="F334" s="635"/>
      <c r="G334" s="640" t="s">
        <v>32</v>
      </c>
      <c r="H334" s="642" t="s">
        <v>1872</v>
      </c>
      <c r="I334" s="640" t="s">
        <v>1872</v>
      </c>
      <c r="J334" s="635" t="s">
        <v>35</v>
      </c>
      <c r="K334" s="604" t="s">
        <v>394</v>
      </c>
      <c r="L334" s="643" t="s">
        <v>48</v>
      </c>
      <c r="M334" s="600">
        <f>'[1]แก้ ต.ค.56 (2)'!$H$866</f>
        <v>28590</v>
      </c>
      <c r="N334" s="603">
        <f t="shared" ca="1" si="36"/>
        <v>29140</v>
      </c>
      <c r="O334" s="614" t="s">
        <v>1896</v>
      </c>
      <c r="P334" s="641" t="str">
        <f t="shared" si="42"/>
        <v>ปโทคศ.2</v>
      </c>
      <c r="Q334" s="638">
        <f t="shared" si="37"/>
        <v>12</v>
      </c>
      <c r="R334" s="639">
        <f t="shared" ca="1" si="38"/>
        <v>29140</v>
      </c>
      <c r="S334" s="641"/>
      <c r="Z334" s="620">
        <f t="shared" ca="1" si="35"/>
        <v>550</v>
      </c>
      <c r="AD334" s="599">
        <v>1</v>
      </c>
      <c r="AQ334" s="597">
        <v>1</v>
      </c>
    </row>
    <row r="335" spans="1:43" ht="23.25" customHeight="1">
      <c r="A335" s="633"/>
      <c r="B335" s="635"/>
      <c r="C335" s="635"/>
      <c r="D335" s="635"/>
      <c r="E335" s="635"/>
      <c r="F335" s="635"/>
      <c r="G335" s="636"/>
      <c r="H335" s="637"/>
      <c r="I335" s="635"/>
      <c r="J335" s="635"/>
      <c r="K335" s="662"/>
      <c r="L335" s="636"/>
      <c r="M335" s="603"/>
      <c r="N335" s="603"/>
      <c r="O335" s="633"/>
      <c r="P335" s="641" t="str">
        <f t="shared" si="42"/>
        <v/>
      </c>
      <c r="Q335" s="638"/>
      <c r="R335" s="639"/>
      <c r="S335" s="635"/>
      <c r="Z335" s="620">
        <f t="shared" si="35"/>
        <v>0</v>
      </c>
      <c r="AD335" s="599">
        <v>1</v>
      </c>
      <c r="AQ335" s="597">
        <v>1</v>
      </c>
    </row>
    <row r="336" spans="1:43" ht="23.25" customHeight="1">
      <c r="A336" s="633">
        <v>172</v>
      </c>
      <c r="B336" s="644" t="s">
        <v>398</v>
      </c>
      <c r="C336" s="641" t="s">
        <v>5115</v>
      </c>
      <c r="D336" s="635"/>
      <c r="E336" s="640" t="s">
        <v>90</v>
      </c>
      <c r="F336" s="635"/>
      <c r="G336" s="640" t="s">
        <v>32</v>
      </c>
      <c r="H336" s="642" t="s">
        <v>1872</v>
      </c>
      <c r="I336" s="640" t="s">
        <v>1872</v>
      </c>
      <c r="J336" s="635" t="s">
        <v>35</v>
      </c>
      <c r="K336" s="604" t="s">
        <v>399</v>
      </c>
      <c r="L336" s="643" t="s">
        <v>36</v>
      </c>
      <c r="M336" s="600">
        <f>'[1]แก้ ต.ค.56 (2)'!$H$871</f>
        <v>17910</v>
      </c>
      <c r="N336" s="603">
        <f t="shared" ca="1" si="36"/>
        <v>19100</v>
      </c>
      <c r="O336" s="614" t="s">
        <v>1885</v>
      </c>
      <c r="P336" s="641" t="str">
        <f t="shared" si="42"/>
        <v>ปโทคศ.1</v>
      </c>
      <c r="Q336" s="638">
        <f t="shared" si="37"/>
        <v>11</v>
      </c>
      <c r="R336" s="639">
        <f t="shared" ca="1" si="38"/>
        <v>19100</v>
      </c>
      <c r="S336" s="635"/>
      <c r="T336" s="624" t="s">
        <v>5057</v>
      </c>
      <c r="Z336" s="620">
        <f t="shared" ca="1" si="35"/>
        <v>1190</v>
      </c>
      <c r="AD336" s="599">
        <v>1</v>
      </c>
      <c r="AQ336" s="597">
        <v>1</v>
      </c>
    </row>
    <row r="337" spans="1:43" ht="23.25" customHeight="1">
      <c r="A337" s="633"/>
      <c r="B337" s="635"/>
      <c r="C337" s="635"/>
      <c r="D337" s="635"/>
      <c r="E337" s="635"/>
      <c r="F337" s="635"/>
      <c r="G337" s="636"/>
      <c r="H337" s="637"/>
      <c r="I337" s="635"/>
      <c r="J337" s="635"/>
      <c r="K337" s="662"/>
      <c r="L337" s="636"/>
      <c r="M337" s="603"/>
      <c r="N337" s="603"/>
      <c r="O337" s="633"/>
      <c r="P337" s="641" t="str">
        <f t="shared" si="42"/>
        <v/>
      </c>
      <c r="Q337" s="638"/>
      <c r="R337" s="639"/>
      <c r="S337" s="635"/>
      <c r="Z337" s="620">
        <f t="shared" si="35"/>
        <v>0</v>
      </c>
      <c r="AD337" s="599">
        <v>1</v>
      </c>
      <c r="AQ337" s="597">
        <v>1</v>
      </c>
    </row>
    <row r="338" spans="1:43" ht="23.25" customHeight="1">
      <c r="A338" s="633">
        <v>173</v>
      </c>
      <c r="B338" s="644" t="s">
        <v>1884</v>
      </c>
      <c r="C338" s="641" t="s">
        <v>4963</v>
      </c>
      <c r="D338" s="635"/>
      <c r="E338" s="640" t="s">
        <v>774</v>
      </c>
      <c r="F338" s="635"/>
      <c r="G338" s="640" t="s">
        <v>32</v>
      </c>
      <c r="H338" s="642" t="s">
        <v>1872</v>
      </c>
      <c r="I338" s="637" t="s">
        <v>4992</v>
      </c>
      <c r="J338" s="635" t="s">
        <v>35</v>
      </c>
      <c r="K338" s="604" t="s">
        <v>1883</v>
      </c>
      <c r="L338" s="643" t="s">
        <v>36</v>
      </c>
      <c r="M338" s="600">
        <f>'[1]แก้ ต.ค.56 (2)'!$H$875</f>
        <v>17070</v>
      </c>
      <c r="N338" s="603">
        <f t="shared" ca="1" si="36"/>
        <v>18270</v>
      </c>
      <c r="O338" s="614" t="s">
        <v>1882</v>
      </c>
      <c r="P338" s="641" t="str">
        <f t="shared" si="42"/>
        <v>ปตรี4คศ.1</v>
      </c>
      <c r="Q338" s="638">
        <f t="shared" si="37"/>
        <v>1</v>
      </c>
      <c r="R338" s="639">
        <f t="shared" ca="1" si="38"/>
        <v>18270</v>
      </c>
      <c r="S338" s="635"/>
      <c r="T338" s="626"/>
      <c r="Z338" s="620">
        <f t="shared" ca="1" si="35"/>
        <v>1200</v>
      </c>
      <c r="AD338" s="599">
        <v>1</v>
      </c>
      <c r="AQ338" s="597">
        <v>1</v>
      </c>
    </row>
    <row r="339" spans="1:43" ht="23.25" customHeight="1">
      <c r="A339" s="633">
        <v>174</v>
      </c>
      <c r="B339" s="647" t="s">
        <v>4863</v>
      </c>
      <c r="C339" s="641" t="s">
        <v>5143</v>
      </c>
      <c r="D339" s="635"/>
      <c r="E339" s="640" t="s">
        <v>774</v>
      </c>
      <c r="F339" s="635"/>
      <c r="G339" s="640" t="s">
        <v>32</v>
      </c>
      <c r="H339" s="642" t="s">
        <v>1872</v>
      </c>
      <c r="I339" s="640" t="s">
        <v>1872</v>
      </c>
      <c r="J339" s="635" t="s">
        <v>35</v>
      </c>
      <c r="K339" s="604">
        <v>1263</v>
      </c>
      <c r="L339" s="643" t="s">
        <v>36</v>
      </c>
      <c r="M339" s="600">
        <f>'[1]แก้ ต.ค.56 (2)'!$H$879</f>
        <v>16670</v>
      </c>
      <c r="N339" s="603">
        <f t="shared" ca="1" si="36"/>
        <v>17910</v>
      </c>
      <c r="O339" s="607" t="s">
        <v>4864</v>
      </c>
      <c r="P339" s="641" t="str">
        <f t="shared" si="42"/>
        <v>ปตรี4คศ.1</v>
      </c>
      <c r="Q339" s="638">
        <f t="shared" si="37"/>
        <v>1</v>
      </c>
      <c r="R339" s="639">
        <f t="shared" ca="1" si="38"/>
        <v>17910</v>
      </c>
      <c r="S339" s="635"/>
      <c r="T339" s="624" t="s">
        <v>5178</v>
      </c>
      <c r="Z339" s="620">
        <f t="shared" ca="1" si="35"/>
        <v>1240</v>
      </c>
      <c r="AD339" s="599">
        <v>1</v>
      </c>
      <c r="AQ339" s="597">
        <v>1</v>
      </c>
    </row>
    <row r="340" spans="1:43" ht="23.25" customHeight="1">
      <c r="A340" s="633"/>
      <c r="B340" s="638"/>
      <c r="C340" s="641"/>
      <c r="D340" s="635"/>
      <c r="E340" s="640"/>
      <c r="F340" s="635"/>
      <c r="G340" s="640"/>
      <c r="H340" s="642"/>
      <c r="I340" s="640"/>
      <c r="J340" s="635"/>
      <c r="K340" s="604"/>
      <c r="L340" s="643"/>
      <c r="M340" s="600"/>
      <c r="N340" s="603"/>
      <c r="O340" s="607"/>
      <c r="P340" s="641" t="str">
        <f t="shared" si="42"/>
        <v/>
      </c>
      <c r="Q340" s="638"/>
      <c r="R340" s="639"/>
      <c r="S340" s="635"/>
      <c r="T340" s="624"/>
      <c r="Z340" s="620"/>
      <c r="AD340" s="599">
        <v>1</v>
      </c>
      <c r="AQ340" s="597">
        <v>1</v>
      </c>
    </row>
    <row r="341" spans="1:43" ht="23.25" customHeight="1">
      <c r="A341" s="633">
        <v>175</v>
      </c>
      <c r="B341" s="647" t="s">
        <v>406</v>
      </c>
      <c r="C341" s="641" t="s">
        <v>4977</v>
      </c>
      <c r="D341" s="635"/>
      <c r="E341" s="640" t="s">
        <v>774</v>
      </c>
      <c r="F341" s="635"/>
      <c r="G341" s="640" t="s">
        <v>32</v>
      </c>
      <c r="H341" s="642" t="s">
        <v>1872</v>
      </c>
      <c r="I341" s="640" t="s">
        <v>1872</v>
      </c>
      <c r="J341" s="635" t="s">
        <v>35</v>
      </c>
      <c r="K341" s="604" t="s">
        <v>407</v>
      </c>
      <c r="L341" s="643" t="s">
        <v>36</v>
      </c>
      <c r="M341" s="600">
        <f>'[1]แก้ ต.ค.56 (2)'!$H$883</f>
        <v>16670</v>
      </c>
      <c r="N341" s="603">
        <f t="shared" ca="1" si="36"/>
        <v>17910</v>
      </c>
      <c r="O341" s="614" t="s">
        <v>1871</v>
      </c>
      <c r="P341" s="641" t="str">
        <f t="shared" si="42"/>
        <v>ปตรี4คศ.1</v>
      </c>
      <c r="Q341" s="638">
        <f t="shared" si="37"/>
        <v>1</v>
      </c>
      <c r="R341" s="639">
        <f t="shared" ca="1" si="38"/>
        <v>17910</v>
      </c>
      <c r="S341" s="641"/>
      <c r="Z341" s="620">
        <f t="shared" ref="Z341:Z410" ca="1" si="43">N341-M341</f>
        <v>1240</v>
      </c>
      <c r="AD341" s="599">
        <v>1</v>
      </c>
      <c r="AQ341" s="597">
        <v>1</v>
      </c>
    </row>
    <row r="342" spans="1:43" ht="23.25" customHeight="1">
      <c r="A342" s="633"/>
      <c r="B342" s="635"/>
      <c r="C342" s="635"/>
      <c r="D342" s="635"/>
      <c r="E342" s="635"/>
      <c r="F342" s="635"/>
      <c r="G342" s="636"/>
      <c r="H342" s="637"/>
      <c r="I342" s="635"/>
      <c r="J342" s="635"/>
      <c r="K342" s="662"/>
      <c r="L342" s="636"/>
      <c r="M342" s="603"/>
      <c r="N342" s="603"/>
      <c r="O342" s="633"/>
      <c r="P342" s="641" t="str">
        <f t="shared" si="42"/>
        <v/>
      </c>
      <c r="Q342" s="638"/>
      <c r="R342" s="639"/>
      <c r="S342" s="635"/>
      <c r="Z342" s="620">
        <f t="shared" si="43"/>
        <v>0</v>
      </c>
      <c r="AD342" s="599">
        <v>1</v>
      </c>
      <c r="AQ342" s="597">
        <v>1</v>
      </c>
    </row>
    <row r="343" spans="1:43" ht="23.25" customHeight="1">
      <c r="A343" s="633">
        <v>176</v>
      </c>
      <c r="B343" s="647" t="s">
        <v>409</v>
      </c>
      <c r="C343" s="641" t="s">
        <v>7471</v>
      </c>
      <c r="D343" s="635"/>
      <c r="E343" s="640" t="s">
        <v>774</v>
      </c>
      <c r="F343" s="635"/>
      <c r="G343" s="640" t="s">
        <v>32</v>
      </c>
      <c r="H343" s="642" t="s">
        <v>1842</v>
      </c>
      <c r="I343" s="640" t="s">
        <v>1842</v>
      </c>
      <c r="J343" s="635" t="s">
        <v>35</v>
      </c>
      <c r="K343" s="604" t="s">
        <v>411</v>
      </c>
      <c r="L343" s="643" t="s">
        <v>36</v>
      </c>
      <c r="M343" s="600">
        <f>'[1]แก้ ต.ค.56 (2)'!$H$898</f>
        <v>19920</v>
      </c>
      <c r="N343" s="603">
        <f t="shared" ca="1" si="36"/>
        <v>20740</v>
      </c>
      <c r="O343" s="614" t="s">
        <v>1866</v>
      </c>
      <c r="P343" s="641" t="str">
        <f t="shared" si="42"/>
        <v>ปตรี4คศ.1</v>
      </c>
      <c r="Q343" s="638">
        <f t="shared" si="37"/>
        <v>1</v>
      </c>
      <c r="R343" s="639">
        <f t="shared" ca="1" si="38"/>
        <v>20740</v>
      </c>
      <c r="S343" s="635"/>
      <c r="Z343" s="620">
        <f t="shared" ca="1" si="43"/>
        <v>820</v>
      </c>
      <c r="AD343" s="599">
        <v>1</v>
      </c>
      <c r="AQ343" s="597">
        <v>1</v>
      </c>
    </row>
    <row r="344" spans="1:43" ht="23.25" customHeight="1">
      <c r="A344" s="633"/>
      <c r="B344" s="635"/>
      <c r="C344" s="635"/>
      <c r="D344" s="635"/>
      <c r="E344" s="635"/>
      <c r="F344" s="635"/>
      <c r="G344" s="636"/>
      <c r="H344" s="637"/>
      <c r="I344" s="635"/>
      <c r="J344" s="635"/>
      <c r="K344" s="662"/>
      <c r="L344" s="636"/>
      <c r="M344" s="603"/>
      <c r="N344" s="603"/>
      <c r="O344" s="633"/>
      <c r="P344" s="641" t="str">
        <f t="shared" si="42"/>
        <v/>
      </c>
      <c r="Q344" s="638"/>
      <c r="R344" s="639"/>
      <c r="S344" s="635"/>
      <c r="Z344" s="620">
        <f t="shared" si="43"/>
        <v>0</v>
      </c>
      <c r="AD344" s="599">
        <v>1</v>
      </c>
      <c r="AQ344" s="597">
        <v>1</v>
      </c>
    </row>
    <row r="345" spans="1:43" ht="23.25" customHeight="1">
      <c r="A345" s="633">
        <v>177</v>
      </c>
      <c r="B345" s="635" t="s">
        <v>5204</v>
      </c>
      <c r="C345" s="654" t="s">
        <v>5247</v>
      </c>
      <c r="D345" s="635"/>
      <c r="E345" s="640" t="s">
        <v>90</v>
      </c>
      <c r="F345" s="635"/>
      <c r="G345" s="640" t="s">
        <v>32</v>
      </c>
      <c r="H345" s="637" t="s">
        <v>1801</v>
      </c>
      <c r="I345" s="637" t="s">
        <v>1801</v>
      </c>
      <c r="J345" s="635" t="s">
        <v>35</v>
      </c>
      <c r="K345" s="662" t="s">
        <v>5248</v>
      </c>
      <c r="L345" s="643" t="s">
        <v>48</v>
      </c>
      <c r="M345" s="603">
        <f>'[1]แก้ ต.ค.56 (2)'!$H$1353</f>
        <v>24930</v>
      </c>
      <c r="N345" s="603">
        <f t="shared" ca="1" si="36"/>
        <v>25440</v>
      </c>
      <c r="O345" s="607">
        <v>3920100630541</v>
      </c>
      <c r="P345" s="641" t="str">
        <f t="shared" si="42"/>
        <v>ปโทคศ.2</v>
      </c>
      <c r="Q345" s="638">
        <f t="shared" si="37"/>
        <v>12</v>
      </c>
      <c r="R345" s="639">
        <f t="shared" ca="1" si="38"/>
        <v>25440</v>
      </c>
      <c r="S345" s="635"/>
      <c r="T345" s="599" t="s">
        <v>7460</v>
      </c>
      <c r="Z345" s="620">
        <f ca="1">N347-M347</f>
        <v>1890</v>
      </c>
      <c r="AD345" s="599">
        <v>1</v>
      </c>
      <c r="AQ345" s="597">
        <v>1</v>
      </c>
    </row>
    <row r="346" spans="1:43" ht="23.25" customHeight="1">
      <c r="A346" s="633"/>
      <c r="B346" s="635"/>
      <c r="C346" s="654"/>
      <c r="D346" s="635"/>
      <c r="E346" s="640"/>
      <c r="F346" s="635"/>
      <c r="G346" s="640"/>
      <c r="H346" s="637"/>
      <c r="I346" s="637"/>
      <c r="J346" s="635"/>
      <c r="K346" s="662"/>
      <c r="L346" s="643"/>
      <c r="M346" s="603"/>
      <c r="N346" s="603"/>
      <c r="O346" s="607"/>
      <c r="P346" s="641" t="str">
        <f t="shared" si="42"/>
        <v/>
      </c>
      <c r="Q346" s="638"/>
      <c r="R346" s="639"/>
      <c r="S346" s="635"/>
      <c r="T346" s="599" t="s">
        <v>7483</v>
      </c>
      <c r="Z346" s="620"/>
      <c r="AD346" s="599">
        <v>1</v>
      </c>
      <c r="AQ346" s="597">
        <v>1</v>
      </c>
    </row>
    <row r="347" spans="1:43" ht="23.25" customHeight="1">
      <c r="A347" s="633">
        <v>178</v>
      </c>
      <c r="B347" s="644" t="s">
        <v>7413</v>
      </c>
      <c r="C347" s="635" t="s">
        <v>4985</v>
      </c>
      <c r="D347" s="635"/>
      <c r="E347" s="640" t="s">
        <v>774</v>
      </c>
      <c r="F347" s="635"/>
      <c r="G347" s="644" t="s">
        <v>65</v>
      </c>
      <c r="H347" s="644" t="s">
        <v>1801</v>
      </c>
      <c r="I347" s="635"/>
      <c r="J347" s="635" t="s">
        <v>35</v>
      </c>
      <c r="K347" s="623">
        <v>2988</v>
      </c>
      <c r="L347" s="639" t="s">
        <v>65</v>
      </c>
      <c r="M347" s="610">
        <v>14300</v>
      </c>
      <c r="N347" s="603">
        <f t="shared" ca="1" si="36"/>
        <v>16190</v>
      </c>
      <c r="O347" s="606">
        <v>3930400161121</v>
      </c>
      <c r="P347" s="641" t="str">
        <f t="shared" si="42"/>
        <v>ปตรี4ครูผู้ช่วย</v>
      </c>
      <c r="Q347" s="638">
        <f t="shared" si="37"/>
        <v>0</v>
      </c>
      <c r="R347" s="639">
        <f t="shared" ca="1" si="38"/>
        <v>16190</v>
      </c>
      <c r="S347" s="635"/>
      <c r="Z347" s="620" t="e">
        <f>#REF!-#REF!</f>
        <v>#REF!</v>
      </c>
      <c r="AD347" s="599">
        <v>1</v>
      </c>
      <c r="AQ347" s="597">
        <v>1</v>
      </c>
    </row>
    <row r="348" spans="1:43" ht="23.25" customHeight="1">
      <c r="A348" s="633"/>
      <c r="B348" s="644"/>
      <c r="C348" s="635"/>
      <c r="D348" s="635"/>
      <c r="E348" s="635"/>
      <c r="F348" s="635"/>
      <c r="G348" s="636"/>
      <c r="H348" s="644"/>
      <c r="I348" s="635"/>
      <c r="J348" s="635"/>
      <c r="K348" s="623"/>
      <c r="L348" s="636"/>
      <c r="M348" s="603"/>
      <c r="N348" s="603"/>
      <c r="O348" s="633"/>
      <c r="P348" s="641" t="str">
        <f t="shared" si="42"/>
        <v/>
      </c>
      <c r="Q348" s="638"/>
      <c r="R348" s="639"/>
      <c r="S348" s="635"/>
      <c r="Z348" s="620"/>
      <c r="AD348" s="599">
        <v>1</v>
      </c>
      <c r="AQ348" s="597">
        <v>1</v>
      </c>
    </row>
    <row r="349" spans="1:43" ht="23.25" customHeight="1">
      <c r="A349" s="633">
        <v>179</v>
      </c>
      <c r="B349" s="647" t="s">
        <v>413</v>
      </c>
      <c r="C349" s="641" t="s">
        <v>5115</v>
      </c>
      <c r="D349" s="635"/>
      <c r="E349" s="640" t="s">
        <v>90</v>
      </c>
      <c r="F349" s="635"/>
      <c r="G349" s="640" t="s">
        <v>7448</v>
      </c>
      <c r="H349" s="642" t="s">
        <v>1394</v>
      </c>
      <c r="I349" s="640" t="s">
        <v>1394</v>
      </c>
      <c r="J349" s="635" t="s">
        <v>35</v>
      </c>
      <c r="K349" s="604" t="s">
        <v>415</v>
      </c>
      <c r="L349" s="643" t="s">
        <v>48</v>
      </c>
      <c r="M349" s="600">
        <f>'[1]แก้ ต.ค.56 (2)'!$H$904</f>
        <v>22940</v>
      </c>
      <c r="N349" s="603">
        <f t="shared" ca="1" si="36"/>
        <v>23450</v>
      </c>
      <c r="O349" s="614" t="s">
        <v>1793</v>
      </c>
      <c r="P349" s="641" t="str">
        <f t="shared" si="42"/>
        <v>ปโทคศ.2</v>
      </c>
      <c r="Q349" s="638">
        <f t="shared" si="37"/>
        <v>12</v>
      </c>
      <c r="R349" s="639">
        <f t="shared" ca="1" si="38"/>
        <v>23450</v>
      </c>
      <c r="S349" s="641"/>
      <c r="Z349" s="620">
        <f t="shared" ca="1" si="43"/>
        <v>510</v>
      </c>
      <c r="AD349" s="599">
        <v>1</v>
      </c>
      <c r="AQ349" s="597">
        <v>1</v>
      </c>
    </row>
    <row r="350" spans="1:43" ht="23.25" customHeight="1">
      <c r="A350" s="633"/>
      <c r="B350" s="635"/>
      <c r="C350" s="635"/>
      <c r="D350" s="635"/>
      <c r="E350" s="635"/>
      <c r="F350" s="635"/>
      <c r="G350" s="636"/>
      <c r="H350" s="637"/>
      <c r="I350" s="635"/>
      <c r="J350" s="635"/>
      <c r="K350" s="662"/>
      <c r="L350" s="636"/>
      <c r="M350" s="603"/>
      <c r="N350" s="603"/>
      <c r="O350" s="633"/>
      <c r="P350" s="641" t="str">
        <f t="shared" si="42"/>
        <v/>
      </c>
      <c r="Q350" s="638"/>
      <c r="R350" s="639"/>
      <c r="S350" s="635"/>
      <c r="Z350" s="620">
        <f t="shared" si="43"/>
        <v>0</v>
      </c>
      <c r="AD350" s="599">
        <v>1</v>
      </c>
      <c r="AQ350" s="597">
        <v>1</v>
      </c>
    </row>
    <row r="351" spans="1:43" ht="23.25" customHeight="1">
      <c r="A351" s="633">
        <v>180</v>
      </c>
      <c r="B351" s="644" t="s">
        <v>418</v>
      </c>
      <c r="C351" s="641" t="s">
        <v>5115</v>
      </c>
      <c r="D351" s="635"/>
      <c r="E351" s="640" t="s">
        <v>90</v>
      </c>
      <c r="F351" s="635"/>
      <c r="G351" s="640" t="s">
        <v>7448</v>
      </c>
      <c r="H351" s="642" t="s">
        <v>1394</v>
      </c>
      <c r="I351" s="640" t="s">
        <v>1394</v>
      </c>
      <c r="J351" s="635" t="s">
        <v>35</v>
      </c>
      <c r="K351" s="604" t="s">
        <v>419</v>
      </c>
      <c r="L351" s="643" t="s">
        <v>48</v>
      </c>
      <c r="M351" s="600">
        <f>'[1]แก้ ต.ค.56 (2)'!$H$908</f>
        <v>26980</v>
      </c>
      <c r="N351" s="603">
        <f t="shared" ca="1" si="36"/>
        <v>27500</v>
      </c>
      <c r="O351" s="614" t="s">
        <v>1791</v>
      </c>
      <c r="P351" s="641" t="str">
        <f t="shared" si="42"/>
        <v>ปโทคศ.2</v>
      </c>
      <c r="Q351" s="638">
        <f t="shared" si="37"/>
        <v>12</v>
      </c>
      <c r="R351" s="639">
        <f t="shared" ca="1" si="38"/>
        <v>27500</v>
      </c>
      <c r="S351" s="641"/>
      <c r="Z351" s="620">
        <f t="shared" ca="1" si="43"/>
        <v>520</v>
      </c>
      <c r="AD351" s="599">
        <v>1</v>
      </c>
      <c r="AQ351" s="597">
        <v>1</v>
      </c>
    </row>
    <row r="352" spans="1:43" ht="23.25" customHeight="1">
      <c r="A352" s="633"/>
      <c r="B352" s="635"/>
      <c r="C352" s="635"/>
      <c r="D352" s="635"/>
      <c r="E352" s="635"/>
      <c r="F352" s="635"/>
      <c r="G352" s="636"/>
      <c r="H352" s="637"/>
      <c r="I352" s="635"/>
      <c r="J352" s="635"/>
      <c r="K352" s="662"/>
      <c r="L352" s="636"/>
      <c r="M352" s="603"/>
      <c r="N352" s="603"/>
      <c r="O352" s="633"/>
      <c r="P352" s="641" t="str">
        <f t="shared" si="42"/>
        <v/>
      </c>
      <c r="Q352" s="638"/>
      <c r="R352" s="639"/>
      <c r="S352" s="635"/>
      <c r="Z352" s="620">
        <f t="shared" si="43"/>
        <v>0</v>
      </c>
      <c r="AD352" s="599">
        <v>1</v>
      </c>
      <c r="AQ352" s="597">
        <v>1</v>
      </c>
    </row>
    <row r="353" spans="1:43" ht="23.25" customHeight="1">
      <c r="A353" s="633">
        <v>181</v>
      </c>
      <c r="B353" s="640" t="s">
        <v>424</v>
      </c>
      <c r="C353" s="641" t="s">
        <v>5143</v>
      </c>
      <c r="D353" s="635"/>
      <c r="E353" s="640" t="s">
        <v>774</v>
      </c>
      <c r="F353" s="635"/>
      <c r="G353" s="640" t="s">
        <v>32</v>
      </c>
      <c r="H353" s="642" t="s">
        <v>1394</v>
      </c>
      <c r="I353" s="640" t="s">
        <v>1394</v>
      </c>
      <c r="J353" s="635" t="s">
        <v>35</v>
      </c>
      <c r="K353" s="604" t="s">
        <v>425</v>
      </c>
      <c r="L353" s="643" t="s">
        <v>36</v>
      </c>
      <c r="M353" s="600">
        <f>'[1]แก้ ต.ค.56 (2)'!$H$917</f>
        <v>19100</v>
      </c>
      <c r="N353" s="603">
        <f t="shared" ca="1" si="36"/>
        <v>19920</v>
      </c>
      <c r="O353" s="614" t="s">
        <v>1726</v>
      </c>
      <c r="P353" s="641" t="str">
        <f t="shared" si="42"/>
        <v>ปตรี4คศ.1</v>
      </c>
      <c r="Q353" s="638">
        <f t="shared" si="37"/>
        <v>1</v>
      </c>
      <c r="R353" s="639">
        <f t="shared" ca="1" si="38"/>
        <v>19920</v>
      </c>
      <c r="S353" s="641"/>
      <c r="Z353" s="620">
        <f t="shared" ca="1" si="43"/>
        <v>820</v>
      </c>
      <c r="AD353" s="599">
        <v>1</v>
      </c>
      <c r="AQ353" s="597">
        <v>1</v>
      </c>
    </row>
    <row r="354" spans="1:43" ht="23.25" customHeight="1">
      <c r="A354" s="633"/>
      <c r="B354" s="635"/>
      <c r="C354" s="635"/>
      <c r="D354" s="635"/>
      <c r="E354" s="635"/>
      <c r="F354" s="635"/>
      <c r="G354" s="636"/>
      <c r="H354" s="637"/>
      <c r="I354" s="635"/>
      <c r="J354" s="635"/>
      <c r="K354" s="662"/>
      <c r="L354" s="636"/>
      <c r="M354" s="603"/>
      <c r="N354" s="603"/>
      <c r="O354" s="633"/>
      <c r="P354" s="641" t="str">
        <f t="shared" si="42"/>
        <v/>
      </c>
      <c r="Q354" s="638"/>
      <c r="R354" s="639"/>
      <c r="S354" s="635"/>
      <c r="Z354" s="620">
        <f t="shared" si="43"/>
        <v>0</v>
      </c>
      <c r="AD354" s="599">
        <v>1</v>
      </c>
      <c r="AQ354" s="597">
        <v>1</v>
      </c>
    </row>
    <row r="355" spans="1:43" ht="23.25" customHeight="1">
      <c r="A355" s="633">
        <v>182</v>
      </c>
      <c r="B355" s="644" t="s">
        <v>427</v>
      </c>
      <c r="C355" s="641" t="s">
        <v>4977</v>
      </c>
      <c r="D355" s="635"/>
      <c r="E355" s="640" t="s">
        <v>774</v>
      </c>
      <c r="F355" s="635"/>
      <c r="G355" s="640" t="s">
        <v>32</v>
      </c>
      <c r="H355" s="642" t="s">
        <v>1394</v>
      </c>
      <c r="I355" s="640" t="s">
        <v>1394</v>
      </c>
      <c r="J355" s="635" t="s">
        <v>35</v>
      </c>
      <c r="K355" s="604" t="s">
        <v>428</v>
      </c>
      <c r="L355" s="643" t="s">
        <v>48</v>
      </c>
      <c r="M355" s="600">
        <f>'[1]แก้ ต.ค.56 (2)'!$H$927</f>
        <v>22940</v>
      </c>
      <c r="N355" s="603">
        <f t="shared" ca="1" si="36"/>
        <v>23450</v>
      </c>
      <c r="O355" s="614" t="s">
        <v>1710</v>
      </c>
      <c r="P355" s="641" t="str">
        <f t="shared" si="42"/>
        <v>ปตรี4คศ.2</v>
      </c>
      <c r="Q355" s="638">
        <f t="shared" si="37"/>
        <v>2</v>
      </c>
      <c r="R355" s="639">
        <f t="shared" ca="1" si="38"/>
        <v>23450</v>
      </c>
      <c r="S355" s="641"/>
      <c r="Z355" s="620">
        <f t="shared" ca="1" si="43"/>
        <v>510</v>
      </c>
      <c r="AD355" s="599">
        <v>1</v>
      </c>
      <c r="AQ355" s="597">
        <v>1</v>
      </c>
    </row>
    <row r="356" spans="1:43" ht="23.25" customHeight="1">
      <c r="A356" s="633"/>
      <c r="B356" s="635"/>
      <c r="C356" s="635"/>
      <c r="D356" s="635"/>
      <c r="E356" s="635"/>
      <c r="F356" s="635"/>
      <c r="G356" s="636"/>
      <c r="H356" s="637"/>
      <c r="I356" s="635"/>
      <c r="J356" s="635"/>
      <c r="K356" s="662"/>
      <c r="L356" s="636"/>
      <c r="M356" s="603"/>
      <c r="N356" s="603"/>
      <c r="O356" s="633"/>
      <c r="P356" s="641" t="str">
        <f t="shared" si="42"/>
        <v/>
      </c>
      <c r="Q356" s="638"/>
      <c r="R356" s="639"/>
      <c r="S356" s="635"/>
      <c r="Z356" s="620">
        <f t="shared" si="43"/>
        <v>0</v>
      </c>
      <c r="AD356" s="599">
        <v>1</v>
      </c>
      <c r="AQ356" s="597">
        <v>1</v>
      </c>
    </row>
    <row r="357" spans="1:43" ht="23.25" customHeight="1">
      <c r="A357" s="633">
        <v>183</v>
      </c>
      <c r="B357" s="647" t="s">
        <v>3759</v>
      </c>
      <c r="C357" s="641" t="s">
        <v>4966</v>
      </c>
      <c r="D357" s="635"/>
      <c r="E357" s="640" t="s">
        <v>774</v>
      </c>
      <c r="F357" s="635"/>
      <c r="G357" s="640" t="s">
        <v>32</v>
      </c>
      <c r="H357" s="637" t="s">
        <v>1394</v>
      </c>
      <c r="I357" s="642" t="s">
        <v>1394</v>
      </c>
      <c r="J357" s="635" t="s">
        <v>35</v>
      </c>
      <c r="K357" s="604" t="s">
        <v>3758</v>
      </c>
      <c r="L357" s="643" t="s">
        <v>36</v>
      </c>
      <c r="M357" s="600">
        <f>'[1]แก้ ต.ค.56 (2)'!$H$279</f>
        <v>17070</v>
      </c>
      <c r="N357" s="603">
        <f t="shared" ca="1" si="36"/>
        <v>18270</v>
      </c>
      <c r="O357" s="614" t="s">
        <v>3757</v>
      </c>
      <c r="P357" s="641" t="str">
        <f t="shared" si="42"/>
        <v>ปตรี4คศ.1</v>
      </c>
      <c r="Q357" s="638">
        <f t="shared" si="37"/>
        <v>1</v>
      </c>
      <c r="R357" s="639">
        <f t="shared" ca="1" si="38"/>
        <v>18270</v>
      </c>
      <c r="S357" s="635"/>
      <c r="T357" s="626"/>
      <c r="Z357" s="620">
        <f ca="1">N357-M357</f>
        <v>1200</v>
      </c>
      <c r="AD357" s="599">
        <v>1</v>
      </c>
      <c r="AQ357" s="597">
        <v>1</v>
      </c>
    </row>
    <row r="358" spans="1:43" ht="23.25" customHeight="1">
      <c r="A358" s="633"/>
      <c r="B358" s="635"/>
      <c r="C358" s="635"/>
      <c r="D358" s="635"/>
      <c r="E358" s="635"/>
      <c r="F358" s="635"/>
      <c r="G358" s="636"/>
      <c r="H358" s="642" t="s">
        <v>7481</v>
      </c>
      <c r="I358" s="635"/>
      <c r="J358" s="635"/>
      <c r="K358" s="604" t="s">
        <v>7482</v>
      </c>
      <c r="L358" s="636"/>
      <c r="M358" s="603"/>
      <c r="N358" s="603"/>
      <c r="O358" s="633"/>
      <c r="P358" s="641" t="str">
        <f t="shared" si="42"/>
        <v/>
      </c>
      <c r="Q358" s="638"/>
      <c r="R358" s="639"/>
      <c r="S358" s="635"/>
      <c r="Z358" s="620">
        <f>N358-M358</f>
        <v>0</v>
      </c>
      <c r="AD358" s="599">
        <v>1</v>
      </c>
      <c r="AQ358" s="597">
        <v>1</v>
      </c>
    </row>
    <row r="359" spans="1:43" ht="23.25" customHeight="1">
      <c r="A359" s="633">
        <v>184</v>
      </c>
      <c r="B359" s="645" t="s">
        <v>119</v>
      </c>
      <c r="C359" s="641" t="s">
        <v>5131</v>
      </c>
      <c r="D359" s="635"/>
      <c r="E359" s="640" t="s">
        <v>774</v>
      </c>
      <c r="F359" s="635"/>
      <c r="G359" s="640" t="s">
        <v>32</v>
      </c>
      <c r="H359" s="642" t="s">
        <v>1476</v>
      </c>
      <c r="I359" s="640" t="s">
        <v>1476</v>
      </c>
      <c r="J359" s="635" t="s">
        <v>35</v>
      </c>
      <c r="K359" s="604" t="s">
        <v>120</v>
      </c>
      <c r="L359" s="643" t="s">
        <v>48</v>
      </c>
      <c r="M359" s="600">
        <f>'[1]แก้ ต.ค.56 (2)'!$H$935</f>
        <v>21460</v>
      </c>
      <c r="N359" s="603">
        <f t="shared" ca="1" si="36"/>
        <v>21950</v>
      </c>
      <c r="O359" s="614" t="s">
        <v>1684</v>
      </c>
      <c r="P359" s="641" t="str">
        <f t="shared" si="42"/>
        <v>ปตรี4คศ.2</v>
      </c>
      <c r="Q359" s="638">
        <f t="shared" si="37"/>
        <v>2</v>
      </c>
      <c r="R359" s="639">
        <f t="shared" ca="1" si="38"/>
        <v>21950</v>
      </c>
      <c r="S359" s="641"/>
      <c r="Z359" s="620">
        <f t="shared" ca="1" si="43"/>
        <v>490</v>
      </c>
      <c r="AD359" s="599">
        <v>1</v>
      </c>
      <c r="AQ359" s="597">
        <v>1</v>
      </c>
    </row>
    <row r="360" spans="1:43" ht="23.25" customHeight="1">
      <c r="A360" s="633">
        <v>185</v>
      </c>
      <c r="B360" s="644" t="s">
        <v>403</v>
      </c>
      <c r="C360" s="641" t="s">
        <v>5152</v>
      </c>
      <c r="D360" s="635"/>
      <c r="E360" s="640" t="s">
        <v>90</v>
      </c>
      <c r="F360" s="635"/>
      <c r="G360" s="640" t="s">
        <v>32</v>
      </c>
      <c r="H360" s="642" t="s">
        <v>1476</v>
      </c>
      <c r="I360" s="642" t="s">
        <v>1476</v>
      </c>
      <c r="J360" s="635" t="s">
        <v>35</v>
      </c>
      <c r="K360" s="604" t="s">
        <v>1880</v>
      </c>
      <c r="L360" s="643" t="s">
        <v>48</v>
      </c>
      <c r="M360" s="600">
        <f>'[1]แก้ ต.ค.56 (2)'!$H$940</f>
        <v>22940</v>
      </c>
      <c r="N360" s="603">
        <f t="shared" ca="1" si="36"/>
        <v>23450</v>
      </c>
      <c r="O360" s="614" t="s">
        <v>1879</v>
      </c>
      <c r="P360" s="641" t="str">
        <f t="shared" si="42"/>
        <v>ปโทคศ.2</v>
      </c>
      <c r="Q360" s="638">
        <f t="shared" si="37"/>
        <v>12</v>
      </c>
      <c r="R360" s="639">
        <f t="shared" ca="1" si="38"/>
        <v>23450</v>
      </c>
      <c r="S360" s="635"/>
      <c r="T360" s="624" t="s">
        <v>5056</v>
      </c>
      <c r="Z360" s="620">
        <f t="shared" ca="1" si="43"/>
        <v>510</v>
      </c>
      <c r="AD360" s="599">
        <v>1</v>
      </c>
      <c r="AQ360" s="597">
        <v>1</v>
      </c>
    </row>
    <row r="361" spans="1:43" ht="23.25" customHeight="1">
      <c r="A361" s="633"/>
      <c r="B361" s="640"/>
      <c r="C361" s="641"/>
      <c r="D361" s="635"/>
      <c r="E361" s="640"/>
      <c r="F361" s="635"/>
      <c r="G361" s="640"/>
      <c r="H361" s="642"/>
      <c r="I361" s="642"/>
      <c r="J361" s="635"/>
      <c r="K361" s="604"/>
      <c r="L361" s="643"/>
      <c r="M361" s="600"/>
      <c r="N361" s="603"/>
      <c r="O361" s="614"/>
      <c r="P361" s="641" t="str">
        <f t="shared" si="42"/>
        <v/>
      </c>
      <c r="Q361" s="638"/>
      <c r="R361" s="639"/>
      <c r="S361" s="635"/>
      <c r="T361" s="624"/>
      <c r="Z361" s="620"/>
      <c r="AD361" s="599">
        <v>1</v>
      </c>
      <c r="AQ361" s="597">
        <v>1</v>
      </c>
    </row>
    <row r="362" spans="1:43" ht="23.25" customHeight="1">
      <c r="A362" s="633">
        <v>186</v>
      </c>
      <c r="B362" s="646" t="s">
        <v>430</v>
      </c>
      <c r="C362" s="641" t="s">
        <v>4953</v>
      </c>
      <c r="D362" s="635"/>
      <c r="E362" s="640" t="s">
        <v>774</v>
      </c>
      <c r="F362" s="635"/>
      <c r="G362" s="640" t="s">
        <v>32</v>
      </c>
      <c r="H362" s="642" t="s">
        <v>1625</v>
      </c>
      <c r="I362" s="640" t="s">
        <v>1625</v>
      </c>
      <c r="J362" s="635" t="s">
        <v>35</v>
      </c>
      <c r="K362" s="604" t="s">
        <v>432</v>
      </c>
      <c r="L362" s="643" t="s">
        <v>48</v>
      </c>
      <c r="M362" s="600">
        <f>'[1]แก้ ต.ค.56 (2)'!$H$945</f>
        <v>20960</v>
      </c>
      <c r="N362" s="603">
        <f t="shared" ca="1" si="36"/>
        <v>21460</v>
      </c>
      <c r="O362" s="614" t="s">
        <v>1633</v>
      </c>
      <c r="P362" s="641" t="str">
        <f t="shared" si="42"/>
        <v>ปตรี4คศ.2</v>
      </c>
      <c r="Q362" s="638">
        <f t="shared" si="37"/>
        <v>2</v>
      </c>
      <c r="R362" s="639">
        <f t="shared" ca="1" si="38"/>
        <v>21460</v>
      </c>
      <c r="S362" s="641"/>
      <c r="Z362" s="620">
        <f t="shared" ca="1" si="43"/>
        <v>500</v>
      </c>
      <c r="AD362" s="599">
        <v>1</v>
      </c>
      <c r="AQ362" s="597">
        <v>1</v>
      </c>
    </row>
    <row r="363" spans="1:43" ht="23.25" customHeight="1">
      <c r="A363" s="633"/>
      <c r="B363" s="635"/>
      <c r="C363" s="635"/>
      <c r="D363" s="635"/>
      <c r="E363" s="635"/>
      <c r="F363" s="635"/>
      <c r="G363" s="636"/>
      <c r="H363" s="637"/>
      <c r="I363" s="635"/>
      <c r="J363" s="635"/>
      <c r="K363" s="662"/>
      <c r="L363" s="636"/>
      <c r="M363" s="603"/>
      <c r="N363" s="603"/>
      <c r="O363" s="633"/>
      <c r="P363" s="641" t="str">
        <f t="shared" si="42"/>
        <v/>
      </c>
      <c r="Q363" s="638"/>
      <c r="R363" s="639"/>
      <c r="S363" s="635"/>
      <c r="Z363" s="620">
        <f t="shared" si="43"/>
        <v>0</v>
      </c>
      <c r="AD363" s="599">
        <v>1</v>
      </c>
      <c r="AQ363" s="597">
        <v>1</v>
      </c>
    </row>
    <row r="364" spans="1:43" ht="23.25" customHeight="1">
      <c r="A364" s="633">
        <v>187</v>
      </c>
      <c r="B364" s="644" t="s">
        <v>434</v>
      </c>
      <c r="C364" s="641" t="s">
        <v>4977</v>
      </c>
      <c r="D364" s="635"/>
      <c r="E364" s="640" t="s">
        <v>774</v>
      </c>
      <c r="F364" s="635"/>
      <c r="G364" s="640" t="s">
        <v>32</v>
      </c>
      <c r="H364" s="642" t="s">
        <v>1625</v>
      </c>
      <c r="I364" s="640" t="s">
        <v>1625</v>
      </c>
      <c r="J364" s="635" t="s">
        <v>35</v>
      </c>
      <c r="K364" s="604" t="s">
        <v>435</v>
      </c>
      <c r="L364" s="643" t="s">
        <v>48</v>
      </c>
      <c r="M364" s="600">
        <f>'[1]แก้ ต.ค.56 (2)'!$H$949</f>
        <v>21460</v>
      </c>
      <c r="N364" s="603">
        <f t="shared" ca="1" si="36"/>
        <v>21950</v>
      </c>
      <c r="O364" s="614" t="s">
        <v>1629</v>
      </c>
      <c r="P364" s="641" t="str">
        <f t="shared" si="42"/>
        <v>ปตรี4คศ.2</v>
      </c>
      <c r="Q364" s="638">
        <f t="shared" si="37"/>
        <v>2</v>
      </c>
      <c r="R364" s="639">
        <f t="shared" ca="1" si="38"/>
        <v>21950</v>
      </c>
      <c r="S364" s="641"/>
      <c r="Z364" s="620">
        <f t="shared" ca="1" si="43"/>
        <v>490</v>
      </c>
      <c r="AD364" s="599">
        <v>1</v>
      </c>
      <c r="AQ364" s="597">
        <v>1</v>
      </c>
    </row>
    <row r="365" spans="1:43" ht="23.25" customHeight="1">
      <c r="A365" s="633"/>
      <c r="B365" s="635"/>
      <c r="C365" s="635"/>
      <c r="D365" s="635"/>
      <c r="E365" s="635"/>
      <c r="F365" s="635"/>
      <c r="G365" s="636"/>
      <c r="H365" s="637"/>
      <c r="I365" s="635"/>
      <c r="J365" s="635"/>
      <c r="K365" s="662"/>
      <c r="L365" s="636"/>
      <c r="M365" s="603"/>
      <c r="N365" s="603"/>
      <c r="O365" s="633"/>
      <c r="P365" s="641" t="str">
        <f t="shared" si="42"/>
        <v/>
      </c>
      <c r="Q365" s="638"/>
      <c r="R365" s="639"/>
      <c r="S365" s="635"/>
      <c r="Z365" s="620">
        <f t="shared" si="43"/>
        <v>0</v>
      </c>
      <c r="AD365" s="599">
        <v>1</v>
      </c>
      <c r="AQ365" s="597">
        <v>1</v>
      </c>
    </row>
    <row r="366" spans="1:43" ht="23.25" customHeight="1">
      <c r="A366" s="633">
        <v>188</v>
      </c>
      <c r="B366" s="655" t="s">
        <v>2299</v>
      </c>
      <c r="C366" s="635" t="s">
        <v>5115</v>
      </c>
      <c r="D366" s="635"/>
      <c r="E366" s="640" t="s">
        <v>90</v>
      </c>
      <c r="F366" s="635"/>
      <c r="G366" s="640" t="s">
        <v>5213</v>
      </c>
      <c r="H366" s="642" t="s">
        <v>1401</v>
      </c>
      <c r="I366" s="640" t="s">
        <v>1401</v>
      </c>
      <c r="J366" s="635" t="s">
        <v>35</v>
      </c>
      <c r="K366" s="662" t="s">
        <v>2297</v>
      </c>
      <c r="L366" s="643" t="s">
        <v>48</v>
      </c>
      <c r="M366" s="603">
        <v>29690</v>
      </c>
      <c r="N366" s="603">
        <f t="shared" ca="1" si="36"/>
        <v>30280</v>
      </c>
      <c r="O366" s="634">
        <v>3909800092851</v>
      </c>
      <c r="P366" s="641" t="str">
        <f t="shared" ref="P366" si="44">CONCATENATE(E366,L366)</f>
        <v>ปโทคศ.2</v>
      </c>
      <c r="Q366" s="638">
        <f t="shared" ref="Q366" si="45">VLOOKUP(P366,$U$6:$V$25,2,FALSE)</f>
        <v>12</v>
      </c>
      <c r="R366" s="639">
        <f t="shared" ref="R366" ca="1" si="46">VLOOKUP(M366,INDIRECT("_k"&amp;Q366),2,FALSE)</f>
        <v>30280</v>
      </c>
      <c r="S366" s="635"/>
      <c r="Z366" s="620"/>
      <c r="AD366" s="599">
        <v>1</v>
      </c>
    </row>
    <row r="367" spans="1:43" ht="23.25" customHeight="1">
      <c r="A367" s="633"/>
      <c r="B367" s="635"/>
      <c r="C367" s="635"/>
      <c r="D367" s="635"/>
      <c r="E367" s="635"/>
      <c r="F367" s="635"/>
      <c r="G367" s="636"/>
      <c r="H367" s="637"/>
      <c r="I367" s="635"/>
      <c r="J367" s="635"/>
      <c r="K367" s="662"/>
      <c r="L367" s="636"/>
      <c r="M367" s="603"/>
      <c r="N367" s="603"/>
      <c r="O367" s="633"/>
      <c r="P367" s="641"/>
      <c r="Q367" s="638"/>
      <c r="R367" s="639"/>
      <c r="S367" s="635"/>
      <c r="Z367" s="620"/>
      <c r="AD367" s="599">
        <v>1</v>
      </c>
    </row>
    <row r="368" spans="1:43" ht="23.25" customHeight="1">
      <c r="A368" s="633">
        <v>189</v>
      </c>
      <c r="B368" s="647" t="s">
        <v>444</v>
      </c>
      <c r="C368" s="641" t="s">
        <v>5117</v>
      </c>
      <c r="D368" s="635"/>
      <c r="E368" s="640" t="s">
        <v>90</v>
      </c>
      <c r="F368" s="635"/>
      <c r="G368" s="640" t="s">
        <v>32</v>
      </c>
      <c r="H368" s="642" t="s">
        <v>1401</v>
      </c>
      <c r="I368" s="640" t="s">
        <v>1401</v>
      </c>
      <c r="J368" s="635" t="s">
        <v>35</v>
      </c>
      <c r="K368" s="604" t="s">
        <v>445</v>
      </c>
      <c r="L368" s="643" t="s">
        <v>48</v>
      </c>
      <c r="M368" s="600">
        <f>'[1]แก้ ต.ค.56 (2)'!$H$954</f>
        <v>28050</v>
      </c>
      <c r="N368" s="603">
        <f t="shared" ca="1" si="36"/>
        <v>28590</v>
      </c>
      <c r="O368" s="614" t="s">
        <v>1581</v>
      </c>
      <c r="P368" s="641" t="str">
        <f t="shared" si="42"/>
        <v>ปโทคศ.2</v>
      </c>
      <c r="Q368" s="638">
        <f t="shared" si="37"/>
        <v>12</v>
      </c>
      <c r="R368" s="639">
        <f t="shared" ca="1" si="38"/>
        <v>28590</v>
      </c>
      <c r="S368" s="641"/>
      <c r="Z368" s="620">
        <f t="shared" ca="1" si="43"/>
        <v>540</v>
      </c>
      <c r="AD368" s="599">
        <v>1</v>
      </c>
      <c r="AQ368" s="597">
        <v>1</v>
      </c>
    </row>
    <row r="369" spans="1:43" ht="23.25" customHeight="1">
      <c r="A369" s="633"/>
      <c r="B369" s="635"/>
      <c r="C369" s="635"/>
      <c r="D369" s="635"/>
      <c r="E369" s="635"/>
      <c r="F369" s="635"/>
      <c r="G369" s="636"/>
      <c r="H369" s="637"/>
      <c r="I369" s="635"/>
      <c r="J369" s="635"/>
      <c r="K369" s="662"/>
      <c r="L369" s="636"/>
      <c r="M369" s="603"/>
      <c r="N369" s="603"/>
      <c r="O369" s="633"/>
      <c r="P369" s="641" t="str">
        <f t="shared" si="42"/>
        <v/>
      </c>
      <c r="Q369" s="638"/>
      <c r="R369" s="639"/>
      <c r="S369" s="635"/>
      <c r="Z369" s="620">
        <f t="shared" si="43"/>
        <v>0</v>
      </c>
      <c r="AD369" s="599">
        <v>1</v>
      </c>
      <c r="AQ369" s="597">
        <v>1</v>
      </c>
    </row>
    <row r="370" spans="1:43" ht="23.25" customHeight="1">
      <c r="A370" s="633">
        <v>190</v>
      </c>
      <c r="B370" s="647" t="s">
        <v>456</v>
      </c>
      <c r="C370" s="641" t="s">
        <v>5152</v>
      </c>
      <c r="D370" s="635"/>
      <c r="E370" s="640" t="s">
        <v>90</v>
      </c>
      <c r="F370" s="635"/>
      <c r="G370" s="640" t="s">
        <v>32</v>
      </c>
      <c r="H370" s="642" t="s">
        <v>1364</v>
      </c>
      <c r="I370" s="640" t="s">
        <v>1364</v>
      </c>
      <c r="J370" s="635" t="s">
        <v>35</v>
      </c>
      <c r="K370" s="604" t="s">
        <v>457</v>
      </c>
      <c r="L370" s="643" t="s">
        <v>48</v>
      </c>
      <c r="M370" s="600">
        <f>'[1]แก้ ต.ค.56 (2)'!$H$959</f>
        <v>24930</v>
      </c>
      <c r="N370" s="603">
        <f t="shared" ca="1" si="36"/>
        <v>25440</v>
      </c>
      <c r="O370" s="614" t="s">
        <v>1520</v>
      </c>
      <c r="P370" s="641" t="str">
        <f t="shared" si="42"/>
        <v>ปโทคศ.2</v>
      </c>
      <c r="Q370" s="638">
        <f t="shared" si="37"/>
        <v>12</v>
      </c>
      <c r="R370" s="639">
        <f t="shared" ca="1" si="38"/>
        <v>25440</v>
      </c>
      <c r="S370" s="641"/>
      <c r="Z370" s="620">
        <f t="shared" ca="1" si="43"/>
        <v>510</v>
      </c>
      <c r="AD370" s="599">
        <v>1</v>
      </c>
      <c r="AQ370" s="597">
        <v>1</v>
      </c>
    </row>
    <row r="371" spans="1:43" ht="23.25" customHeight="1">
      <c r="A371" s="633"/>
      <c r="B371" s="635"/>
      <c r="C371" s="635"/>
      <c r="D371" s="635"/>
      <c r="E371" s="635"/>
      <c r="F371" s="635"/>
      <c r="G371" s="636"/>
      <c r="H371" s="637"/>
      <c r="I371" s="635"/>
      <c r="J371" s="635"/>
      <c r="K371" s="662"/>
      <c r="L371" s="636"/>
      <c r="M371" s="603"/>
      <c r="N371" s="603"/>
      <c r="O371" s="633"/>
      <c r="P371" s="641" t="str">
        <f t="shared" si="42"/>
        <v/>
      </c>
      <c r="Q371" s="638"/>
      <c r="R371" s="639"/>
      <c r="S371" s="635"/>
      <c r="Z371" s="620">
        <f t="shared" si="43"/>
        <v>0</v>
      </c>
      <c r="AD371" s="599">
        <v>1</v>
      </c>
      <c r="AQ371" s="597">
        <v>1</v>
      </c>
    </row>
    <row r="372" spans="1:43" ht="23.25" customHeight="1">
      <c r="A372" s="633">
        <v>191</v>
      </c>
      <c r="B372" s="644" t="s">
        <v>459</v>
      </c>
      <c r="C372" s="641" t="s">
        <v>4985</v>
      </c>
      <c r="D372" s="635"/>
      <c r="E372" s="640" t="s">
        <v>774</v>
      </c>
      <c r="F372" s="635"/>
      <c r="G372" s="640" t="s">
        <v>32</v>
      </c>
      <c r="H372" s="642" t="s">
        <v>1364</v>
      </c>
      <c r="I372" s="640" t="s">
        <v>1364</v>
      </c>
      <c r="J372" s="635" t="s">
        <v>35</v>
      </c>
      <c r="K372" s="604" t="s">
        <v>460</v>
      </c>
      <c r="L372" s="643" t="s">
        <v>48</v>
      </c>
      <c r="M372" s="600">
        <v>19460</v>
      </c>
      <c r="N372" s="603">
        <f t="shared" ca="1" si="36"/>
        <v>20470</v>
      </c>
      <c r="O372" s="614" t="s">
        <v>1519</v>
      </c>
      <c r="P372" s="641" t="str">
        <f t="shared" si="42"/>
        <v>ปตรี4คศ.2</v>
      </c>
      <c r="Q372" s="638">
        <f t="shared" si="37"/>
        <v>2</v>
      </c>
      <c r="R372" s="639">
        <f t="shared" ca="1" si="38"/>
        <v>20470</v>
      </c>
      <c r="S372" s="635"/>
      <c r="T372" s="624" t="s">
        <v>5061</v>
      </c>
      <c r="Z372" s="620">
        <f t="shared" ca="1" si="43"/>
        <v>1010</v>
      </c>
      <c r="AD372" s="599">
        <v>1</v>
      </c>
      <c r="AQ372" s="597">
        <v>1</v>
      </c>
    </row>
    <row r="373" spans="1:43" ht="23.25" customHeight="1">
      <c r="A373" s="633"/>
      <c r="B373" s="635"/>
      <c r="C373" s="635"/>
      <c r="D373" s="635"/>
      <c r="E373" s="635"/>
      <c r="F373" s="635"/>
      <c r="G373" s="636"/>
      <c r="H373" s="637"/>
      <c r="I373" s="635"/>
      <c r="J373" s="635"/>
      <c r="K373" s="662"/>
      <c r="L373" s="636"/>
      <c r="M373" s="603"/>
      <c r="N373" s="603"/>
      <c r="O373" s="633"/>
      <c r="P373" s="641" t="str">
        <f t="shared" si="42"/>
        <v/>
      </c>
      <c r="Q373" s="638"/>
      <c r="R373" s="639"/>
      <c r="S373" s="635"/>
      <c r="Z373" s="620">
        <f t="shared" si="43"/>
        <v>0</v>
      </c>
      <c r="AD373" s="599">
        <v>1</v>
      </c>
      <c r="AQ373" s="597">
        <v>1</v>
      </c>
    </row>
    <row r="374" spans="1:43" ht="23.25" customHeight="1">
      <c r="A374" s="633">
        <v>192</v>
      </c>
      <c r="B374" s="644" t="s">
        <v>462</v>
      </c>
      <c r="C374" s="641" t="s">
        <v>5160</v>
      </c>
      <c r="D374" s="635"/>
      <c r="E374" s="640" t="s">
        <v>90</v>
      </c>
      <c r="F374" s="635"/>
      <c r="G374" s="640" t="s">
        <v>32</v>
      </c>
      <c r="H374" s="642" t="s">
        <v>1364</v>
      </c>
      <c r="I374" s="640" t="s">
        <v>1364</v>
      </c>
      <c r="J374" s="635" t="s">
        <v>35</v>
      </c>
      <c r="K374" s="604" t="s">
        <v>463</v>
      </c>
      <c r="L374" s="643" t="s">
        <v>48</v>
      </c>
      <c r="M374" s="600">
        <f>'[1]แก้ ต.ค.56 (2)'!$H$973</f>
        <v>23940</v>
      </c>
      <c r="N374" s="603">
        <f t="shared" ref="N374:N433" ca="1" si="47">R374</f>
        <v>24440</v>
      </c>
      <c r="O374" s="614" t="s">
        <v>1515</v>
      </c>
      <c r="P374" s="641" t="str">
        <f t="shared" si="42"/>
        <v>ปโทคศ.2</v>
      </c>
      <c r="Q374" s="638">
        <f t="shared" si="37"/>
        <v>12</v>
      </c>
      <c r="R374" s="639">
        <f t="shared" ca="1" si="38"/>
        <v>24440</v>
      </c>
      <c r="S374" s="641"/>
      <c r="Z374" s="620">
        <f t="shared" ca="1" si="43"/>
        <v>500</v>
      </c>
      <c r="AD374" s="599">
        <v>1</v>
      </c>
      <c r="AQ374" s="597">
        <v>1</v>
      </c>
    </row>
    <row r="375" spans="1:43" ht="23.25" customHeight="1">
      <c r="A375" s="633"/>
      <c r="B375" s="635"/>
      <c r="C375" s="635"/>
      <c r="D375" s="635"/>
      <c r="E375" s="635"/>
      <c r="F375" s="635"/>
      <c r="G375" s="636"/>
      <c r="H375" s="637"/>
      <c r="I375" s="635"/>
      <c r="J375" s="635"/>
      <c r="K375" s="662"/>
      <c r="L375" s="636"/>
      <c r="M375" s="603"/>
      <c r="N375" s="603"/>
      <c r="O375" s="633"/>
      <c r="P375" s="641" t="str">
        <f t="shared" si="42"/>
        <v/>
      </c>
      <c r="Q375" s="638"/>
      <c r="R375" s="639"/>
      <c r="S375" s="635"/>
      <c r="Z375" s="620">
        <f t="shared" si="43"/>
        <v>0</v>
      </c>
      <c r="AD375" s="599">
        <v>1</v>
      </c>
      <c r="AQ375" s="597">
        <v>1</v>
      </c>
    </row>
    <row r="376" spans="1:43" ht="23.25" customHeight="1">
      <c r="A376" s="633">
        <v>193</v>
      </c>
      <c r="B376" s="647" t="s">
        <v>465</v>
      </c>
      <c r="C376" s="641" t="s">
        <v>5161</v>
      </c>
      <c r="D376" s="635"/>
      <c r="E376" s="640" t="s">
        <v>774</v>
      </c>
      <c r="F376" s="635"/>
      <c r="G376" s="640" t="s">
        <v>32</v>
      </c>
      <c r="H376" s="642" t="s">
        <v>1460</v>
      </c>
      <c r="I376" s="640" t="s">
        <v>1460</v>
      </c>
      <c r="J376" s="635" t="s">
        <v>35</v>
      </c>
      <c r="K376" s="604" t="s">
        <v>467</v>
      </c>
      <c r="L376" s="643" t="s">
        <v>36</v>
      </c>
      <c r="M376" s="600">
        <f>'[1]แก้ ต.ค.56 (2)'!$H$978</f>
        <v>18270</v>
      </c>
      <c r="N376" s="603">
        <f t="shared" ca="1" si="47"/>
        <v>19510</v>
      </c>
      <c r="O376" s="614" t="s">
        <v>1493</v>
      </c>
      <c r="P376" s="641" t="str">
        <f t="shared" si="42"/>
        <v>ปตรี4คศ.1</v>
      </c>
      <c r="Q376" s="638">
        <f t="shared" si="37"/>
        <v>1</v>
      </c>
      <c r="R376" s="639">
        <f t="shared" ca="1" si="38"/>
        <v>19510</v>
      </c>
      <c r="S376" s="641"/>
      <c r="Z376" s="620">
        <f t="shared" ca="1" si="43"/>
        <v>1240</v>
      </c>
      <c r="AD376" s="599">
        <v>1</v>
      </c>
      <c r="AQ376" s="597">
        <v>1</v>
      </c>
    </row>
    <row r="377" spans="1:43" ht="23.25" customHeight="1">
      <c r="A377" s="633"/>
      <c r="B377" s="635"/>
      <c r="C377" s="635"/>
      <c r="D377" s="635"/>
      <c r="E377" s="635"/>
      <c r="F377" s="635"/>
      <c r="G377" s="636"/>
      <c r="H377" s="637"/>
      <c r="I377" s="635"/>
      <c r="J377" s="635"/>
      <c r="K377" s="662"/>
      <c r="L377" s="636"/>
      <c r="M377" s="603"/>
      <c r="N377" s="603"/>
      <c r="O377" s="633"/>
      <c r="P377" s="641" t="str">
        <f t="shared" si="42"/>
        <v/>
      </c>
      <c r="Q377" s="638"/>
      <c r="R377" s="639"/>
      <c r="S377" s="635"/>
      <c r="Z377" s="620">
        <f t="shared" si="43"/>
        <v>0</v>
      </c>
      <c r="AD377" s="599">
        <v>1</v>
      </c>
      <c r="AQ377" s="597">
        <v>1</v>
      </c>
    </row>
    <row r="378" spans="1:43" ht="23.25" customHeight="1">
      <c r="A378" s="633">
        <v>194</v>
      </c>
      <c r="B378" s="644" t="s">
        <v>681</v>
      </c>
      <c r="C378" s="641" t="s">
        <v>4963</v>
      </c>
      <c r="D378" s="635"/>
      <c r="E378" s="640" t="s">
        <v>774</v>
      </c>
      <c r="F378" s="635"/>
      <c r="G378" s="640" t="s">
        <v>32</v>
      </c>
      <c r="H378" s="642" t="s">
        <v>1460</v>
      </c>
      <c r="I378" s="640" t="s">
        <v>1460</v>
      </c>
      <c r="J378" s="635" t="s">
        <v>35</v>
      </c>
      <c r="K378" s="604" t="s">
        <v>682</v>
      </c>
      <c r="L378" s="643" t="s">
        <v>48</v>
      </c>
      <c r="M378" s="600">
        <f>'[1]แก้ ต.ค.56 (2)'!$H$984</f>
        <v>22460</v>
      </c>
      <c r="N378" s="603">
        <f t="shared" ca="1" si="47"/>
        <v>22940</v>
      </c>
      <c r="O378" s="614" t="s">
        <v>1482</v>
      </c>
      <c r="P378" s="641" t="str">
        <f t="shared" si="42"/>
        <v>ปตรี4คศ.2</v>
      </c>
      <c r="Q378" s="638">
        <f t="shared" ref="Q378:Q437" si="48">VLOOKUP(P378,$U$6:$V$25,2,FALSE)</f>
        <v>2</v>
      </c>
      <c r="R378" s="639">
        <f t="shared" ref="R378:R437" ca="1" si="49">VLOOKUP(M378,INDIRECT("_k"&amp;Q378),2,FALSE)</f>
        <v>22940</v>
      </c>
      <c r="S378" s="641"/>
      <c r="Z378" s="620">
        <f t="shared" ca="1" si="43"/>
        <v>480</v>
      </c>
      <c r="AD378" s="599">
        <v>1</v>
      </c>
      <c r="AQ378" s="597">
        <v>1</v>
      </c>
    </row>
    <row r="379" spans="1:43" ht="23.25" customHeight="1">
      <c r="A379" s="633"/>
      <c r="B379" s="644"/>
      <c r="C379" s="641"/>
      <c r="D379" s="635"/>
      <c r="E379" s="640"/>
      <c r="F379" s="635"/>
      <c r="G379" s="640"/>
      <c r="H379" s="642"/>
      <c r="I379" s="640"/>
      <c r="J379" s="635"/>
      <c r="K379" s="604"/>
      <c r="L379" s="643"/>
      <c r="M379" s="600"/>
      <c r="N379" s="603"/>
      <c r="O379" s="614"/>
      <c r="P379" s="641" t="str">
        <f t="shared" si="42"/>
        <v/>
      </c>
      <c r="Q379" s="638"/>
      <c r="R379" s="639"/>
      <c r="S379" s="641"/>
      <c r="U379" s="608"/>
      <c r="V379" s="608"/>
      <c r="Z379" s="620">
        <f ca="1">N380-M380</f>
        <v>590</v>
      </c>
      <c r="AD379" s="599">
        <v>1</v>
      </c>
      <c r="AQ379" s="597">
        <v>1</v>
      </c>
    </row>
    <row r="380" spans="1:43" ht="23.25" customHeight="1">
      <c r="A380" s="633">
        <v>195</v>
      </c>
      <c r="B380" s="640" t="s">
        <v>469</v>
      </c>
      <c r="C380" s="635" t="s">
        <v>5115</v>
      </c>
      <c r="D380" s="635"/>
      <c r="E380" s="640" t="s">
        <v>90</v>
      </c>
      <c r="F380" s="635"/>
      <c r="G380" s="640" t="s">
        <v>32</v>
      </c>
      <c r="H380" s="642" t="s">
        <v>1460</v>
      </c>
      <c r="I380" s="635"/>
      <c r="J380" s="635" t="s">
        <v>35</v>
      </c>
      <c r="K380" s="662" t="s">
        <v>470</v>
      </c>
      <c r="L380" s="643" t="s">
        <v>48</v>
      </c>
      <c r="M380" s="603">
        <v>29690</v>
      </c>
      <c r="N380" s="603">
        <f t="shared" ca="1" si="47"/>
        <v>30280</v>
      </c>
      <c r="O380" s="633"/>
      <c r="P380" s="641" t="str">
        <f t="shared" si="42"/>
        <v>ปโทคศ.2</v>
      </c>
      <c r="Q380" s="638">
        <f t="shared" si="48"/>
        <v>12</v>
      </c>
      <c r="R380" s="639">
        <f t="shared" ca="1" si="49"/>
        <v>30280</v>
      </c>
      <c r="S380" s="635"/>
      <c r="Z380" s="620">
        <f ca="1">N381-M381</f>
        <v>820</v>
      </c>
      <c r="AD380" s="599">
        <v>1</v>
      </c>
      <c r="AQ380" s="597">
        <v>1</v>
      </c>
    </row>
    <row r="381" spans="1:43" ht="23.25" customHeight="1">
      <c r="A381" s="633">
        <v>196</v>
      </c>
      <c r="B381" s="644" t="s">
        <v>4866</v>
      </c>
      <c r="C381" s="641" t="s">
        <v>4982</v>
      </c>
      <c r="D381" s="635"/>
      <c r="E381" s="640" t="s">
        <v>774</v>
      </c>
      <c r="F381" s="635"/>
      <c r="G381" s="640" t="s">
        <v>32</v>
      </c>
      <c r="H381" s="642" t="s">
        <v>1460</v>
      </c>
      <c r="I381" s="637"/>
      <c r="J381" s="635" t="s">
        <v>35</v>
      </c>
      <c r="K381" s="664">
        <v>145</v>
      </c>
      <c r="L381" s="643" t="s">
        <v>36</v>
      </c>
      <c r="M381" s="598">
        <f>'[1]แก้ ต.ค.56 (2)'!$H$989</f>
        <v>18690</v>
      </c>
      <c r="N381" s="603">
        <f t="shared" ca="1" si="47"/>
        <v>19510</v>
      </c>
      <c r="O381" s="607" t="s">
        <v>4867</v>
      </c>
      <c r="P381" s="641" t="str">
        <f t="shared" ref="P381:P442" si="50">CONCATENATE(E381,L381)</f>
        <v>ปตรี4คศ.1</v>
      </c>
      <c r="Q381" s="638">
        <f t="shared" si="48"/>
        <v>1</v>
      </c>
      <c r="R381" s="639">
        <f t="shared" ca="1" si="49"/>
        <v>19510</v>
      </c>
      <c r="S381" s="635"/>
      <c r="T381" s="626"/>
      <c r="Z381" s="620">
        <f>N382-M382</f>
        <v>0</v>
      </c>
      <c r="AD381" s="599">
        <v>1</v>
      </c>
      <c r="AQ381" s="597">
        <v>1</v>
      </c>
    </row>
    <row r="382" spans="1:43" ht="23.25" customHeight="1">
      <c r="A382" s="633"/>
      <c r="B382" s="635"/>
      <c r="C382" s="635"/>
      <c r="D382" s="635"/>
      <c r="E382" s="635"/>
      <c r="F382" s="635"/>
      <c r="G382" s="636"/>
      <c r="H382" s="637"/>
      <c r="I382" s="635"/>
      <c r="J382" s="635"/>
      <c r="K382" s="662"/>
      <c r="L382" s="636"/>
      <c r="M382" s="603"/>
      <c r="N382" s="603"/>
      <c r="O382" s="633"/>
      <c r="P382" s="641" t="str">
        <f t="shared" si="50"/>
        <v/>
      </c>
      <c r="Q382" s="638"/>
      <c r="R382" s="639"/>
      <c r="S382" s="635"/>
      <c r="Z382" s="620"/>
      <c r="AD382" s="599">
        <v>1</v>
      </c>
    </row>
    <row r="383" spans="1:43" ht="23.25" customHeight="1">
      <c r="A383" s="633">
        <v>197</v>
      </c>
      <c r="B383" s="644" t="s">
        <v>4868</v>
      </c>
      <c r="C383" s="641" t="s">
        <v>4994</v>
      </c>
      <c r="D383" s="635"/>
      <c r="E383" s="640" t="s">
        <v>775</v>
      </c>
      <c r="F383" s="635"/>
      <c r="G383" s="640" t="s">
        <v>32</v>
      </c>
      <c r="H383" s="642" t="s">
        <v>1460</v>
      </c>
      <c r="I383" s="640" t="s">
        <v>1460</v>
      </c>
      <c r="J383" s="635" t="s">
        <v>35</v>
      </c>
      <c r="K383" s="604">
        <v>4196</v>
      </c>
      <c r="L383" s="643" t="s">
        <v>36</v>
      </c>
      <c r="M383" s="600">
        <f>'[1]แก้ ต.ค.56 (2)'!$H$993</f>
        <v>17070</v>
      </c>
      <c r="N383" s="603">
        <f t="shared" ca="1" si="47"/>
        <v>18690</v>
      </c>
      <c r="O383" s="607" t="s">
        <v>4869</v>
      </c>
      <c r="P383" s="641" t="str">
        <f t="shared" si="50"/>
        <v>ปตรี5คศ.1</v>
      </c>
      <c r="Q383" s="638">
        <f t="shared" si="48"/>
        <v>5</v>
      </c>
      <c r="R383" s="639">
        <f t="shared" ca="1" si="49"/>
        <v>18690</v>
      </c>
      <c r="S383" s="635"/>
      <c r="T383" s="624" t="s">
        <v>5064</v>
      </c>
      <c r="Z383" s="620">
        <f t="shared" ca="1" si="43"/>
        <v>1620</v>
      </c>
      <c r="AD383" s="599">
        <v>1</v>
      </c>
      <c r="AQ383" s="597">
        <v>1</v>
      </c>
    </row>
    <row r="384" spans="1:43" ht="23.25" customHeight="1">
      <c r="A384" s="633"/>
      <c r="B384" s="635"/>
      <c r="C384" s="635"/>
      <c r="D384" s="635"/>
      <c r="E384" s="635"/>
      <c r="F384" s="635"/>
      <c r="G384" s="636"/>
      <c r="H384" s="637"/>
      <c r="I384" s="635"/>
      <c r="J384" s="635"/>
      <c r="K384" s="662"/>
      <c r="L384" s="636"/>
      <c r="M384" s="603"/>
      <c r="N384" s="603"/>
      <c r="O384" s="633"/>
      <c r="P384" s="641" t="str">
        <f t="shared" si="50"/>
        <v/>
      </c>
      <c r="Q384" s="638"/>
      <c r="R384" s="639"/>
      <c r="S384" s="635"/>
      <c r="Z384" s="620">
        <f t="shared" si="43"/>
        <v>0</v>
      </c>
      <c r="AD384" s="599">
        <v>1</v>
      </c>
      <c r="AQ384" s="597">
        <v>1</v>
      </c>
    </row>
    <row r="385" spans="1:43" ht="23.25" customHeight="1">
      <c r="A385" s="633">
        <v>198</v>
      </c>
      <c r="B385" s="644" t="s">
        <v>1466</v>
      </c>
      <c r="C385" s="641" t="s">
        <v>4994</v>
      </c>
      <c r="D385" s="635"/>
      <c r="E385" s="640" t="s">
        <v>774</v>
      </c>
      <c r="F385" s="635"/>
      <c r="G385" s="640" t="s">
        <v>32</v>
      </c>
      <c r="H385" s="642" t="s">
        <v>1460</v>
      </c>
      <c r="I385" s="637"/>
      <c r="J385" s="635" t="s">
        <v>35</v>
      </c>
      <c r="K385" s="604" t="s">
        <v>1465</v>
      </c>
      <c r="L385" s="643" t="s">
        <v>48</v>
      </c>
      <c r="M385" s="600">
        <f>'[1]แก้ ต.ค.56 (2)'!$H$1004</f>
        <v>20960</v>
      </c>
      <c r="N385" s="603">
        <f t="shared" ca="1" si="47"/>
        <v>21460</v>
      </c>
      <c r="O385" s="614" t="s">
        <v>1464</v>
      </c>
      <c r="P385" s="641" t="str">
        <f t="shared" si="50"/>
        <v>ปตรี4คศ.2</v>
      </c>
      <c r="Q385" s="638">
        <f t="shared" si="48"/>
        <v>2</v>
      </c>
      <c r="R385" s="639">
        <f t="shared" ca="1" si="49"/>
        <v>21460</v>
      </c>
      <c r="S385" s="635"/>
      <c r="T385" s="626"/>
      <c r="Z385" s="620">
        <f t="shared" ca="1" si="43"/>
        <v>500</v>
      </c>
      <c r="AD385" s="599">
        <v>1</v>
      </c>
      <c r="AQ385" s="597">
        <v>1</v>
      </c>
    </row>
    <row r="386" spans="1:43" ht="23.25" customHeight="1">
      <c r="A386" s="633"/>
      <c r="B386" s="635"/>
      <c r="C386" s="635"/>
      <c r="D386" s="635"/>
      <c r="E386" s="635"/>
      <c r="F386" s="635"/>
      <c r="G386" s="636"/>
      <c r="H386" s="637"/>
      <c r="I386" s="635"/>
      <c r="J386" s="635"/>
      <c r="K386" s="662"/>
      <c r="L386" s="636"/>
      <c r="M386" s="603"/>
      <c r="N386" s="603"/>
      <c r="O386" s="633"/>
      <c r="P386" s="641" t="str">
        <f t="shared" si="50"/>
        <v/>
      </c>
      <c r="Q386" s="638"/>
      <c r="R386" s="639"/>
      <c r="S386" s="635"/>
      <c r="T386" s="629"/>
      <c r="Z386" s="620">
        <f t="shared" si="43"/>
        <v>0</v>
      </c>
      <c r="AD386" s="599">
        <v>1</v>
      </c>
      <c r="AQ386" s="597">
        <v>1</v>
      </c>
    </row>
    <row r="387" spans="1:43" ht="23.25" customHeight="1">
      <c r="A387" s="633">
        <v>199</v>
      </c>
      <c r="B387" s="644" t="s">
        <v>1463</v>
      </c>
      <c r="C387" s="641" t="s">
        <v>4966</v>
      </c>
      <c r="D387" s="635"/>
      <c r="E387" s="640" t="s">
        <v>774</v>
      </c>
      <c r="F387" s="635"/>
      <c r="G387" s="640" t="s">
        <v>32</v>
      </c>
      <c r="H387" s="642" t="s">
        <v>1460</v>
      </c>
      <c r="I387" s="637"/>
      <c r="J387" s="635" t="s">
        <v>35</v>
      </c>
      <c r="K387" s="604" t="s">
        <v>1462</v>
      </c>
      <c r="L387" s="643" t="s">
        <v>48</v>
      </c>
      <c r="M387" s="600">
        <f>'[1]แก้ ต.ค.56 (2)'!$H$1008</f>
        <v>22460</v>
      </c>
      <c r="N387" s="603">
        <f t="shared" ca="1" si="47"/>
        <v>22940</v>
      </c>
      <c r="O387" s="614" t="s">
        <v>1461</v>
      </c>
      <c r="P387" s="641" t="str">
        <f t="shared" si="50"/>
        <v>ปตรี4คศ.2</v>
      </c>
      <c r="Q387" s="638">
        <f t="shared" si="48"/>
        <v>2</v>
      </c>
      <c r="R387" s="639">
        <f t="shared" ca="1" si="49"/>
        <v>22940</v>
      </c>
      <c r="S387" s="635"/>
      <c r="T387" s="626"/>
      <c r="Z387" s="620">
        <f t="shared" ca="1" si="43"/>
        <v>480</v>
      </c>
      <c r="AD387" s="599">
        <v>1</v>
      </c>
      <c r="AQ387" s="597">
        <v>1</v>
      </c>
    </row>
    <row r="388" spans="1:43" ht="23.25" customHeight="1">
      <c r="A388" s="633"/>
      <c r="B388" s="635"/>
      <c r="C388" s="635"/>
      <c r="D388" s="635"/>
      <c r="E388" s="635"/>
      <c r="F388" s="635"/>
      <c r="G388" s="636"/>
      <c r="H388" s="637"/>
      <c r="I388" s="635"/>
      <c r="J388" s="635"/>
      <c r="K388" s="662"/>
      <c r="L388" s="636"/>
      <c r="M388" s="603"/>
      <c r="N388" s="603"/>
      <c r="O388" s="633"/>
      <c r="P388" s="641" t="str">
        <f t="shared" si="50"/>
        <v/>
      </c>
      <c r="Q388" s="638"/>
      <c r="R388" s="639"/>
      <c r="S388" s="635"/>
      <c r="Z388" s="620">
        <f t="shared" si="43"/>
        <v>0</v>
      </c>
      <c r="AD388" s="599">
        <v>1</v>
      </c>
      <c r="AQ388" s="597">
        <v>1</v>
      </c>
    </row>
    <row r="389" spans="1:43" ht="23.25" customHeight="1">
      <c r="A389" s="633">
        <v>200</v>
      </c>
      <c r="B389" s="644" t="s">
        <v>1458</v>
      </c>
      <c r="C389" s="641" t="s">
        <v>5162</v>
      </c>
      <c r="D389" s="635"/>
      <c r="E389" s="640" t="s">
        <v>775</v>
      </c>
      <c r="F389" s="635"/>
      <c r="G389" s="640" t="s">
        <v>65</v>
      </c>
      <c r="H389" s="642" t="s">
        <v>1460</v>
      </c>
      <c r="I389" s="640" t="s">
        <v>1460</v>
      </c>
      <c r="J389" s="635" t="s">
        <v>35</v>
      </c>
      <c r="K389" s="604" t="s">
        <v>1457</v>
      </c>
      <c r="L389" s="643" t="s">
        <v>65</v>
      </c>
      <c r="M389" s="600">
        <f>'[1]แก้ ต.ค.56 (2)'!$H$1013</f>
        <v>15430</v>
      </c>
      <c r="N389" s="603">
        <f t="shared" ca="1" si="47"/>
        <v>17310</v>
      </c>
      <c r="O389" s="614" t="s">
        <v>1456</v>
      </c>
      <c r="P389" s="641" t="str">
        <f t="shared" si="50"/>
        <v>ปตรี5ครูผู้ช่วย</v>
      </c>
      <c r="Q389" s="638">
        <f t="shared" si="48"/>
        <v>4</v>
      </c>
      <c r="R389" s="639">
        <f t="shared" ca="1" si="49"/>
        <v>17310</v>
      </c>
      <c r="S389" s="641"/>
      <c r="Z389" s="620">
        <f t="shared" ca="1" si="43"/>
        <v>1880</v>
      </c>
      <c r="AD389" s="599">
        <v>1</v>
      </c>
      <c r="AQ389" s="597">
        <v>1</v>
      </c>
    </row>
    <row r="390" spans="1:43" ht="23.25" customHeight="1">
      <c r="A390" s="633"/>
      <c r="B390" s="635"/>
      <c r="C390" s="635"/>
      <c r="D390" s="635"/>
      <c r="E390" s="635"/>
      <c r="F390" s="635"/>
      <c r="G390" s="636"/>
      <c r="H390" s="637"/>
      <c r="I390" s="635"/>
      <c r="J390" s="635"/>
      <c r="K390" s="662"/>
      <c r="L390" s="636"/>
      <c r="M390" s="603"/>
      <c r="N390" s="603"/>
      <c r="O390" s="633"/>
      <c r="P390" s="641" t="str">
        <f t="shared" si="50"/>
        <v/>
      </c>
      <c r="Q390" s="638"/>
      <c r="R390" s="639"/>
      <c r="S390" s="635"/>
      <c r="Z390" s="620">
        <f t="shared" si="43"/>
        <v>0</v>
      </c>
      <c r="AD390" s="599">
        <v>1</v>
      </c>
      <c r="AQ390" s="597">
        <v>1</v>
      </c>
    </row>
    <row r="391" spans="1:43" ht="23.25" customHeight="1">
      <c r="A391" s="633">
        <v>201</v>
      </c>
      <c r="B391" s="644" t="s">
        <v>7472</v>
      </c>
      <c r="C391" s="641" t="s">
        <v>5223</v>
      </c>
      <c r="D391" s="635"/>
      <c r="E391" s="640" t="s">
        <v>774</v>
      </c>
      <c r="F391" s="635"/>
      <c r="G391" s="640" t="s">
        <v>32</v>
      </c>
      <c r="H391" s="644" t="s">
        <v>1368</v>
      </c>
      <c r="I391" s="642" t="s">
        <v>1460</v>
      </c>
      <c r="J391" s="635" t="s">
        <v>35</v>
      </c>
      <c r="K391" s="604" t="s">
        <v>1488</v>
      </c>
      <c r="L391" s="643" t="s">
        <v>48</v>
      </c>
      <c r="M391" s="631">
        <f>'[1]แก้ ต.ค.56'!$H$1135</f>
        <v>24930</v>
      </c>
      <c r="N391" s="603">
        <f t="shared" ca="1" si="47"/>
        <v>25440</v>
      </c>
      <c r="O391" s="614" t="s">
        <v>3736</v>
      </c>
      <c r="P391" s="641" t="str">
        <f t="shared" si="50"/>
        <v>ปตรี4คศ.2</v>
      </c>
      <c r="Q391" s="638">
        <f t="shared" si="48"/>
        <v>2</v>
      </c>
      <c r="R391" s="639">
        <f t="shared" ca="1" si="49"/>
        <v>25440</v>
      </c>
      <c r="S391" s="635"/>
      <c r="T391" s="626" t="s">
        <v>7437</v>
      </c>
      <c r="Z391" s="620">
        <f t="shared" ca="1" si="43"/>
        <v>510</v>
      </c>
      <c r="AD391" s="599">
        <v>1</v>
      </c>
      <c r="AQ391" s="597">
        <v>1</v>
      </c>
    </row>
    <row r="392" spans="1:43" s="608" customFormat="1" ht="23.25" customHeight="1">
      <c r="A392" s="633"/>
      <c r="B392" s="656"/>
      <c r="C392" s="656"/>
      <c r="D392" s="656"/>
      <c r="E392" s="638"/>
      <c r="F392" s="656"/>
      <c r="G392" s="656"/>
      <c r="H392" s="642" t="s">
        <v>7479</v>
      </c>
      <c r="I392" s="656"/>
      <c r="J392" s="656"/>
      <c r="K392" s="604" t="s">
        <v>7480</v>
      </c>
      <c r="L392" s="656"/>
      <c r="M392" s="612"/>
      <c r="N392" s="603"/>
      <c r="O392" s="671"/>
      <c r="P392" s="641" t="str">
        <f t="shared" si="50"/>
        <v/>
      </c>
      <c r="Q392" s="638"/>
      <c r="R392" s="639"/>
      <c r="S392" s="656"/>
      <c r="U392" s="599"/>
      <c r="V392" s="616"/>
      <c r="AD392" s="599">
        <v>1</v>
      </c>
      <c r="AQ392" s="597">
        <v>1</v>
      </c>
    </row>
    <row r="393" spans="1:43" ht="23.25" customHeight="1">
      <c r="A393" s="633">
        <v>202</v>
      </c>
      <c r="B393" s="644" t="s">
        <v>472</v>
      </c>
      <c r="C393" s="641" t="s">
        <v>5121</v>
      </c>
      <c r="D393" s="635"/>
      <c r="E393" s="640" t="s">
        <v>90</v>
      </c>
      <c r="F393" s="635"/>
      <c r="G393" s="640" t="s">
        <v>32</v>
      </c>
      <c r="H393" s="642" t="s">
        <v>1301</v>
      </c>
      <c r="I393" s="640" t="s">
        <v>1301</v>
      </c>
      <c r="J393" s="635" t="s">
        <v>35</v>
      </c>
      <c r="K393" s="604" t="s">
        <v>474</v>
      </c>
      <c r="L393" s="643" t="s">
        <v>781</v>
      </c>
      <c r="M393" s="600">
        <f>'[1]แก้ ต.ค.56 (2)'!$H$1019</f>
        <v>26350</v>
      </c>
      <c r="N393" s="603">
        <f t="shared" ca="1" si="47"/>
        <v>26970</v>
      </c>
      <c r="O393" s="614" t="s">
        <v>1440</v>
      </c>
      <c r="P393" s="641" t="str">
        <f t="shared" si="50"/>
        <v>ปโทคศ.3</v>
      </c>
      <c r="Q393" s="638">
        <f t="shared" si="48"/>
        <v>16</v>
      </c>
      <c r="R393" s="639">
        <f t="shared" ca="1" si="49"/>
        <v>26970</v>
      </c>
      <c r="S393" s="641"/>
      <c r="Z393" s="620">
        <f t="shared" ca="1" si="43"/>
        <v>620</v>
      </c>
      <c r="AD393" s="599">
        <v>1</v>
      </c>
      <c r="AQ393" s="597">
        <v>1</v>
      </c>
    </row>
    <row r="394" spans="1:43" ht="23.25" customHeight="1">
      <c r="A394" s="633"/>
      <c r="B394" s="635"/>
      <c r="C394" s="635"/>
      <c r="D394" s="635"/>
      <c r="E394" s="635"/>
      <c r="F394" s="635"/>
      <c r="G394" s="636"/>
      <c r="H394" s="637"/>
      <c r="I394" s="635"/>
      <c r="J394" s="635"/>
      <c r="K394" s="662"/>
      <c r="L394" s="636"/>
      <c r="M394" s="603"/>
      <c r="N394" s="603"/>
      <c r="O394" s="633"/>
      <c r="P394" s="641" t="str">
        <f t="shared" si="50"/>
        <v/>
      </c>
      <c r="Q394" s="638"/>
      <c r="R394" s="639"/>
      <c r="S394" s="635"/>
      <c r="Z394" s="620">
        <f t="shared" si="43"/>
        <v>0</v>
      </c>
      <c r="AD394" s="599">
        <v>1</v>
      </c>
      <c r="AQ394" s="597">
        <v>1</v>
      </c>
    </row>
    <row r="395" spans="1:43" ht="23.25" customHeight="1">
      <c r="A395" s="633">
        <v>203</v>
      </c>
      <c r="B395" s="644" t="s">
        <v>1427</v>
      </c>
      <c r="C395" s="641" t="s">
        <v>5115</v>
      </c>
      <c r="D395" s="635"/>
      <c r="E395" s="640" t="s">
        <v>90</v>
      </c>
      <c r="F395" s="635"/>
      <c r="G395" s="640" t="s">
        <v>7448</v>
      </c>
      <c r="H395" s="642" t="s">
        <v>1368</v>
      </c>
      <c r="I395" s="640" t="s">
        <v>1368</v>
      </c>
      <c r="J395" s="635" t="s">
        <v>35</v>
      </c>
      <c r="K395" s="604" t="s">
        <v>1426</v>
      </c>
      <c r="L395" s="643" t="s">
        <v>48</v>
      </c>
      <c r="M395" s="600">
        <f>'[1]แก้ ต.ค.56 (2)'!$H$1025</f>
        <v>22940</v>
      </c>
      <c r="N395" s="603">
        <f t="shared" ca="1" si="47"/>
        <v>23450</v>
      </c>
      <c r="O395" s="614" t="s">
        <v>1425</v>
      </c>
      <c r="P395" s="641" t="str">
        <f t="shared" si="50"/>
        <v>ปโทคศ.2</v>
      </c>
      <c r="Q395" s="638">
        <f t="shared" si="48"/>
        <v>12</v>
      </c>
      <c r="R395" s="639">
        <f t="shared" ca="1" si="49"/>
        <v>23450</v>
      </c>
      <c r="S395" s="641"/>
      <c r="Z395" s="620">
        <f t="shared" ca="1" si="43"/>
        <v>510</v>
      </c>
      <c r="AD395" s="599">
        <v>1</v>
      </c>
      <c r="AQ395" s="597">
        <v>1</v>
      </c>
    </row>
    <row r="396" spans="1:43" ht="23.25" customHeight="1">
      <c r="A396" s="633"/>
      <c r="B396" s="635"/>
      <c r="C396" s="635"/>
      <c r="D396" s="635"/>
      <c r="E396" s="635"/>
      <c r="F396" s="635"/>
      <c r="G396" s="636"/>
      <c r="H396" s="637"/>
      <c r="I396" s="635"/>
      <c r="J396" s="635"/>
      <c r="K396" s="662"/>
      <c r="L396" s="636"/>
      <c r="M396" s="603"/>
      <c r="N396" s="603"/>
      <c r="O396" s="633"/>
      <c r="P396" s="641" t="str">
        <f t="shared" si="50"/>
        <v/>
      </c>
      <c r="Q396" s="638"/>
      <c r="R396" s="639"/>
      <c r="S396" s="635"/>
      <c r="Z396" s="620">
        <f t="shared" si="43"/>
        <v>0</v>
      </c>
      <c r="AD396" s="599">
        <v>1</v>
      </c>
      <c r="AQ396" s="597">
        <v>1</v>
      </c>
    </row>
    <row r="397" spans="1:43" ht="23.25" customHeight="1">
      <c r="A397" s="633">
        <v>204</v>
      </c>
      <c r="B397" s="644" t="s">
        <v>7418</v>
      </c>
      <c r="C397" s="635" t="s">
        <v>7456</v>
      </c>
      <c r="D397" s="635"/>
      <c r="E397" s="640" t="s">
        <v>774</v>
      </c>
      <c r="F397" s="635"/>
      <c r="G397" s="644" t="s">
        <v>65</v>
      </c>
      <c r="H397" s="642" t="s">
        <v>1368</v>
      </c>
      <c r="I397" s="635"/>
      <c r="J397" s="635" t="s">
        <v>35</v>
      </c>
      <c r="K397" s="623">
        <v>3160</v>
      </c>
      <c r="L397" s="644" t="s">
        <v>65</v>
      </c>
      <c r="M397" s="610">
        <v>14300</v>
      </c>
      <c r="N397" s="603">
        <f t="shared" ca="1" si="47"/>
        <v>16190</v>
      </c>
      <c r="O397" s="606">
        <v>1900600005470</v>
      </c>
      <c r="P397" s="641" t="str">
        <f t="shared" si="50"/>
        <v>ปตรี4ครูผู้ช่วย</v>
      </c>
      <c r="Q397" s="638">
        <f t="shared" si="48"/>
        <v>0</v>
      </c>
      <c r="R397" s="639">
        <f t="shared" ca="1" si="49"/>
        <v>16190</v>
      </c>
      <c r="S397" s="635"/>
      <c r="T397" s="599" t="s">
        <v>7458</v>
      </c>
      <c r="Z397" s="620">
        <f ca="1">N397-M397</f>
        <v>1890</v>
      </c>
      <c r="AD397" s="599">
        <v>1</v>
      </c>
      <c r="AQ397" s="597">
        <v>1</v>
      </c>
    </row>
    <row r="398" spans="1:43" ht="23.25" customHeight="1">
      <c r="A398" s="633"/>
      <c r="B398" s="644"/>
      <c r="C398" s="635"/>
      <c r="D398" s="635"/>
      <c r="E398" s="635"/>
      <c r="F398" s="635"/>
      <c r="G398" s="636"/>
      <c r="H398" s="637"/>
      <c r="I398" s="635"/>
      <c r="J398" s="635"/>
      <c r="K398" s="623"/>
      <c r="L398" s="636"/>
      <c r="M398" s="603"/>
      <c r="N398" s="603"/>
      <c r="O398" s="633"/>
      <c r="P398" s="641" t="str">
        <f t="shared" si="50"/>
        <v/>
      </c>
      <c r="Q398" s="638"/>
      <c r="R398" s="639"/>
      <c r="S398" s="635"/>
      <c r="Z398" s="620"/>
      <c r="AD398" s="599">
        <v>1</v>
      </c>
      <c r="AQ398" s="597">
        <v>1</v>
      </c>
    </row>
    <row r="399" spans="1:43" ht="23.25" customHeight="1">
      <c r="A399" s="633">
        <v>205</v>
      </c>
      <c r="B399" s="646" t="s">
        <v>486</v>
      </c>
      <c r="C399" s="641" t="s">
        <v>4966</v>
      </c>
      <c r="D399" s="635"/>
      <c r="E399" s="640" t="s">
        <v>774</v>
      </c>
      <c r="F399" s="635"/>
      <c r="G399" s="640" t="s">
        <v>32</v>
      </c>
      <c r="H399" s="642" t="s">
        <v>1368</v>
      </c>
      <c r="I399" s="640" t="s">
        <v>1368</v>
      </c>
      <c r="J399" s="635" t="s">
        <v>35</v>
      </c>
      <c r="K399" s="604" t="s">
        <v>487</v>
      </c>
      <c r="L399" s="643" t="s">
        <v>36</v>
      </c>
      <c r="M399" s="600">
        <f>'[1]แก้ ต.ค.56 (2)'!$H$1032</f>
        <v>17070</v>
      </c>
      <c r="N399" s="603">
        <f t="shared" ca="1" si="47"/>
        <v>18270</v>
      </c>
      <c r="O399" s="614" t="s">
        <v>1418</v>
      </c>
      <c r="P399" s="641" t="str">
        <f t="shared" si="50"/>
        <v>ปตรี4คศ.1</v>
      </c>
      <c r="Q399" s="638">
        <f t="shared" si="48"/>
        <v>1</v>
      </c>
      <c r="R399" s="639">
        <f t="shared" ca="1" si="49"/>
        <v>18270</v>
      </c>
      <c r="S399" s="641"/>
      <c r="Z399" s="620">
        <f t="shared" ca="1" si="43"/>
        <v>1200</v>
      </c>
      <c r="AD399" s="599">
        <v>1</v>
      </c>
      <c r="AQ399" s="597">
        <v>1</v>
      </c>
    </row>
    <row r="400" spans="1:43" ht="23.25" customHeight="1">
      <c r="A400" s="633"/>
      <c r="B400" s="635"/>
      <c r="C400" s="635"/>
      <c r="D400" s="635"/>
      <c r="E400" s="635"/>
      <c r="F400" s="635"/>
      <c r="G400" s="636"/>
      <c r="H400" s="637"/>
      <c r="I400" s="635"/>
      <c r="J400" s="635"/>
      <c r="K400" s="662"/>
      <c r="L400" s="636"/>
      <c r="M400" s="603"/>
      <c r="N400" s="603"/>
      <c r="O400" s="633"/>
      <c r="P400" s="641" t="str">
        <f t="shared" si="50"/>
        <v/>
      </c>
      <c r="Q400" s="638"/>
      <c r="R400" s="639"/>
      <c r="S400" s="635"/>
      <c r="Z400" s="620">
        <f t="shared" si="43"/>
        <v>0</v>
      </c>
      <c r="AD400" s="599">
        <v>1</v>
      </c>
      <c r="AQ400" s="597">
        <v>1</v>
      </c>
    </row>
    <row r="401" spans="1:43" ht="23.25" customHeight="1">
      <c r="A401" s="633">
        <v>206</v>
      </c>
      <c r="B401" s="644" t="s">
        <v>4870</v>
      </c>
      <c r="C401" s="641" t="s">
        <v>4969</v>
      </c>
      <c r="D401" s="635"/>
      <c r="E401" s="640" t="s">
        <v>774</v>
      </c>
      <c r="F401" s="635"/>
      <c r="G401" s="640" t="s">
        <v>32</v>
      </c>
      <c r="H401" s="642" t="s">
        <v>1368</v>
      </c>
      <c r="I401" s="637" t="s">
        <v>5007</v>
      </c>
      <c r="J401" s="635" t="s">
        <v>35</v>
      </c>
      <c r="K401" s="664">
        <v>3163</v>
      </c>
      <c r="L401" s="643" t="s">
        <v>36</v>
      </c>
      <c r="M401" s="598">
        <f>'[1]แก้ ต.ค.56 (2)'!$H$1036</f>
        <v>16670</v>
      </c>
      <c r="N401" s="603">
        <f t="shared" ca="1" si="47"/>
        <v>17910</v>
      </c>
      <c r="O401" s="607" t="s">
        <v>4871</v>
      </c>
      <c r="P401" s="641" t="str">
        <f t="shared" si="50"/>
        <v>ปตรี4คศ.1</v>
      </c>
      <c r="Q401" s="638">
        <f t="shared" si="48"/>
        <v>1</v>
      </c>
      <c r="R401" s="639">
        <f t="shared" ca="1" si="49"/>
        <v>17910</v>
      </c>
      <c r="S401" s="635"/>
      <c r="T401" s="626"/>
      <c r="Z401" s="620">
        <f t="shared" ca="1" si="43"/>
        <v>1240</v>
      </c>
      <c r="AD401" s="599">
        <v>1</v>
      </c>
      <c r="AQ401" s="597">
        <v>1</v>
      </c>
    </row>
    <row r="402" spans="1:43" ht="23.25" customHeight="1">
      <c r="A402" s="633">
        <v>207</v>
      </c>
      <c r="B402" s="644" t="s">
        <v>490</v>
      </c>
      <c r="C402" s="641" t="s">
        <v>7473</v>
      </c>
      <c r="D402" s="635"/>
      <c r="E402" s="640" t="s">
        <v>774</v>
      </c>
      <c r="F402" s="635"/>
      <c r="G402" s="640" t="s">
        <v>32</v>
      </c>
      <c r="H402" s="642" t="s">
        <v>1368</v>
      </c>
      <c r="I402" s="640" t="s">
        <v>1368</v>
      </c>
      <c r="J402" s="635" t="s">
        <v>35</v>
      </c>
      <c r="K402" s="604" t="s">
        <v>491</v>
      </c>
      <c r="L402" s="643" t="s">
        <v>48</v>
      </c>
      <c r="M402" s="600">
        <f>'[1]แก้ ต.ค.56 (2)'!$H$1047</f>
        <v>19460</v>
      </c>
      <c r="N402" s="603">
        <f t="shared" ca="1" si="47"/>
        <v>20470</v>
      </c>
      <c r="O402" s="614" t="s">
        <v>1411</v>
      </c>
      <c r="P402" s="641" t="str">
        <f t="shared" si="50"/>
        <v>ปตรี4คศ.2</v>
      </c>
      <c r="Q402" s="638">
        <f t="shared" si="48"/>
        <v>2</v>
      </c>
      <c r="R402" s="639">
        <f t="shared" ca="1" si="49"/>
        <v>20470</v>
      </c>
      <c r="S402" s="635"/>
      <c r="T402" s="624"/>
      <c r="Z402" s="620">
        <f t="shared" ca="1" si="43"/>
        <v>1010</v>
      </c>
      <c r="AD402" s="599">
        <v>1</v>
      </c>
      <c r="AQ402" s="597">
        <v>1</v>
      </c>
    </row>
    <row r="403" spans="1:43" ht="23.25" customHeight="1">
      <c r="A403" s="633"/>
      <c r="B403" s="635"/>
      <c r="C403" s="635"/>
      <c r="D403" s="635"/>
      <c r="E403" s="635"/>
      <c r="F403" s="635"/>
      <c r="G403" s="636"/>
      <c r="H403" s="637"/>
      <c r="I403" s="635"/>
      <c r="J403" s="635"/>
      <c r="K403" s="662"/>
      <c r="L403" s="636"/>
      <c r="M403" s="603"/>
      <c r="N403" s="603"/>
      <c r="O403" s="633"/>
      <c r="P403" s="641" t="str">
        <f t="shared" si="50"/>
        <v/>
      </c>
      <c r="Q403" s="638"/>
      <c r="R403" s="639"/>
      <c r="S403" s="635"/>
      <c r="Z403" s="620">
        <f t="shared" si="43"/>
        <v>0</v>
      </c>
      <c r="AD403" s="599">
        <v>1</v>
      </c>
      <c r="AQ403" s="597">
        <v>1</v>
      </c>
    </row>
    <row r="404" spans="1:43" ht="23.25" customHeight="1">
      <c r="A404" s="633">
        <v>208</v>
      </c>
      <c r="B404" s="644" t="s">
        <v>1410</v>
      </c>
      <c r="C404" s="641" t="s">
        <v>4977</v>
      </c>
      <c r="D404" s="635"/>
      <c r="E404" s="640" t="s">
        <v>774</v>
      </c>
      <c r="F404" s="635"/>
      <c r="G404" s="640" t="s">
        <v>32</v>
      </c>
      <c r="H404" s="642" t="s">
        <v>1368</v>
      </c>
      <c r="I404" s="637" t="s">
        <v>5000</v>
      </c>
      <c r="J404" s="635" t="s">
        <v>35</v>
      </c>
      <c r="K404" s="664" t="s">
        <v>1409</v>
      </c>
      <c r="L404" s="643" t="s">
        <v>36</v>
      </c>
      <c r="M404" s="598">
        <f>'[1]แก้ ต.ค.56 (2)'!$H$1052</f>
        <v>19100</v>
      </c>
      <c r="N404" s="603">
        <f t="shared" ca="1" si="47"/>
        <v>19920</v>
      </c>
      <c r="O404" s="614" t="s">
        <v>1408</v>
      </c>
      <c r="P404" s="641" t="str">
        <f t="shared" si="50"/>
        <v>ปตรี4คศ.1</v>
      </c>
      <c r="Q404" s="638">
        <f t="shared" si="48"/>
        <v>1</v>
      </c>
      <c r="R404" s="639">
        <f t="shared" ca="1" si="49"/>
        <v>19920</v>
      </c>
      <c r="S404" s="635"/>
      <c r="T404" s="626"/>
      <c r="Z404" s="620">
        <f t="shared" ca="1" si="43"/>
        <v>820</v>
      </c>
      <c r="AD404" s="599">
        <v>1</v>
      </c>
      <c r="AQ404" s="597">
        <v>1</v>
      </c>
    </row>
    <row r="405" spans="1:43" ht="23.25" customHeight="1">
      <c r="A405" s="633"/>
      <c r="B405" s="635"/>
      <c r="C405" s="635"/>
      <c r="D405" s="635"/>
      <c r="E405" s="635"/>
      <c r="F405" s="635"/>
      <c r="G405" s="636"/>
      <c r="H405" s="637"/>
      <c r="I405" s="635"/>
      <c r="J405" s="635"/>
      <c r="K405" s="662"/>
      <c r="L405" s="636"/>
      <c r="M405" s="603"/>
      <c r="N405" s="603"/>
      <c r="O405" s="633"/>
      <c r="P405" s="641" t="str">
        <f t="shared" si="50"/>
        <v/>
      </c>
      <c r="Q405" s="638"/>
      <c r="R405" s="639"/>
      <c r="S405" s="635"/>
      <c r="Z405" s="620">
        <f t="shared" si="43"/>
        <v>0</v>
      </c>
      <c r="AD405" s="599">
        <v>1</v>
      </c>
      <c r="AQ405" s="597">
        <v>1</v>
      </c>
    </row>
    <row r="406" spans="1:43" ht="23.25" customHeight="1">
      <c r="A406" s="633">
        <v>209</v>
      </c>
      <c r="B406" s="644" t="s">
        <v>494</v>
      </c>
      <c r="C406" s="641" t="s">
        <v>4985</v>
      </c>
      <c r="D406" s="635"/>
      <c r="E406" s="640" t="s">
        <v>774</v>
      </c>
      <c r="F406" s="635"/>
      <c r="G406" s="640" t="s">
        <v>32</v>
      </c>
      <c r="H406" s="642" t="s">
        <v>1368</v>
      </c>
      <c r="I406" s="640" t="s">
        <v>1368</v>
      </c>
      <c r="J406" s="635" t="s">
        <v>35</v>
      </c>
      <c r="K406" s="604" t="s">
        <v>495</v>
      </c>
      <c r="L406" s="643" t="s">
        <v>48</v>
      </c>
      <c r="M406" s="600">
        <f>'[1]แก้ ต.ค.56 (2)'!$H$1058</f>
        <v>19460</v>
      </c>
      <c r="N406" s="603">
        <f t="shared" ca="1" si="47"/>
        <v>20470</v>
      </c>
      <c r="O406" s="614" t="s">
        <v>1407</v>
      </c>
      <c r="P406" s="641" t="str">
        <f t="shared" si="50"/>
        <v>ปตรี4คศ.2</v>
      </c>
      <c r="Q406" s="638">
        <f t="shared" si="48"/>
        <v>2</v>
      </c>
      <c r="R406" s="639">
        <f t="shared" ca="1" si="49"/>
        <v>20470</v>
      </c>
      <c r="S406" s="635"/>
      <c r="T406" s="624" t="s">
        <v>5065</v>
      </c>
      <c r="Z406" s="620">
        <f t="shared" ca="1" si="43"/>
        <v>1010</v>
      </c>
      <c r="AD406" s="599">
        <v>1</v>
      </c>
      <c r="AQ406" s="597">
        <v>1</v>
      </c>
    </row>
    <row r="407" spans="1:43" ht="23.25" customHeight="1">
      <c r="A407" s="633"/>
      <c r="B407" s="635"/>
      <c r="C407" s="635"/>
      <c r="D407" s="635"/>
      <c r="E407" s="635"/>
      <c r="F407" s="635"/>
      <c r="G407" s="636"/>
      <c r="H407" s="637"/>
      <c r="I407" s="635"/>
      <c r="J407" s="635"/>
      <c r="K407" s="662"/>
      <c r="L407" s="636"/>
      <c r="M407" s="603"/>
      <c r="N407" s="603"/>
      <c r="O407" s="633"/>
      <c r="P407" s="641" t="str">
        <f t="shared" si="50"/>
        <v/>
      </c>
      <c r="Q407" s="638"/>
      <c r="R407" s="639"/>
      <c r="S407" s="635"/>
      <c r="Z407" s="620">
        <f t="shared" si="43"/>
        <v>0</v>
      </c>
      <c r="AD407" s="599">
        <v>1</v>
      </c>
      <c r="AQ407" s="597">
        <v>1</v>
      </c>
    </row>
    <row r="408" spans="1:43" ht="23.25" customHeight="1">
      <c r="A408" s="633">
        <v>210</v>
      </c>
      <c r="B408" s="647" t="s">
        <v>626</v>
      </c>
      <c r="C408" s="641" t="s">
        <v>7474</v>
      </c>
      <c r="D408" s="635"/>
      <c r="E408" s="640" t="s">
        <v>774</v>
      </c>
      <c r="F408" s="635"/>
      <c r="G408" s="640" t="s">
        <v>32</v>
      </c>
      <c r="H408" s="642" t="s">
        <v>1368</v>
      </c>
      <c r="I408" s="640" t="s">
        <v>1368</v>
      </c>
      <c r="J408" s="635" t="s">
        <v>35</v>
      </c>
      <c r="K408" s="604" t="s">
        <v>627</v>
      </c>
      <c r="L408" s="643" t="s">
        <v>36</v>
      </c>
      <c r="M408" s="600">
        <f>'[1]แก้ ต.ค.56 (2)'!$H$1063</f>
        <v>17910</v>
      </c>
      <c r="N408" s="603">
        <f t="shared" ca="1" si="47"/>
        <v>19100</v>
      </c>
      <c r="O408" s="614" t="s">
        <v>1406</v>
      </c>
      <c r="P408" s="641" t="str">
        <f t="shared" si="50"/>
        <v>ปตรี4คศ.1</v>
      </c>
      <c r="Q408" s="638">
        <f t="shared" si="48"/>
        <v>1</v>
      </c>
      <c r="R408" s="639">
        <f t="shared" ca="1" si="49"/>
        <v>19100</v>
      </c>
      <c r="S408" s="641"/>
      <c r="Z408" s="620">
        <f t="shared" ca="1" si="43"/>
        <v>1190</v>
      </c>
      <c r="AD408" s="599">
        <v>1</v>
      </c>
      <c r="AQ408" s="597">
        <v>1</v>
      </c>
    </row>
    <row r="409" spans="1:43" ht="23.25" customHeight="1">
      <c r="A409" s="633"/>
      <c r="B409" s="635"/>
      <c r="C409" s="635"/>
      <c r="D409" s="635"/>
      <c r="E409" s="635"/>
      <c r="F409" s="635"/>
      <c r="G409" s="636"/>
      <c r="H409" s="637"/>
      <c r="I409" s="635"/>
      <c r="J409" s="635"/>
      <c r="K409" s="662"/>
      <c r="L409" s="636"/>
      <c r="M409" s="603"/>
      <c r="N409" s="603"/>
      <c r="O409" s="633"/>
      <c r="P409" s="641" t="str">
        <f t="shared" si="50"/>
        <v/>
      </c>
      <c r="Q409" s="638"/>
      <c r="R409" s="639"/>
      <c r="S409" s="635"/>
      <c r="Z409" s="620">
        <f t="shared" si="43"/>
        <v>0</v>
      </c>
      <c r="AD409" s="599">
        <v>1</v>
      </c>
      <c r="AQ409" s="597">
        <v>1</v>
      </c>
    </row>
    <row r="410" spans="1:43" ht="23.25" customHeight="1">
      <c r="A410" s="633">
        <v>211</v>
      </c>
      <c r="B410" s="647" t="s">
        <v>4873</v>
      </c>
      <c r="C410" s="641" t="s">
        <v>5163</v>
      </c>
      <c r="D410" s="635"/>
      <c r="E410" s="640" t="s">
        <v>20</v>
      </c>
      <c r="F410" s="635"/>
      <c r="G410" s="640" t="s">
        <v>32</v>
      </c>
      <c r="H410" s="642" t="s">
        <v>1368</v>
      </c>
      <c r="I410" s="640" t="s">
        <v>1368</v>
      </c>
      <c r="J410" s="635" t="s">
        <v>35</v>
      </c>
      <c r="K410" s="604">
        <v>3170</v>
      </c>
      <c r="L410" s="643" t="s">
        <v>36</v>
      </c>
      <c r="M410" s="600">
        <f>'[1]แก้ ต.ค.56 (2)'!$H$1067</f>
        <v>16670</v>
      </c>
      <c r="N410" s="603">
        <f t="shared" ca="1" si="47"/>
        <v>18270</v>
      </c>
      <c r="O410" s="607" t="s">
        <v>4875</v>
      </c>
      <c r="P410" s="641" t="str">
        <f t="shared" si="50"/>
        <v>ปบัณฑิตคศ.1</v>
      </c>
      <c r="Q410" s="638">
        <f t="shared" si="48"/>
        <v>8</v>
      </c>
      <c r="R410" s="639">
        <f t="shared" ca="1" si="49"/>
        <v>18270</v>
      </c>
      <c r="S410" s="635"/>
      <c r="T410" s="624" t="s">
        <v>4876</v>
      </c>
      <c r="Z410" s="620">
        <f t="shared" ca="1" si="43"/>
        <v>1600</v>
      </c>
      <c r="AD410" s="599">
        <v>1</v>
      </c>
      <c r="AQ410" s="597">
        <v>1</v>
      </c>
    </row>
    <row r="411" spans="1:43" ht="23.25" customHeight="1">
      <c r="A411" s="633"/>
      <c r="B411" s="635"/>
      <c r="C411" s="635"/>
      <c r="D411" s="635"/>
      <c r="E411" s="635"/>
      <c r="F411" s="635"/>
      <c r="G411" s="636"/>
      <c r="H411" s="637"/>
      <c r="I411" s="635"/>
      <c r="J411" s="635"/>
      <c r="K411" s="662"/>
      <c r="L411" s="636"/>
      <c r="M411" s="603"/>
      <c r="N411" s="603"/>
      <c r="O411" s="633"/>
      <c r="P411" s="641" t="str">
        <f t="shared" si="50"/>
        <v/>
      </c>
      <c r="Q411" s="638"/>
      <c r="R411" s="639"/>
      <c r="S411" s="635"/>
      <c r="Z411" s="620">
        <f t="shared" ref="Z411:Z471" si="51">N411-M411</f>
        <v>0</v>
      </c>
      <c r="AD411" s="599">
        <v>1</v>
      </c>
      <c r="AQ411" s="597">
        <v>1</v>
      </c>
    </row>
    <row r="412" spans="1:43" ht="23.25" customHeight="1">
      <c r="A412" s="633">
        <v>212</v>
      </c>
      <c r="B412" s="644" t="s">
        <v>4877</v>
      </c>
      <c r="C412" s="641" t="s">
        <v>5143</v>
      </c>
      <c r="D412" s="635"/>
      <c r="E412" s="640" t="s">
        <v>774</v>
      </c>
      <c r="F412" s="635"/>
      <c r="G412" s="640" t="s">
        <v>32</v>
      </c>
      <c r="H412" s="642" t="s">
        <v>1368</v>
      </c>
      <c r="I412" s="640" t="s">
        <v>1368</v>
      </c>
      <c r="J412" s="635" t="s">
        <v>35</v>
      </c>
      <c r="K412" s="604">
        <v>1732</v>
      </c>
      <c r="L412" s="643" t="s">
        <v>48</v>
      </c>
      <c r="M412" s="600">
        <f>'[1]แก้ ต.ค.56 (2)'!$H$1073</f>
        <v>20470</v>
      </c>
      <c r="N412" s="603">
        <f t="shared" ca="1" si="47"/>
        <v>20960</v>
      </c>
      <c r="O412" s="607" t="s">
        <v>4878</v>
      </c>
      <c r="P412" s="641" t="str">
        <f t="shared" si="50"/>
        <v>ปตรี4คศ.2</v>
      </c>
      <c r="Q412" s="638">
        <f t="shared" si="48"/>
        <v>2</v>
      </c>
      <c r="R412" s="639">
        <f t="shared" ca="1" si="49"/>
        <v>20960</v>
      </c>
      <c r="S412" s="635"/>
      <c r="T412" s="624" t="s">
        <v>4879</v>
      </c>
      <c r="Z412" s="620">
        <f t="shared" ca="1" si="51"/>
        <v>490</v>
      </c>
      <c r="AD412" s="599">
        <v>1</v>
      </c>
      <c r="AQ412" s="597">
        <v>1</v>
      </c>
    </row>
    <row r="413" spans="1:43" ht="23.25" customHeight="1">
      <c r="A413" s="633"/>
      <c r="B413" s="635"/>
      <c r="C413" s="635"/>
      <c r="D413" s="635"/>
      <c r="E413" s="635"/>
      <c r="F413" s="635"/>
      <c r="G413" s="636"/>
      <c r="H413" s="637"/>
      <c r="I413" s="635"/>
      <c r="J413" s="635"/>
      <c r="K413" s="662"/>
      <c r="L413" s="636"/>
      <c r="M413" s="603"/>
      <c r="N413" s="603"/>
      <c r="O413" s="633"/>
      <c r="P413" s="641" t="str">
        <f t="shared" si="50"/>
        <v/>
      </c>
      <c r="Q413" s="638"/>
      <c r="R413" s="639"/>
      <c r="S413" s="635"/>
      <c r="Z413" s="620">
        <f t="shared" si="51"/>
        <v>0</v>
      </c>
      <c r="AD413" s="599">
        <v>1</v>
      </c>
      <c r="AQ413" s="597">
        <v>1</v>
      </c>
    </row>
    <row r="414" spans="1:43" ht="23.25" customHeight="1">
      <c r="A414" s="633">
        <v>213</v>
      </c>
      <c r="B414" s="644" t="s">
        <v>629</v>
      </c>
      <c r="C414" s="641" t="s">
        <v>5169</v>
      </c>
      <c r="D414" s="635"/>
      <c r="E414" s="640" t="s">
        <v>90</v>
      </c>
      <c r="F414" s="635"/>
      <c r="G414" s="640" t="s">
        <v>32</v>
      </c>
      <c r="H414" s="642" t="s">
        <v>1368</v>
      </c>
      <c r="I414" s="640" t="s">
        <v>1368</v>
      </c>
      <c r="J414" s="635" t="s">
        <v>35</v>
      </c>
      <c r="K414" s="604" t="s">
        <v>630</v>
      </c>
      <c r="L414" s="643" t="s">
        <v>36</v>
      </c>
      <c r="M414" s="600">
        <f>'[1]แก้ ต.ค.56 (2)'!$H$1078</f>
        <v>17910</v>
      </c>
      <c r="N414" s="603">
        <f t="shared" ca="1" si="47"/>
        <v>19100</v>
      </c>
      <c r="O414" s="614" t="s">
        <v>1396</v>
      </c>
      <c r="P414" s="641" t="str">
        <f t="shared" si="50"/>
        <v>ปโทคศ.1</v>
      </c>
      <c r="Q414" s="638">
        <f t="shared" si="48"/>
        <v>11</v>
      </c>
      <c r="R414" s="639">
        <f t="shared" ca="1" si="49"/>
        <v>19100</v>
      </c>
      <c r="S414" s="635"/>
      <c r="T414" s="624" t="s">
        <v>5067</v>
      </c>
      <c r="Z414" s="620">
        <f t="shared" ca="1" si="51"/>
        <v>1190</v>
      </c>
      <c r="AD414" s="599">
        <v>1</v>
      </c>
      <c r="AQ414" s="597">
        <v>1</v>
      </c>
    </row>
    <row r="415" spans="1:43" ht="23.25" customHeight="1">
      <c r="A415" s="633"/>
      <c r="B415" s="635"/>
      <c r="C415" s="635"/>
      <c r="D415" s="635"/>
      <c r="E415" s="635"/>
      <c r="F415" s="635"/>
      <c r="G415" s="636"/>
      <c r="H415" s="637"/>
      <c r="I415" s="635"/>
      <c r="J415" s="635"/>
      <c r="K415" s="662"/>
      <c r="L415" s="636"/>
      <c r="M415" s="603"/>
      <c r="N415" s="603"/>
      <c r="O415" s="633"/>
      <c r="P415" s="641" t="str">
        <f t="shared" si="50"/>
        <v/>
      </c>
      <c r="Q415" s="638"/>
      <c r="R415" s="639"/>
      <c r="S415" s="635"/>
      <c r="Z415" s="620">
        <f t="shared" si="51"/>
        <v>0</v>
      </c>
      <c r="AD415" s="599">
        <v>1</v>
      </c>
      <c r="AQ415" s="597">
        <v>1</v>
      </c>
    </row>
    <row r="416" spans="1:43" ht="23.25" customHeight="1">
      <c r="A416" s="633">
        <v>214</v>
      </c>
      <c r="B416" s="647" t="s">
        <v>631</v>
      </c>
      <c r="C416" s="641" t="s">
        <v>4962</v>
      </c>
      <c r="D416" s="635"/>
      <c r="E416" s="640" t="s">
        <v>774</v>
      </c>
      <c r="F416" s="635"/>
      <c r="G416" s="640" t="s">
        <v>32</v>
      </c>
      <c r="H416" s="642" t="s">
        <v>1368</v>
      </c>
      <c r="I416" s="640" t="s">
        <v>1368</v>
      </c>
      <c r="J416" s="635" t="s">
        <v>35</v>
      </c>
      <c r="K416" s="604" t="s">
        <v>632</v>
      </c>
      <c r="L416" s="643" t="s">
        <v>48</v>
      </c>
      <c r="M416" s="600">
        <f>'[1]แก้ ต.ค.56 (2)'!$H$1084</f>
        <v>22940</v>
      </c>
      <c r="N416" s="603">
        <f t="shared" ca="1" si="47"/>
        <v>23450</v>
      </c>
      <c r="O416" s="614" t="s">
        <v>1395</v>
      </c>
      <c r="P416" s="641" t="str">
        <f t="shared" si="50"/>
        <v>ปตรี4คศ.2</v>
      </c>
      <c r="Q416" s="638">
        <f t="shared" si="48"/>
        <v>2</v>
      </c>
      <c r="R416" s="639">
        <f t="shared" ca="1" si="49"/>
        <v>23450</v>
      </c>
      <c r="S416" s="635"/>
      <c r="T416" s="624" t="s">
        <v>5068</v>
      </c>
      <c r="Z416" s="620">
        <f t="shared" ca="1" si="51"/>
        <v>510</v>
      </c>
      <c r="AD416" s="599">
        <v>1</v>
      </c>
      <c r="AQ416" s="597">
        <v>1</v>
      </c>
    </row>
    <row r="417" spans="1:43" ht="23.25" customHeight="1">
      <c r="A417" s="633"/>
      <c r="B417" s="635"/>
      <c r="C417" s="635"/>
      <c r="D417" s="635"/>
      <c r="E417" s="635"/>
      <c r="F417" s="635"/>
      <c r="G417" s="636"/>
      <c r="H417" s="637"/>
      <c r="I417" s="635"/>
      <c r="J417" s="635"/>
      <c r="K417" s="662"/>
      <c r="L417" s="636"/>
      <c r="M417" s="603"/>
      <c r="N417" s="603"/>
      <c r="O417" s="633"/>
      <c r="P417" s="641" t="str">
        <f t="shared" si="50"/>
        <v/>
      </c>
      <c r="Q417" s="638"/>
      <c r="R417" s="639"/>
      <c r="S417" s="635"/>
      <c r="Z417" s="620">
        <f t="shared" si="51"/>
        <v>0</v>
      </c>
      <c r="AD417" s="599">
        <v>1</v>
      </c>
      <c r="AQ417" s="597">
        <v>1</v>
      </c>
    </row>
    <row r="418" spans="1:43" ht="23.25" customHeight="1">
      <c r="A418" s="633">
        <v>215</v>
      </c>
      <c r="B418" s="647" t="s">
        <v>3083</v>
      </c>
      <c r="C418" s="641" t="s">
        <v>4969</v>
      </c>
      <c r="D418" s="635"/>
      <c r="E418" s="640" t="s">
        <v>774</v>
      </c>
      <c r="F418" s="635"/>
      <c r="G418" s="640" t="s">
        <v>32</v>
      </c>
      <c r="H418" s="642" t="s">
        <v>1368</v>
      </c>
      <c r="I418" s="640" t="s">
        <v>1368</v>
      </c>
      <c r="J418" s="635" t="s">
        <v>35</v>
      </c>
      <c r="K418" s="604" t="s">
        <v>1392</v>
      </c>
      <c r="L418" s="643" t="s">
        <v>36</v>
      </c>
      <c r="M418" s="600">
        <f>'[1]แก้ ต.ค.56 (2)'!$H$1124</f>
        <v>19100</v>
      </c>
      <c r="N418" s="603">
        <f t="shared" ca="1" si="47"/>
        <v>19920</v>
      </c>
      <c r="O418" s="614" t="s">
        <v>3081</v>
      </c>
      <c r="P418" s="641" t="str">
        <f t="shared" si="50"/>
        <v>ปตรี4คศ.1</v>
      </c>
      <c r="Q418" s="638">
        <f t="shared" si="48"/>
        <v>1</v>
      </c>
      <c r="R418" s="639">
        <f t="shared" ca="1" si="49"/>
        <v>19920</v>
      </c>
      <c r="S418" s="635"/>
      <c r="T418" s="624" t="s">
        <v>5200</v>
      </c>
      <c r="Z418" s="620">
        <f ca="1">N418-M418</f>
        <v>820</v>
      </c>
      <c r="AD418" s="599">
        <v>1</v>
      </c>
      <c r="AQ418" s="597">
        <v>1</v>
      </c>
    </row>
    <row r="419" spans="1:43" ht="23.25" customHeight="1">
      <c r="A419" s="633"/>
      <c r="B419" s="635"/>
      <c r="C419" s="635"/>
      <c r="D419" s="635"/>
      <c r="E419" s="635"/>
      <c r="F419" s="635"/>
      <c r="G419" s="636"/>
      <c r="H419" s="637"/>
      <c r="I419" s="635"/>
      <c r="J419" s="635"/>
      <c r="K419" s="662"/>
      <c r="L419" s="636"/>
      <c r="M419" s="603"/>
      <c r="N419" s="603"/>
      <c r="O419" s="633"/>
      <c r="P419" s="641" t="str">
        <f t="shared" si="50"/>
        <v/>
      </c>
      <c r="Q419" s="638"/>
      <c r="R419" s="639"/>
      <c r="S419" s="635"/>
      <c r="Z419" s="620">
        <f>N419-M419</f>
        <v>0</v>
      </c>
      <c r="AD419" s="599">
        <v>1</v>
      </c>
      <c r="AQ419" s="597">
        <v>1</v>
      </c>
    </row>
    <row r="420" spans="1:43" ht="23.25" customHeight="1">
      <c r="A420" s="633">
        <v>216</v>
      </c>
      <c r="B420" s="644" t="s">
        <v>480</v>
      </c>
      <c r="C420" s="641" t="s">
        <v>5164</v>
      </c>
      <c r="D420" s="635"/>
      <c r="E420" s="640" t="s">
        <v>90</v>
      </c>
      <c r="F420" s="635"/>
      <c r="G420" s="640" t="s">
        <v>32</v>
      </c>
      <c r="H420" s="642" t="s">
        <v>1368</v>
      </c>
      <c r="I420" s="640" t="s">
        <v>1368</v>
      </c>
      <c r="J420" s="635" t="s">
        <v>35</v>
      </c>
      <c r="K420" s="604" t="s">
        <v>482</v>
      </c>
      <c r="L420" s="643" t="s">
        <v>48</v>
      </c>
      <c r="M420" s="600">
        <f>'[1]แก้ ต.ค.56 (2)'!$H$1088</f>
        <v>28050</v>
      </c>
      <c r="N420" s="603">
        <f t="shared" ca="1" si="47"/>
        <v>28590</v>
      </c>
      <c r="O420" s="614" t="s">
        <v>1389</v>
      </c>
      <c r="P420" s="641" t="str">
        <f t="shared" si="50"/>
        <v>ปโทคศ.2</v>
      </c>
      <c r="Q420" s="638">
        <f t="shared" si="48"/>
        <v>12</v>
      </c>
      <c r="R420" s="639">
        <f t="shared" ca="1" si="49"/>
        <v>28590</v>
      </c>
      <c r="S420" s="641"/>
      <c r="Z420" s="620">
        <f t="shared" ca="1" si="51"/>
        <v>540</v>
      </c>
      <c r="AD420" s="599">
        <v>1</v>
      </c>
      <c r="AQ420" s="597">
        <v>1</v>
      </c>
    </row>
    <row r="421" spans="1:43" ht="23.25" customHeight="1">
      <c r="A421" s="633"/>
      <c r="B421" s="635"/>
      <c r="C421" s="635"/>
      <c r="D421" s="635"/>
      <c r="E421" s="635"/>
      <c r="F421" s="635"/>
      <c r="G421" s="636"/>
      <c r="H421" s="637"/>
      <c r="I421" s="635"/>
      <c r="J421" s="635"/>
      <c r="K421" s="662"/>
      <c r="L421" s="636"/>
      <c r="M421" s="603"/>
      <c r="N421" s="603"/>
      <c r="O421" s="633"/>
      <c r="P421" s="641" t="str">
        <f t="shared" si="50"/>
        <v/>
      </c>
      <c r="Q421" s="638"/>
      <c r="R421" s="639"/>
      <c r="S421" s="635"/>
      <c r="Z421" s="620">
        <f t="shared" si="51"/>
        <v>0</v>
      </c>
      <c r="AD421" s="599">
        <v>1</v>
      </c>
      <c r="AQ421" s="597">
        <v>1</v>
      </c>
    </row>
    <row r="422" spans="1:43" ht="23.25" customHeight="1">
      <c r="A422" s="633">
        <v>217</v>
      </c>
      <c r="B422" s="644" t="s">
        <v>1383</v>
      </c>
      <c r="C422" s="641" t="s">
        <v>5121</v>
      </c>
      <c r="D422" s="635"/>
      <c r="E422" s="640" t="s">
        <v>90</v>
      </c>
      <c r="F422" s="635"/>
      <c r="G422" s="640" t="s">
        <v>32</v>
      </c>
      <c r="H422" s="642" t="s">
        <v>1368</v>
      </c>
      <c r="I422" s="640" t="s">
        <v>1368</v>
      </c>
      <c r="J422" s="635" t="s">
        <v>35</v>
      </c>
      <c r="K422" s="664" t="s">
        <v>1382</v>
      </c>
      <c r="L422" s="643" t="s">
        <v>36</v>
      </c>
      <c r="M422" s="598">
        <f>'[1]แก้ ต.ค.56 (2)'!$H$1093</f>
        <v>19100</v>
      </c>
      <c r="N422" s="603">
        <f t="shared" ca="1" si="47"/>
        <v>19920</v>
      </c>
      <c r="O422" s="614" t="s">
        <v>1381</v>
      </c>
      <c r="P422" s="641" t="str">
        <f t="shared" si="50"/>
        <v>ปโทคศ.1</v>
      </c>
      <c r="Q422" s="638">
        <f t="shared" si="48"/>
        <v>11</v>
      </c>
      <c r="R422" s="639">
        <f t="shared" ca="1" si="49"/>
        <v>19920</v>
      </c>
      <c r="S422" s="635"/>
      <c r="T422" s="632" t="s">
        <v>5189</v>
      </c>
      <c r="Z422" s="620">
        <f t="shared" ca="1" si="51"/>
        <v>820</v>
      </c>
      <c r="AD422" s="599">
        <v>1</v>
      </c>
      <c r="AQ422" s="597">
        <v>1</v>
      </c>
    </row>
    <row r="423" spans="1:43" ht="23.25" customHeight="1">
      <c r="A423" s="633">
        <v>218</v>
      </c>
      <c r="B423" s="644" t="s">
        <v>641</v>
      </c>
      <c r="C423" s="641" t="s">
        <v>5115</v>
      </c>
      <c r="D423" s="635"/>
      <c r="E423" s="640" t="s">
        <v>90</v>
      </c>
      <c r="F423" s="635"/>
      <c r="G423" s="640" t="s">
        <v>32</v>
      </c>
      <c r="H423" s="642" t="s">
        <v>1368</v>
      </c>
      <c r="I423" s="640" t="s">
        <v>1368</v>
      </c>
      <c r="J423" s="635" t="s">
        <v>35</v>
      </c>
      <c r="K423" s="604" t="s">
        <v>642</v>
      </c>
      <c r="L423" s="643" t="s">
        <v>48</v>
      </c>
      <c r="M423" s="600">
        <f>'[1]แก้ ต.ค.56 (2)'!$H$1099</f>
        <v>19460</v>
      </c>
      <c r="N423" s="603">
        <f t="shared" ca="1" si="47"/>
        <v>20470</v>
      </c>
      <c r="O423" s="614" t="s">
        <v>1380</v>
      </c>
      <c r="P423" s="641" t="str">
        <f t="shared" si="50"/>
        <v>ปโทคศ.2</v>
      </c>
      <c r="Q423" s="638">
        <f t="shared" si="48"/>
        <v>12</v>
      </c>
      <c r="R423" s="639">
        <f t="shared" ca="1" si="49"/>
        <v>20470</v>
      </c>
      <c r="S423" s="635"/>
      <c r="T423" s="624" t="s">
        <v>5070</v>
      </c>
      <c r="Z423" s="620">
        <f t="shared" ca="1" si="51"/>
        <v>1010</v>
      </c>
      <c r="AD423" s="599">
        <v>1</v>
      </c>
      <c r="AQ423" s="597">
        <v>1</v>
      </c>
    </row>
    <row r="424" spans="1:43" ht="23.25" customHeight="1">
      <c r="A424" s="633"/>
      <c r="B424" s="635"/>
      <c r="C424" s="635"/>
      <c r="D424" s="635"/>
      <c r="E424" s="635"/>
      <c r="F424" s="635"/>
      <c r="G424" s="636"/>
      <c r="H424" s="637"/>
      <c r="I424" s="635"/>
      <c r="J424" s="635"/>
      <c r="K424" s="662"/>
      <c r="L424" s="636"/>
      <c r="M424" s="603"/>
      <c r="N424" s="603"/>
      <c r="O424" s="633"/>
      <c r="P424" s="641" t="str">
        <f t="shared" si="50"/>
        <v/>
      </c>
      <c r="Q424" s="638"/>
      <c r="R424" s="639"/>
      <c r="S424" s="635"/>
      <c r="Z424" s="620">
        <f t="shared" si="51"/>
        <v>0</v>
      </c>
      <c r="AD424" s="599">
        <v>1</v>
      </c>
      <c r="AQ424" s="597">
        <v>1</v>
      </c>
    </row>
    <row r="425" spans="1:43" ht="23.25" customHeight="1">
      <c r="A425" s="633">
        <v>219</v>
      </c>
      <c r="B425" s="644" t="s">
        <v>1379</v>
      </c>
      <c r="C425" s="641" t="s">
        <v>5115</v>
      </c>
      <c r="D425" s="635"/>
      <c r="E425" s="640" t="s">
        <v>90</v>
      </c>
      <c r="F425" s="635"/>
      <c r="G425" s="640" t="s">
        <v>32</v>
      </c>
      <c r="H425" s="642" t="s">
        <v>1368</v>
      </c>
      <c r="I425" s="640" t="s">
        <v>1368</v>
      </c>
      <c r="J425" s="635" t="s">
        <v>35</v>
      </c>
      <c r="K425" s="604" t="s">
        <v>1378</v>
      </c>
      <c r="L425" s="643" t="s">
        <v>48</v>
      </c>
      <c r="M425" s="600">
        <f>'[1]แก้ ต.ค.56 (2)'!$H$1105</f>
        <v>26450</v>
      </c>
      <c r="N425" s="603">
        <f t="shared" ca="1" si="47"/>
        <v>26980</v>
      </c>
      <c r="O425" s="614" t="s">
        <v>1377</v>
      </c>
      <c r="P425" s="641" t="str">
        <f t="shared" si="50"/>
        <v>ปโทคศ.2</v>
      </c>
      <c r="Q425" s="638">
        <f t="shared" si="48"/>
        <v>12</v>
      </c>
      <c r="R425" s="639">
        <f t="shared" ca="1" si="49"/>
        <v>26980</v>
      </c>
      <c r="S425" s="641"/>
      <c r="Z425" s="620">
        <f t="shared" ca="1" si="51"/>
        <v>530</v>
      </c>
      <c r="AD425" s="599">
        <v>1</v>
      </c>
      <c r="AQ425" s="597">
        <v>1</v>
      </c>
    </row>
    <row r="426" spans="1:43" ht="23.25" customHeight="1">
      <c r="A426" s="633"/>
      <c r="B426" s="635"/>
      <c r="C426" s="635"/>
      <c r="D426" s="635"/>
      <c r="E426" s="635"/>
      <c r="F426" s="635"/>
      <c r="G426" s="636"/>
      <c r="H426" s="637"/>
      <c r="I426" s="635"/>
      <c r="J426" s="635"/>
      <c r="K426" s="662"/>
      <c r="L426" s="636"/>
      <c r="M426" s="603"/>
      <c r="N426" s="603"/>
      <c r="O426" s="633"/>
      <c r="P426" s="641" t="str">
        <f t="shared" si="50"/>
        <v/>
      </c>
      <c r="Q426" s="638"/>
      <c r="R426" s="639"/>
      <c r="S426" s="635"/>
      <c r="Z426" s="620">
        <f t="shared" si="51"/>
        <v>0</v>
      </c>
      <c r="AD426" s="599">
        <v>1</v>
      </c>
      <c r="AQ426" s="597">
        <v>1</v>
      </c>
    </row>
    <row r="427" spans="1:43" ht="23.25" customHeight="1">
      <c r="A427" s="633">
        <v>220</v>
      </c>
      <c r="B427" s="647" t="s">
        <v>645</v>
      </c>
      <c r="C427" s="641" t="s">
        <v>5115</v>
      </c>
      <c r="D427" s="635"/>
      <c r="E427" s="640" t="s">
        <v>90</v>
      </c>
      <c r="F427" s="635"/>
      <c r="G427" s="640" t="s">
        <v>32</v>
      </c>
      <c r="H427" s="642" t="s">
        <v>1368</v>
      </c>
      <c r="I427" s="640" t="s">
        <v>1368</v>
      </c>
      <c r="J427" s="635" t="s">
        <v>35</v>
      </c>
      <c r="K427" s="604" t="s">
        <v>646</v>
      </c>
      <c r="L427" s="643" t="s">
        <v>36</v>
      </c>
      <c r="M427" s="600">
        <f>'[1]แก้ ต.ค.56 (2)'!$H$1110</f>
        <v>17490</v>
      </c>
      <c r="N427" s="603">
        <f t="shared" ca="1" si="47"/>
        <v>18690</v>
      </c>
      <c r="O427" s="614" t="s">
        <v>1376</v>
      </c>
      <c r="P427" s="641" t="str">
        <f t="shared" si="50"/>
        <v>ปโทคศ.1</v>
      </c>
      <c r="Q427" s="638">
        <f t="shared" si="48"/>
        <v>11</v>
      </c>
      <c r="R427" s="639">
        <f t="shared" ca="1" si="49"/>
        <v>18690</v>
      </c>
      <c r="S427" s="635"/>
      <c r="T427" s="624" t="s">
        <v>5044</v>
      </c>
      <c r="Z427" s="620">
        <f t="shared" ca="1" si="51"/>
        <v>1200</v>
      </c>
      <c r="AD427" s="599">
        <v>1</v>
      </c>
      <c r="AQ427" s="597">
        <v>1</v>
      </c>
    </row>
    <row r="428" spans="1:43" ht="23.25" customHeight="1">
      <c r="A428" s="633"/>
      <c r="B428" s="635"/>
      <c r="C428" s="635"/>
      <c r="D428" s="635"/>
      <c r="E428" s="635"/>
      <c r="F428" s="635"/>
      <c r="G428" s="636"/>
      <c r="H428" s="637"/>
      <c r="I428" s="635"/>
      <c r="J428" s="635"/>
      <c r="K428" s="662"/>
      <c r="L428" s="636"/>
      <c r="M428" s="603"/>
      <c r="N428" s="603"/>
      <c r="O428" s="633"/>
      <c r="P428" s="641" t="str">
        <f t="shared" si="50"/>
        <v/>
      </c>
      <c r="Q428" s="638"/>
      <c r="R428" s="639"/>
      <c r="S428" s="635"/>
      <c r="Z428" s="620">
        <f t="shared" si="51"/>
        <v>0</v>
      </c>
      <c r="AD428" s="599">
        <v>1</v>
      </c>
      <c r="AQ428" s="597">
        <v>1</v>
      </c>
    </row>
    <row r="429" spans="1:43" ht="23.25" customHeight="1">
      <c r="A429" s="633">
        <v>221</v>
      </c>
      <c r="B429" s="647" t="s">
        <v>4932</v>
      </c>
      <c r="C429" s="641" t="s">
        <v>5121</v>
      </c>
      <c r="D429" s="635"/>
      <c r="E429" s="640" t="s">
        <v>90</v>
      </c>
      <c r="F429" s="635"/>
      <c r="G429" s="640" t="s">
        <v>32</v>
      </c>
      <c r="H429" s="644" t="s">
        <v>1368</v>
      </c>
      <c r="I429" s="640" t="s">
        <v>1368</v>
      </c>
      <c r="J429" s="635" t="s">
        <v>35</v>
      </c>
      <c r="K429" s="623">
        <v>4029</v>
      </c>
      <c r="L429" s="643" t="s">
        <v>48</v>
      </c>
      <c r="M429" s="603">
        <f>'[1]แก้ ต.ค.56 (2)'!$H$1130</f>
        <v>20960</v>
      </c>
      <c r="N429" s="603">
        <f t="shared" ca="1" si="47"/>
        <v>21950</v>
      </c>
      <c r="O429" s="633">
        <v>3930800211487</v>
      </c>
      <c r="P429" s="641" t="str">
        <f t="shared" si="50"/>
        <v>ปโทคศ.2</v>
      </c>
      <c r="Q429" s="638">
        <f t="shared" si="48"/>
        <v>12</v>
      </c>
      <c r="R429" s="639">
        <f t="shared" ca="1" si="49"/>
        <v>21950</v>
      </c>
      <c r="S429" s="641"/>
      <c r="T429" s="599" t="s">
        <v>5243</v>
      </c>
      <c r="Z429" s="620">
        <f ca="1">N429-M429</f>
        <v>990</v>
      </c>
      <c r="AD429" s="599">
        <v>1</v>
      </c>
      <c r="AQ429" s="597">
        <v>1</v>
      </c>
    </row>
    <row r="430" spans="1:43" ht="23.25" customHeight="1">
      <c r="A430" s="633"/>
      <c r="B430" s="635"/>
      <c r="C430" s="635"/>
      <c r="D430" s="635"/>
      <c r="E430" s="635"/>
      <c r="F430" s="635"/>
      <c r="G430" s="636"/>
      <c r="H430" s="637"/>
      <c r="I430" s="635"/>
      <c r="J430" s="635"/>
      <c r="K430" s="662"/>
      <c r="L430" s="636"/>
      <c r="M430" s="603"/>
      <c r="N430" s="603"/>
      <c r="O430" s="633"/>
      <c r="P430" s="641" t="str">
        <f t="shared" si="50"/>
        <v/>
      </c>
      <c r="Q430" s="638"/>
      <c r="R430" s="639"/>
      <c r="S430" s="635"/>
      <c r="Z430" s="620">
        <f>N430-M430</f>
        <v>0</v>
      </c>
      <c r="AD430" s="599">
        <v>1</v>
      </c>
      <c r="AQ430" s="597">
        <v>1</v>
      </c>
    </row>
    <row r="431" spans="1:43" ht="23.25" customHeight="1">
      <c r="A431" s="633">
        <v>222</v>
      </c>
      <c r="B431" s="647" t="s">
        <v>1371</v>
      </c>
      <c r="C431" s="641" t="s">
        <v>4969</v>
      </c>
      <c r="D431" s="635"/>
      <c r="E431" s="640" t="s">
        <v>774</v>
      </c>
      <c r="F431" s="635"/>
      <c r="G431" s="640" t="s">
        <v>32</v>
      </c>
      <c r="H431" s="642" t="s">
        <v>1368</v>
      </c>
      <c r="I431" s="637" t="s">
        <v>5002</v>
      </c>
      <c r="J431" s="635" t="s">
        <v>35</v>
      </c>
      <c r="K431" s="664" t="s">
        <v>1370</v>
      </c>
      <c r="L431" s="643" t="s">
        <v>36</v>
      </c>
      <c r="M431" s="598">
        <f>'[1]แก้ ต.ค.56 (2)'!$H$1114</f>
        <v>19100</v>
      </c>
      <c r="N431" s="603">
        <f t="shared" ca="1" si="47"/>
        <v>19920</v>
      </c>
      <c r="O431" s="614" t="s">
        <v>1369</v>
      </c>
      <c r="P431" s="641" t="str">
        <f t="shared" si="50"/>
        <v>ปตรี4คศ.1</v>
      </c>
      <c r="Q431" s="638">
        <f t="shared" si="48"/>
        <v>1</v>
      </c>
      <c r="R431" s="639">
        <f t="shared" ca="1" si="49"/>
        <v>19920</v>
      </c>
      <c r="S431" s="635"/>
      <c r="T431" s="626"/>
      <c r="Z431" s="620">
        <f t="shared" ca="1" si="51"/>
        <v>820</v>
      </c>
      <c r="AD431" s="599">
        <v>1</v>
      </c>
      <c r="AQ431" s="597">
        <v>1</v>
      </c>
    </row>
    <row r="432" spans="1:43" ht="23.25" customHeight="1">
      <c r="A432" s="633"/>
      <c r="B432" s="635"/>
      <c r="C432" s="635"/>
      <c r="D432" s="635"/>
      <c r="E432" s="635"/>
      <c r="F432" s="635"/>
      <c r="G432" s="636"/>
      <c r="H432" s="637"/>
      <c r="I432" s="635"/>
      <c r="J432" s="635"/>
      <c r="K432" s="662"/>
      <c r="L432" s="636"/>
      <c r="M432" s="603"/>
      <c r="N432" s="603"/>
      <c r="O432" s="633"/>
      <c r="P432" s="641" t="str">
        <f t="shared" si="50"/>
        <v/>
      </c>
      <c r="Q432" s="638"/>
      <c r="R432" s="639"/>
      <c r="S432" s="635"/>
      <c r="Z432" s="620">
        <f t="shared" si="51"/>
        <v>0</v>
      </c>
      <c r="AD432" s="599">
        <v>1</v>
      </c>
      <c r="AQ432" s="597">
        <v>1</v>
      </c>
    </row>
    <row r="433" spans="1:43" ht="23.25" customHeight="1">
      <c r="A433" s="633">
        <v>223</v>
      </c>
      <c r="B433" s="644" t="s">
        <v>1367</v>
      </c>
      <c r="C433" s="641" t="s">
        <v>4982</v>
      </c>
      <c r="D433" s="635"/>
      <c r="E433" s="640" t="s">
        <v>775</v>
      </c>
      <c r="F433" s="635"/>
      <c r="G433" s="640" t="s">
        <v>32</v>
      </c>
      <c r="H433" s="642" t="s">
        <v>1368</v>
      </c>
      <c r="I433" s="640" t="s">
        <v>1368</v>
      </c>
      <c r="J433" s="635" t="s">
        <v>35</v>
      </c>
      <c r="K433" s="604" t="s">
        <v>1366</v>
      </c>
      <c r="L433" s="643" t="s">
        <v>36</v>
      </c>
      <c r="M433" s="600">
        <f>'[1]แก้ ต.ค.56 (2)'!$H$1119</f>
        <v>19920</v>
      </c>
      <c r="N433" s="603">
        <f t="shared" ca="1" si="47"/>
        <v>20740</v>
      </c>
      <c r="O433" s="614" t="s">
        <v>1365</v>
      </c>
      <c r="P433" s="641" t="str">
        <f t="shared" si="50"/>
        <v>ปตรี5คศ.1</v>
      </c>
      <c r="Q433" s="638">
        <f t="shared" si="48"/>
        <v>5</v>
      </c>
      <c r="R433" s="639">
        <f t="shared" ca="1" si="49"/>
        <v>20740</v>
      </c>
      <c r="S433" s="635"/>
      <c r="T433" s="624"/>
      <c r="Z433" s="620">
        <f t="shared" ca="1" si="51"/>
        <v>820</v>
      </c>
      <c r="AD433" s="599">
        <v>1</v>
      </c>
      <c r="AQ433" s="597">
        <v>1</v>
      </c>
    </row>
    <row r="434" spans="1:43" ht="23.25" customHeight="1">
      <c r="A434" s="633"/>
      <c r="B434" s="635"/>
      <c r="C434" s="635"/>
      <c r="D434" s="635"/>
      <c r="E434" s="635"/>
      <c r="F434" s="635"/>
      <c r="G434" s="636"/>
      <c r="H434" s="637"/>
      <c r="I434" s="635"/>
      <c r="J434" s="635"/>
      <c r="K434" s="662"/>
      <c r="L434" s="636"/>
      <c r="M434" s="603"/>
      <c r="N434" s="603"/>
      <c r="O434" s="633"/>
      <c r="P434" s="641" t="str">
        <f t="shared" si="50"/>
        <v/>
      </c>
      <c r="Q434" s="638"/>
      <c r="R434" s="639"/>
      <c r="S434" s="635"/>
      <c r="Z434" s="620">
        <f t="shared" si="51"/>
        <v>0</v>
      </c>
      <c r="AD434" s="599">
        <v>1</v>
      </c>
      <c r="AQ434" s="597">
        <v>1</v>
      </c>
    </row>
    <row r="435" spans="1:43" ht="23.25" customHeight="1">
      <c r="A435" s="633">
        <v>224</v>
      </c>
      <c r="B435" s="646" t="s">
        <v>663</v>
      </c>
      <c r="C435" s="641" t="s">
        <v>5165</v>
      </c>
      <c r="D435" s="635"/>
      <c r="E435" s="640" t="s">
        <v>774</v>
      </c>
      <c r="F435" s="635"/>
      <c r="G435" s="640" t="s">
        <v>32</v>
      </c>
      <c r="H435" s="642" t="s">
        <v>1312</v>
      </c>
      <c r="I435" s="640" t="s">
        <v>1312</v>
      </c>
      <c r="J435" s="635" t="s">
        <v>35</v>
      </c>
      <c r="K435" s="604" t="s">
        <v>664</v>
      </c>
      <c r="L435" s="643" t="s">
        <v>48</v>
      </c>
      <c r="M435" s="600">
        <f>'[1]แก้ ต.ค.56 (2)'!$H$1141</f>
        <v>21460</v>
      </c>
      <c r="N435" s="603">
        <f t="shared" ref="N435:N494" ca="1" si="52">R435</f>
        <v>21950</v>
      </c>
      <c r="O435" s="614" t="s">
        <v>1359</v>
      </c>
      <c r="P435" s="641" t="str">
        <f t="shared" si="50"/>
        <v>ปตรี4คศ.2</v>
      </c>
      <c r="Q435" s="638">
        <f t="shared" si="48"/>
        <v>2</v>
      </c>
      <c r="R435" s="639">
        <f t="shared" ca="1" si="49"/>
        <v>21950</v>
      </c>
      <c r="S435" s="641"/>
      <c r="Z435" s="620">
        <f t="shared" ca="1" si="51"/>
        <v>490</v>
      </c>
      <c r="AD435" s="599">
        <v>1</v>
      </c>
      <c r="AQ435" s="597">
        <v>1</v>
      </c>
    </row>
    <row r="436" spans="1:43" ht="23.25" customHeight="1">
      <c r="A436" s="633"/>
      <c r="B436" s="635"/>
      <c r="C436" s="635"/>
      <c r="D436" s="635"/>
      <c r="E436" s="635"/>
      <c r="F436" s="635"/>
      <c r="G436" s="636"/>
      <c r="H436" s="637"/>
      <c r="I436" s="635"/>
      <c r="J436" s="635"/>
      <c r="K436" s="662"/>
      <c r="L436" s="636"/>
      <c r="M436" s="603"/>
      <c r="N436" s="603"/>
      <c r="O436" s="633"/>
      <c r="P436" s="641" t="str">
        <f t="shared" si="50"/>
        <v/>
      </c>
      <c r="Q436" s="638"/>
      <c r="R436" s="639"/>
      <c r="S436" s="635"/>
      <c r="Z436" s="620">
        <f t="shared" si="51"/>
        <v>0</v>
      </c>
      <c r="AD436" s="599">
        <v>1</v>
      </c>
      <c r="AQ436" s="597">
        <v>1</v>
      </c>
    </row>
    <row r="437" spans="1:43" ht="23.25" customHeight="1">
      <c r="A437" s="633">
        <v>225</v>
      </c>
      <c r="B437" s="644" t="s">
        <v>4882</v>
      </c>
      <c r="C437" s="641" t="s">
        <v>5150</v>
      </c>
      <c r="D437" s="635"/>
      <c r="E437" s="640" t="s">
        <v>774</v>
      </c>
      <c r="F437" s="635"/>
      <c r="G437" s="640" t="s">
        <v>32</v>
      </c>
      <c r="H437" s="642" t="s">
        <v>1312</v>
      </c>
      <c r="I437" s="640" t="s">
        <v>1312</v>
      </c>
      <c r="J437" s="635" t="s">
        <v>35</v>
      </c>
      <c r="K437" s="604">
        <v>3176</v>
      </c>
      <c r="L437" s="643" t="s">
        <v>36</v>
      </c>
      <c r="M437" s="600">
        <f>'[1]แก้ ต.ค.56 (2)'!$H$1146</f>
        <v>18270</v>
      </c>
      <c r="N437" s="603">
        <f t="shared" ca="1" si="52"/>
        <v>19510</v>
      </c>
      <c r="O437" s="607" t="s">
        <v>4883</v>
      </c>
      <c r="P437" s="641" t="str">
        <f t="shared" si="50"/>
        <v>ปตรี4คศ.1</v>
      </c>
      <c r="Q437" s="638">
        <f t="shared" si="48"/>
        <v>1</v>
      </c>
      <c r="R437" s="639">
        <f t="shared" ca="1" si="49"/>
        <v>19510</v>
      </c>
      <c r="S437" s="635"/>
      <c r="T437" s="624" t="s">
        <v>4884</v>
      </c>
      <c r="Z437" s="620">
        <f t="shared" ca="1" si="51"/>
        <v>1240</v>
      </c>
      <c r="AD437" s="599">
        <v>1</v>
      </c>
      <c r="AQ437" s="597">
        <v>1</v>
      </c>
    </row>
    <row r="438" spans="1:43" ht="23.25" customHeight="1">
      <c r="A438" s="633"/>
      <c r="B438" s="635"/>
      <c r="C438" s="635"/>
      <c r="D438" s="635"/>
      <c r="E438" s="635"/>
      <c r="F438" s="635"/>
      <c r="G438" s="636"/>
      <c r="H438" s="637"/>
      <c r="I438" s="635"/>
      <c r="J438" s="635"/>
      <c r="K438" s="662"/>
      <c r="L438" s="636"/>
      <c r="M438" s="603"/>
      <c r="N438" s="603"/>
      <c r="O438" s="633"/>
      <c r="P438" s="641" t="str">
        <f t="shared" si="50"/>
        <v/>
      </c>
      <c r="Q438" s="638"/>
      <c r="R438" s="639"/>
      <c r="S438" s="635"/>
      <c r="Z438" s="620">
        <f t="shared" si="51"/>
        <v>0</v>
      </c>
      <c r="AD438" s="599">
        <v>1</v>
      </c>
      <c r="AQ438" s="597">
        <v>1</v>
      </c>
    </row>
    <row r="439" spans="1:43" ht="23.25" customHeight="1">
      <c r="A439" s="633">
        <v>226</v>
      </c>
      <c r="B439" s="646" t="s">
        <v>4885</v>
      </c>
      <c r="C439" s="641" t="s">
        <v>5230</v>
      </c>
      <c r="D439" s="635"/>
      <c r="E439" s="640" t="s">
        <v>774</v>
      </c>
      <c r="F439" s="635"/>
      <c r="G439" s="640" t="s">
        <v>32</v>
      </c>
      <c r="H439" s="642" t="s">
        <v>1312</v>
      </c>
      <c r="I439" s="640" t="s">
        <v>1312</v>
      </c>
      <c r="J439" s="635" t="s">
        <v>35</v>
      </c>
      <c r="K439" s="668">
        <v>3179</v>
      </c>
      <c r="L439" s="643" t="s">
        <v>36</v>
      </c>
      <c r="M439" s="605">
        <f>'[1]แก้ ต.ค.56 (2)'!$H$1150</f>
        <v>19100</v>
      </c>
      <c r="N439" s="603">
        <f t="shared" ca="1" si="52"/>
        <v>19920</v>
      </c>
      <c r="O439" s="607" t="s">
        <v>4886</v>
      </c>
      <c r="P439" s="641" t="str">
        <f t="shared" si="50"/>
        <v>ปตรี4คศ.1</v>
      </c>
      <c r="Q439" s="638">
        <f t="shared" ref="Q439:Q498" si="53">VLOOKUP(P439,$U$6:$V$25,2,FALSE)</f>
        <v>1</v>
      </c>
      <c r="R439" s="639">
        <f t="shared" ref="R439:R498" ca="1" si="54">VLOOKUP(M439,INDIRECT("_k"&amp;Q439),2,FALSE)</f>
        <v>19920</v>
      </c>
      <c r="S439" s="635"/>
      <c r="T439" s="624" t="s">
        <v>5073</v>
      </c>
      <c r="Z439" s="620">
        <f t="shared" ca="1" si="51"/>
        <v>820</v>
      </c>
      <c r="AD439" s="599">
        <v>1</v>
      </c>
      <c r="AQ439" s="597">
        <v>1</v>
      </c>
    </row>
    <row r="440" spans="1:43" ht="23.25" customHeight="1">
      <c r="A440" s="633"/>
      <c r="B440" s="635"/>
      <c r="C440" s="635"/>
      <c r="D440" s="635"/>
      <c r="E440" s="635"/>
      <c r="F440" s="635"/>
      <c r="G440" s="636"/>
      <c r="H440" s="637"/>
      <c r="I440" s="635"/>
      <c r="J440" s="635"/>
      <c r="K440" s="662"/>
      <c r="L440" s="636"/>
      <c r="M440" s="603"/>
      <c r="N440" s="603"/>
      <c r="O440" s="633"/>
      <c r="P440" s="641" t="str">
        <f t="shared" si="50"/>
        <v/>
      </c>
      <c r="Q440" s="638"/>
      <c r="R440" s="639"/>
      <c r="S440" s="635"/>
      <c r="Z440" s="620">
        <f t="shared" si="51"/>
        <v>0</v>
      </c>
      <c r="AD440" s="599">
        <v>1</v>
      </c>
      <c r="AQ440" s="597">
        <v>1</v>
      </c>
    </row>
    <row r="441" spans="1:43" ht="23.25" customHeight="1">
      <c r="A441" s="633">
        <v>227</v>
      </c>
      <c r="B441" s="647" t="s">
        <v>7416</v>
      </c>
      <c r="C441" s="641" t="s">
        <v>4977</v>
      </c>
      <c r="D441" s="635"/>
      <c r="E441" s="640" t="s">
        <v>774</v>
      </c>
      <c r="F441" s="635"/>
      <c r="G441" s="640" t="s">
        <v>32</v>
      </c>
      <c r="H441" s="642" t="s">
        <v>1312</v>
      </c>
      <c r="I441" s="640" t="s">
        <v>1312</v>
      </c>
      <c r="J441" s="635" t="s">
        <v>35</v>
      </c>
      <c r="K441" s="604" t="s">
        <v>1341</v>
      </c>
      <c r="L441" s="643" t="s">
        <v>36</v>
      </c>
      <c r="M441" s="600">
        <f>'[1]แก้ ต.ค.56 (2)'!$H$1156</f>
        <v>18270</v>
      </c>
      <c r="N441" s="603">
        <f t="shared" ca="1" si="52"/>
        <v>19510</v>
      </c>
      <c r="O441" s="614" t="s">
        <v>1340</v>
      </c>
      <c r="P441" s="641" t="str">
        <f t="shared" si="50"/>
        <v>ปตรี4คศ.1</v>
      </c>
      <c r="Q441" s="638">
        <f t="shared" si="53"/>
        <v>1</v>
      </c>
      <c r="R441" s="639">
        <f t="shared" ca="1" si="54"/>
        <v>19510</v>
      </c>
      <c r="S441" s="635"/>
      <c r="T441" s="624"/>
      <c r="Z441" s="620">
        <f t="shared" ca="1" si="51"/>
        <v>1240</v>
      </c>
      <c r="AD441" s="599">
        <v>1</v>
      </c>
      <c r="AQ441" s="597">
        <v>1</v>
      </c>
    </row>
    <row r="442" spans="1:43" ht="23.25" customHeight="1">
      <c r="A442" s="633"/>
      <c r="B442" s="635"/>
      <c r="C442" s="635"/>
      <c r="D442" s="635"/>
      <c r="E442" s="635"/>
      <c r="F442" s="635"/>
      <c r="G442" s="636"/>
      <c r="H442" s="637"/>
      <c r="I442" s="635"/>
      <c r="J442" s="635"/>
      <c r="K442" s="662"/>
      <c r="L442" s="636"/>
      <c r="M442" s="603"/>
      <c r="N442" s="603"/>
      <c r="O442" s="633"/>
      <c r="P442" s="641" t="str">
        <f t="shared" si="50"/>
        <v/>
      </c>
      <c r="Q442" s="638"/>
      <c r="R442" s="639"/>
      <c r="S442" s="635"/>
      <c r="Z442" s="620">
        <f t="shared" si="51"/>
        <v>0</v>
      </c>
      <c r="AD442" s="599">
        <v>1</v>
      </c>
      <c r="AQ442" s="597">
        <v>1</v>
      </c>
    </row>
    <row r="443" spans="1:43" ht="23.25" customHeight="1">
      <c r="A443" s="633">
        <v>228</v>
      </c>
      <c r="B443" s="644" t="s">
        <v>659</v>
      </c>
      <c r="C443" s="641" t="s">
        <v>5155</v>
      </c>
      <c r="D443" s="635"/>
      <c r="E443" s="640" t="s">
        <v>774</v>
      </c>
      <c r="F443" s="635"/>
      <c r="G443" s="640" t="s">
        <v>32</v>
      </c>
      <c r="H443" s="642" t="s">
        <v>1312</v>
      </c>
      <c r="I443" s="640" t="s">
        <v>1312</v>
      </c>
      <c r="J443" s="635" t="s">
        <v>35</v>
      </c>
      <c r="K443" s="604" t="s">
        <v>661</v>
      </c>
      <c r="L443" s="643" t="s">
        <v>48</v>
      </c>
      <c r="M443" s="600">
        <f>'[1]แก้ ต.ค.56 (2)'!$H$1162</f>
        <v>19950</v>
      </c>
      <c r="N443" s="603">
        <f t="shared" ca="1" si="52"/>
        <v>20960</v>
      </c>
      <c r="O443" s="614" t="s">
        <v>1336</v>
      </c>
      <c r="P443" s="641" t="str">
        <f t="shared" ref="P443:P503" si="55">CONCATENATE(E443,L443)</f>
        <v>ปตรี4คศ.2</v>
      </c>
      <c r="Q443" s="638">
        <f t="shared" si="53"/>
        <v>2</v>
      </c>
      <c r="R443" s="639">
        <f t="shared" ca="1" si="54"/>
        <v>20960</v>
      </c>
      <c r="S443" s="635"/>
      <c r="T443" s="624" t="s">
        <v>5077</v>
      </c>
      <c r="Z443" s="620">
        <f t="shared" ca="1" si="51"/>
        <v>1010</v>
      </c>
      <c r="AD443" s="599">
        <v>1</v>
      </c>
      <c r="AQ443" s="597">
        <v>1</v>
      </c>
    </row>
    <row r="444" spans="1:43" ht="23.25" customHeight="1">
      <c r="A444" s="633">
        <v>229</v>
      </c>
      <c r="B444" s="647" t="s">
        <v>666</v>
      </c>
      <c r="C444" s="641" t="s">
        <v>5166</v>
      </c>
      <c r="D444" s="635"/>
      <c r="E444" s="640" t="s">
        <v>774</v>
      </c>
      <c r="F444" s="635"/>
      <c r="G444" s="640" t="s">
        <v>32</v>
      </c>
      <c r="H444" s="642" t="s">
        <v>1312</v>
      </c>
      <c r="I444" s="640" t="s">
        <v>1312</v>
      </c>
      <c r="J444" s="635" t="s">
        <v>35</v>
      </c>
      <c r="K444" s="604" t="s">
        <v>667</v>
      </c>
      <c r="L444" s="643" t="s">
        <v>36</v>
      </c>
      <c r="M444" s="600">
        <f>'[1]แก้ ต.ค.56 (2)'!$H$1167</f>
        <v>18690</v>
      </c>
      <c r="N444" s="603">
        <f t="shared" ca="1" si="52"/>
        <v>19510</v>
      </c>
      <c r="O444" s="614" t="s">
        <v>1335</v>
      </c>
      <c r="P444" s="641" t="str">
        <f t="shared" si="55"/>
        <v>ปตรี4คศ.1</v>
      </c>
      <c r="Q444" s="638">
        <f t="shared" si="53"/>
        <v>1</v>
      </c>
      <c r="R444" s="639">
        <f t="shared" ca="1" si="54"/>
        <v>19510</v>
      </c>
      <c r="S444" s="635"/>
      <c r="T444" s="624"/>
      <c r="Z444" s="620">
        <f t="shared" ca="1" si="51"/>
        <v>820</v>
      </c>
      <c r="AD444" s="599">
        <v>1</v>
      </c>
      <c r="AQ444" s="597">
        <v>1</v>
      </c>
    </row>
    <row r="445" spans="1:43" ht="23.25" customHeight="1">
      <c r="A445" s="633"/>
      <c r="B445" s="635"/>
      <c r="C445" s="635"/>
      <c r="D445" s="635"/>
      <c r="E445" s="635"/>
      <c r="F445" s="635"/>
      <c r="G445" s="636"/>
      <c r="H445" s="637"/>
      <c r="I445" s="635"/>
      <c r="J445" s="635"/>
      <c r="K445" s="662"/>
      <c r="L445" s="636"/>
      <c r="M445" s="603"/>
      <c r="N445" s="603"/>
      <c r="O445" s="633"/>
      <c r="P445" s="641" t="str">
        <f t="shared" si="55"/>
        <v/>
      </c>
      <c r="Q445" s="638"/>
      <c r="R445" s="639"/>
      <c r="S445" s="635"/>
      <c r="Z445" s="620">
        <f t="shared" si="51"/>
        <v>0</v>
      </c>
      <c r="AD445" s="599">
        <v>1</v>
      </c>
      <c r="AQ445" s="597">
        <v>1</v>
      </c>
    </row>
    <row r="446" spans="1:43" ht="23.25" customHeight="1">
      <c r="A446" s="633">
        <v>230</v>
      </c>
      <c r="B446" s="647" t="s">
        <v>4887</v>
      </c>
      <c r="C446" s="641" t="s">
        <v>4994</v>
      </c>
      <c r="D446" s="635"/>
      <c r="E446" s="640" t="s">
        <v>774</v>
      </c>
      <c r="F446" s="635"/>
      <c r="G446" s="640" t="s">
        <v>32</v>
      </c>
      <c r="H446" s="642" t="s">
        <v>1312</v>
      </c>
      <c r="I446" s="640" t="s">
        <v>1312</v>
      </c>
      <c r="J446" s="635" t="s">
        <v>35</v>
      </c>
      <c r="K446" s="604">
        <v>1564</v>
      </c>
      <c r="L446" s="643" t="s">
        <v>36</v>
      </c>
      <c r="M446" s="600">
        <f>'[1]แก้ ต.ค.56 (2)'!$H$1171</f>
        <v>17070</v>
      </c>
      <c r="N446" s="603">
        <f t="shared" ca="1" si="52"/>
        <v>18270</v>
      </c>
      <c r="O446" s="607" t="s">
        <v>4888</v>
      </c>
      <c r="P446" s="641" t="str">
        <f t="shared" si="55"/>
        <v>ปตรี4คศ.1</v>
      </c>
      <c r="Q446" s="638">
        <f t="shared" si="53"/>
        <v>1</v>
      </c>
      <c r="R446" s="639">
        <f t="shared" ca="1" si="54"/>
        <v>18270</v>
      </c>
      <c r="S446" s="635"/>
      <c r="T446" s="624" t="s">
        <v>5080</v>
      </c>
      <c r="Z446" s="620">
        <f t="shared" ca="1" si="51"/>
        <v>1200</v>
      </c>
      <c r="AD446" s="599">
        <v>1</v>
      </c>
      <c r="AQ446" s="597">
        <v>1</v>
      </c>
    </row>
    <row r="447" spans="1:43" ht="23.25" customHeight="1">
      <c r="A447" s="633"/>
      <c r="B447" s="635"/>
      <c r="C447" s="635"/>
      <c r="D447" s="635"/>
      <c r="E447" s="635"/>
      <c r="F447" s="635"/>
      <c r="G447" s="636"/>
      <c r="H447" s="637"/>
      <c r="I447" s="635"/>
      <c r="J447" s="635"/>
      <c r="K447" s="662"/>
      <c r="L447" s="636"/>
      <c r="M447" s="603"/>
      <c r="N447" s="603"/>
      <c r="O447" s="633"/>
      <c r="P447" s="641" t="str">
        <f t="shared" si="55"/>
        <v/>
      </c>
      <c r="Q447" s="638"/>
      <c r="R447" s="639"/>
      <c r="S447" s="635"/>
      <c r="Z447" s="620">
        <f t="shared" si="51"/>
        <v>0</v>
      </c>
      <c r="AD447" s="599">
        <v>1</v>
      </c>
      <c r="AQ447" s="597">
        <v>1</v>
      </c>
    </row>
    <row r="448" spans="1:43" ht="23.25" customHeight="1">
      <c r="A448" s="633">
        <v>231</v>
      </c>
      <c r="B448" s="644" t="s">
        <v>4889</v>
      </c>
      <c r="C448" s="641" t="s">
        <v>5115</v>
      </c>
      <c r="D448" s="635"/>
      <c r="E448" s="640" t="s">
        <v>90</v>
      </c>
      <c r="F448" s="635"/>
      <c r="G448" s="640" t="s">
        <v>32</v>
      </c>
      <c r="H448" s="642" t="s">
        <v>1312</v>
      </c>
      <c r="I448" s="640" t="s">
        <v>1312</v>
      </c>
      <c r="J448" s="635" t="s">
        <v>35</v>
      </c>
      <c r="K448" s="604">
        <v>3344</v>
      </c>
      <c r="L448" s="643" t="s">
        <v>48</v>
      </c>
      <c r="M448" s="600">
        <f>'[1]แก้ ต.ค.56 (2)'!$H$1177</f>
        <v>21950</v>
      </c>
      <c r="N448" s="603">
        <f t="shared" ca="1" si="52"/>
        <v>22940</v>
      </c>
      <c r="O448" s="607" t="s">
        <v>4890</v>
      </c>
      <c r="P448" s="641" t="str">
        <f t="shared" si="55"/>
        <v>ปโทคศ.2</v>
      </c>
      <c r="Q448" s="638">
        <f t="shared" si="53"/>
        <v>12</v>
      </c>
      <c r="R448" s="639">
        <f t="shared" ca="1" si="54"/>
        <v>22940</v>
      </c>
      <c r="S448" s="635"/>
      <c r="T448" s="624" t="s">
        <v>5076</v>
      </c>
      <c r="Z448" s="620">
        <f t="shared" ca="1" si="51"/>
        <v>990</v>
      </c>
      <c r="AD448" s="599">
        <v>1</v>
      </c>
      <c r="AQ448" s="597">
        <v>1</v>
      </c>
    </row>
    <row r="449" spans="1:43" ht="23.25" customHeight="1">
      <c r="A449" s="633"/>
      <c r="B449" s="635"/>
      <c r="C449" s="635"/>
      <c r="D449" s="635"/>
      <c r="E449" s="635"/>
      <c r="F449" s="635"/>
      <c r="G449" s="636"/>
      <c r="H449" s="637"/>
      <c r="I449" s="635"/>
      <c r="J449" s="635"/>
      <c r="K449" s="662"/>
      <c r="L449" s="636"/>
      <c r="M449" s="603"/>
      <c r="N449" s="603"/>
      <c r="O449" s="633"/>
      <c r="P449" s="641" t="str">
        <f t="shared" si="55"/>
        <v/>
      </c>
      <c r="Q449" s="638"/>
      <c r="R449" s="639"/>
      <c r="S449" s="635"/>
      <c r="Z449" s="620">
        <f t="shared" si="51"/>
        <v>0</v>
      </c>
      <c r="AD449" s="599">
        <v>1</v>
      </c>
      <c r="AQ449" s="597">
        <v>1</v>
      </c>
    </row>
    <row r="450" spans="1:43" ht="23.25" customHeight="1">
      <c r="A450" s="633">
        <v>232</v>
      </c>
      <c r="B450" s="644" t="s">
        <v>4935</v>
      </c>
      <c r="C450" s="641" t="s">
        <v>5141</v>
      </c>
      <c r="D450" s="635"/>
      <c r="E450" s="640" t="s">
        <v>7379</v>
      </c>
      <c r="F450" s="635"/>
      <c r="G450" s="640" t="s">
        <v>32</v>
      </c>
      <c r="H450" s="642" t="s">
        <v>1312</v>
      </c>
      <c r="I450" s="637" t="s">
        <v>5011</v>
      </c>
      <c r="J450" s="635" t="s">
        <v>35</v>
      </c>
      <c r="K450" s="664" t="s">
        <v>1318</v>
      </c>
      <c r="L450" s="643" t="s">
        <v>36</v>
      </c>
      <c r="M450" s="598">
        <v>17490</v>
      </c>
      <c r="N450" s="603">
        <f t="shared" ca="1" si="52"/>
        <v>18690</v>
      </c>
      <c r="O450" s="614" t="s">
        <v>1317</v>
      </c>
      <c r="P450" s="641" t="str">
        <f t="shared" si="55"/>
        <v>ปโทต่อ5คศ.1</v>
      </c>
      <c r="Q450" s="638">
        <f t="shared" si="53"/>
        <v>14</v>
      </c>
      <c r="R450" s="639">
        <f t="shared" ca="1" si="54"/>
        <v>18690</v>
      </c>
      <c r="S450" s="635"/>
      <c r="T450" s="624"/>
      <c r="Z450" s="620">
        <f t="shared" ca="1" si="51"/>
        <v>1200</v>
      </c>
      <c r="AD450" s="599">
        <v>1</v>
      </c>
      <c r="AQ450" s="597">
        <v>1</v>
      </c>
    </row>
    <row r="451" spans="1:43" ht="23.25" customHeight="1">
      <c r="A451" s="633"/>
      <c r="B451" s="635"/>
      <c r="C451" s="635"/>
      <c r="D451" s="635"/>
      <c r="E451" s="635"/>
      <c r="F451" s="635"/>
      <c r="G451" s="636"/>
      <c r="H451" s="637"/>
      <c r="I451" s="635"/>
      <c r="J451" s="635"/>
      <c r="K451" s="662"/>
      <c r="L451" s="636"/>
      <c r="M451" s="603"/>
      <c r="N451" s="603"/>
      <c r="O451" s="633"/>
      <c r="P451" s="641" t="str">
        <f t="shared" si="55"/>
        <v/>
      </c>
      <c r="Q451" s="638"/>
      <c r="R451" s="639"/>
      <c r="S451" s="635"/>
      <c r="T451" s="626"/>
      <c r="Z451" s="620">
        <f t="shared" si="51"/>
        <v>0</v>
      </c>
      <c r="AD451" s="599">
        <v>1</v>
      </c>
      <c r="AQ451" s="597">
        <v>1</v>
      </c>
    </row>
    <row r="452" spans="1:43" ht="23.25" customHeight="1">
      <c r="A452" s="633">
        <v>233</v>
      </c>
      <c r="B452" s="644" t="s">
        <v>685</v>
      </c>
      <c r="C452" s="641" t="s">
        <v>4969</v>
      </c>
      <c r="D452" s="635"/>
      <c r="E452" s="640" t="s">
        <v>774</v>
      </c>
      <c r="F452" s="635"/>
      <c r="G452" s="640" t="s">
        <v>32</v>
      </c>
      <c r="H452" s="642" t="s">
        <v>1312</v>
      </c>
      <c r="I452" s="640" t="s">
        <v>1312</v>
      </c>
      <c r="J452" s="635" t="s">
        <v>35</v>
      </c>
      <c r="K452" s="604" t="s">
        <v>686</v>
      </c>
      <c r="L452" s="643" t="s">
        <v>48</v>
      </c>
      <c r="M452" s="600">
        <f>'[1]แก้ ต.ค.56 (2)'!$H$1188</f>
        <v>21460</v>
      </c>
      <c r="N452" s="603">
        <f t="shared" ca="1" si="52"/>
        <v>21950</v>
      </c>
      <c r="O452" s="614" t="s">
        <v>1316</v>
      </c>
      <c r="P452" s="641" t="str">
        <f t="shared" si="55"/>
        <v>ปตรี4คศ.2</v>
      </c>
      <c r="Q452" s="638">
        <f t="shared" si="53"/>
        <v>2</v>
      </c>
      <c r="R452" s="639">
        <f t="shared" ca="1" si="54"/>
        <v>21950</v>
      </c>
      <c r="S452" s="635"/>
      <c r="T452" s="624"/>
      <c r="Z452" s="620">
        <f t="shared" ca="1" si="51"/>
        <v>490</v>
      </c>
      <c r="AD452" s="599">
        <v>1</v>
      </c>
      <c r="AQ452" s="597">
        <v>1</v>
      </c>
    </row>
    <row r="453" spans="1:43" ht="23.25" customHeight="1">
      <c r="A453" s="633"/>
      <c r="B453" s="635"/>
      <c r="C453" s="635"/>
      <c r="D453" s="635"/>
      <c r="E453" s="635"/>
      <c r="F453" s="635"/>
      <c r="G453" s="636"/>
      <c r="H453" s="637"/>
      <c r="I453" s="635"/>
      <c r="J453" s="635"/>
      <c r="K453" s="662"/>
      <c r="L453" s="636"/>
      <c r="M453" s="603"/>
      <c r="N453" s="603"/>
      <c r="O453" s="633"/>
      <c r="P453" s="641" t="str">
        <f t="shared" si="55"/>
        <v/>
      </c>
      <c r="Q453" s="638"/>
      <c r="R453" s="639"/>
      <c r="S453" s="635"/>
      <c r="Z453" s="620">
        <f t="shared" si="51"/>
        <v>0</v>
      </c>
      <c r="AD453" s="599">
        <v>1</v>
      </c>
      <c r="AQ453" s="597">
        <v>1</v>
      </c>
    </row>
    <row r="454" spans="1:43" ht="23.25" customHeight="1">
      <c r="A454" s="633">
        <v>234</v>
      </c>
      <c r="B454" s="645" t="s">
        <v>687</v>
      </c>
      <c r="C454" s="641" t="s">
        <v>5131</v>
      </c>
      <c r="D454" s="635"/>
      <c r="E454" s="640" t="s">
        <v>774</v>
      </c>
      <c r="F454" s="635"/>
      <c r="G454" s="640" t="s">
        <v>32</v>
      </c>
      <c r="H454" s="642" t="s">
        <v>1312</v>
      </c>
      <c r="I454" s="640" t="s">
        <v>1312</v>
      </c>
      <c r="J454" s="635" t="s">
        <v>35</v>
      </c>
      <c r="K454" s="604" t="s">
        <v>688</v>
      </c>
      <c r="L454" s="643" t="s">
        <v>36</v>
      </c>
      <c r="M454" s="600">
        <f>'[1]แก้ ต.ค.56 (2)'!$H$1194</f>
        <v>19100</v>
      </c>
      <c r="N454" s="603">
        <f t="shared" ca="1" si="52"/>
        <v>19920</v>
      </c>
      <c r="O454" s="614" t="s">
        <v>1311</v>
      </c>
      <c r="P454" s="641" t="str">
        <f t="shared" si="55"/>
        <v>ปตรี4คศ.1</v>
      </c>
      <c r="Q454" s="638">
        <f t="shared" si="53"/>
        <v>1</v>
      </c>
      <c r="R454" s="639">
        <f t="shared" ca="1" si="54"/>
        <v>19920</v>
      </c>
      <c r="S454" s="635"/>
      <c r="T454" s="624"/>
      <c r="Z454" s="620">
        <f t="shared" ca="1" si="51"/>
        <v>820</v>
      </c>
      <c r="AD454" s="599">
        <v>1</v>
      </c>
      <c r="AQ454" s="597">
        <v>1</v>
      </c>
    </row>
    <row r="455" spans="1:43" ht="23.25" customHeight="1">
      <c r="A455" s="633"/>
      <c r="B455" s="635"/>
      <c r="C455" s="635"/>
      <c r="D455" s="635"/>
      <c r="E455" s="635"/>
      <c r="F455" s="635"/>
      <c r="G455" s="636"/>
      <c r="H455" s="637"/>
      <c r="I455" s="635"/>
      <c r="J455" s="635"/>
      <c r="K455" s="662"/>
      <c r="L455" s="636"/>
      <c r="M455" s="603"/>
      <c r="N455" s="603"/>
      <c r="O455" s="633"/>
      <c r="P455" s="641" t="str">
        <f t="shared" si="55"/>
        <v/>
      </c>
      <c r="Q455" s="638"/>
      <c r="R455" s="639"/>
      <c r="S455" s="635"/>
      <c r="Z455" s="620">
        <f t="shared" si="51"/>
        <v>0</v>
      </c>
      <c r="AD455" s="599">
        <v>1</v>
      </c>
      <c r="AQ455" s="597">
        <v>1</v>
      </c>
    </row>
    <row r="456" spans="1:43" ht="23.25" customHeight="1">
      <c r="A456" s="633">
        <v>235</v>
      </c>
      <c r="B456" s="647" t="s">
        <v>1304</v>
      </c>
      <c r="C456" s="641" t="s">
        <v>4953</v>
      </c>
      <c r="D456" s="635"/>
      <c r="E456" s="640" t="s">
        <v>774</v>
      </c>
      <c r="F456" s="635"/>
      <c r="G456" s="640" t="s">
        <v>32</v>
      </c>
      <c r="H456" s="642" t="s">
        <v>1286</v>
      </c>
      <c r="I456" s="640" t="s">
        <v>1286</v>
      </c>
      <c r="J456" s="635" t="s">
        <v>35</v>
      </c>
      <c r="K456" s="604" t="s">
        <v>1303</v>
      </c>
      <c r="L456" s="643" t="s">
        <v>48</v>
      </c>
      <c r="M456" s="600">
        <f>'[1]แก้ ต.ค.56 (2)'!$H$1200</f>
        <v>20960</v>
      </c>
      <c r="N456" s="603">
        <f t="shared" ca="1" si="52"/>
        <v>21460</v>
      </c>
      <c r="O456" s="614" t="s">
        <v>1302</v>
      </c>
      <c r="P456" s="641" t="str">
        <f t="shared" si="55"/>
        <v>ปตรี4คศ.2</v>
      </c>
      <c r="Q456" s="638">
        <f t="shared" si="53"/>
        <v>2</v>
      </c>
      <c r="R456" s="639">
        <f t="shared" ca="1" si="54"/>
        <v>21460</v>
      </c>
      <c r="S456" s="635"/>
      <c r="T456" s="624"/>
      <c r="Z456" s="620">
        <f t="shared" ca="1" si="51"/>
        <v>500</v>
      </c>
      <c r="AD456" s="599">
        <v>1</v>
      </c>
      <c r="AQ456" s="597">
        <v>1</v>
      </c>
    </row>
    <row r="457" spans="1:43" ht="23.25" customHeight="1">
      <c r="A457" s="633"/>
      <c r="B457" s="635"/>
      <c r="C457" s="635"/>
      <c r="D457" s="635"/>
      <c r="E457" s="635"/>
      <c r="F457" s="635"/>
      <c r="G457" s="636"/>
      <c r="H457" s="637"/>
      <c r="I457" s="635"/>
      <c r="J457" s="635"/>
      <c r="K457" s="662"/>
      <c r="L457" s="636"/>
      <c r="M457" s="603"/>
      <c r="N457" s="603"/>
      <c r="O457" s="633"/>
      <c r="P457" s="641" t="str">
        <f t="shared" si="55"/>
        <v/>
      </c>
      <c r="Q457" s="638"/>
      <c r="R457" s="639"/>
      <c r="S457" s="635"/>
      <c r="Z457" s="620">
        <f t="shared" si="51"/>
        <v>0</v>
      </c>
      <c r="AD457" s="599">
        <v>1</v>
      </c>
      <c r="AQ457" s="597">
        <v>1</v>
      </c>
    </row>
    <row r="458" spans="1:43" ht="23.25" customHeight="1">
      <c r="A458" s="633">
        <v>236</v>
      </c>
      <c r="B458" s="644" t="s">
        <v>4891</v>
      </c>
      <c r="C458" s="641" t="s">
        <v>5131</v>
      </c>
      <c r="D458" s="635"/>
      <c r="E458" s="640" t="s">
        <v>774</v>
      </c>
      <c r="F458" s="635"/>
      <c r="G458" s="640" t="s">
        <v>32</v>
      </c>
      <c r="H458" s="642" t="s">
        <v>1286</v>
      </c>
      <c r="I458" s="640" t="s">
        <v>1286</v>
      </c>
      <c r="J458" s="635" t="s">
        <v>35</v>
      </c>
      <c r="K458" s="604">
        <v>3186</v>
      </c>
      <c r="L458" s="643" t="s">
        <v>36</v>
      </c>
      <c r="M458" s="600">
        <f>'[1]แก้ ต.ค.56 (2)'!$H$1205</f>
        <v>16670</v>
      </c>
      <c r="N458" s="603">
        <f t="shared" ca="1" si="52"/>
        <v>17910</v>
      </c>
      <c r="O458" s="607" t="s">
        <v>4892</v>
      </c>
      <c r="P458" s="641" t="str">
        <f t="shared" si="55"/>
        <v>ปตรี4คศ.1</v>
      </c>
      <c r="Q458" s="638">
        <f t="shared" si="53"/>
        <v>1</v>
      </c>
      <c r="R458" s="639">
        <f t="shared" ca="1" si="54"/>
        <v>17910</v>
      </c>
      <c r="S458" s="635"/>
      <c r="T458" s="624" t="s">
        <v>5085</v>
      </c>
      <c r="Z458" s="620">
        <f t="shared" ca="1" si="51"/>
        <v>1240</v>
      </c>
      <c r="AD458" s="599">
        <v>1</v>
      </c>
      <c r="AQ458" s="597">
        <v>1</v>
      </c>
    </row>
    <row r="459" spans="1:43" ht="23.25" customHeight="1">
      <c r="A459" s="633"/>
      <c r="B459" s="635"/>
      <c r="C459" s="635"/>
      <c r="D459" s="635"/>
      <c r="E459" s="635"/>
      <c r="F459" s="635"/>
      <c r="G459" s="636"/>
      <c r="H459" s="637"/>
      <c r="I459" s="635"/>
      <c r="J459" s="635"/>
      <c r="K459" s="662"/>
      <c r="L459" s="636"/>
      <c r="M459" s="603"/>
      <c r="N459" s="603"/>
      <c r="O459" s="633"/>
      <c r="P459" s="641" t="str">
        <f t="shared" si="55"/>
        <v/>
      </c>
      <c r="Q459" s="638"/>
      <c r="R459" s="639"/>
      <c r="S459" s="635"/>
      <c r="Z459" s="620">
        <f t="shared" si="51"/>
        <v>0</v>
      </c>
      <c r="AD459" s="599">
        <v>1</v>
      </c>
      <c r="AQ459" s="597">
        <v>1</v>
      </c>
    </row>
    <row r="460" spans="1:43" ht="23.25" customHeight="1">
      <c r="A460" s="633">
        <v>237</v>
      </c>
      <c r="B460" s="644" t="s">
        <v>690</v>
      </c>
      <c r="C460" s="641" t="s">
        <v>5167</v>
      </c>
      <c r="D460" s="635"/>
      <c r="E460" s="640" t="s">
        <v>774</v>
      </c>
      <c r="F460" s="635"/>
      <c r="G460" s="640" t="s">
        <v>32</v>
      </c>
      <c r="H460" s="642" t="s">
        <v>1286</v>
      </c>
      <c r="I460" s="640" t="s">
        <v>1286</v>
      </c>
      <c r="J460" s="635" t="s">
        <v>35</v>
      </c>
      <c r="K460" s="604" t="s">
        <v>692</v>
      </c>
      <c r="L460" s="643" t="s">
        <v>48</v>
      </c>
      <c r="M460" s="600">
        <f>'[1]แก้ ต.ค.56 (2)'!$H$1211</f>
        <v>24930</v>
      </c>
      <c r="N460" s="603">
        <f t="shared" ca="1" si="52"/>
        <v>25440</v>
      </c>
      <c r="O460" s="614" t="s">
        <v>1289</v>
      </c>
      <c r="P460" s="641" t="str">
        <f t="shared" si="55"/>
        <v>ปตรี4คศ.2</v>
      </c>
      <c r="Q460" s="638">
        <f t="shared" si="53"/>
        <v>2</v>
      </c>
      <c r="R460" s="639">
        <f t="shared" ca="1" si="54"/>
        <v>25440</v>
      </c>
      <c r="S460" s="635"/>
      <c r="T460" s="624"/>
      <c r="Z460" s="620">
        <f t="shared" ca="1" si="51"/>
        <v>510</v>
      </c>
      <c r="AD460" s="599">
        <v>1</v>
      </c>
      <c r="AQ460" s="597">
        <v>1</v>
      </c>
    </row>
    <row r="461" spans="1:43" ht="23.25" customHeight="1">
      <c r="A461" s="633"/>
      <c r="B461" s="635"/>
      <c r="C461" s="635"/>
      <c r="D461" s="635"/>
      <c r="E461" s="635"/>
      <c r="F461" s="635"/>
      <c r="G461" s="636"/>
      <c r="H461" s="637"/>
      <c r="I461" s="635"/>
      <c r="J461" s="635"/>
      <c r="K461" s="662"/>
      <c r="L461" s="636"/>
      <c r="M461" s="603"/>
      <c r="N461" s="603"/>
      <c r="O461" s="633"/>
      <c r="P461" s="641" t="str">
        <f t="shared" si="55"/>
        <v/>
      </c>
      <c r="Q461" s="638"/>
      <c r="R461" s="639"/>
      <c r="S461" s="635"/>
      <c r="Z461" s="620">
        <f t="shared" si="51"/>
        <v>0</v>
      </c>
      <c r="AD461" s="599">
        <v>1</v>
      </c>
      <c r="AQ461" s="597">
        <v>1</v>
      </c>
    </row>
    <row r="462" spans="1:43" ht="23.25" customHeight="1">
      <c r="A462" s="633">
        <v>238</v>
      </c>
      <c r="B462" s="645" t="s">
        <v>7417</v>
      </c>
      <c r="C462" s="641" t="s">
        <v>4985</v>
      </c>
      <c r="D462" s="635"/>
      <c r="E462" s="640" t="s">
        <v>774</v>
      </c>
      <c r="F462" s="635"/>
      <c r="G462" s="640" t="s">
        <v>32</v>
      </c>
      <c r="H462" s="642" t="s">
        <v>1286</v>
      </c>
      <c r="I462" s="640" t="s">
        <v>1286</v>
      </c>
      <c r="J462" s="635" t="s">
        <v>35</v>
      </c>
      <c r="K462" s="604">
        <v>4140</v>
      </c>
      <c r="L462" s="643" t="s">
        <v>36</v>
      </c>
      <c r="M462" s="600">
        <f>'[1]แก้ ต.ค.56 (2)'!$H$1216</f>
        <v>16670</v>
      </c>
      <c r="N462" s="603">
        <f t="shared" ca="1" si="52"/>
        <v>17910</v>
      </c>
      <c r="O462" s="607" t="s">
        <v>4894</v>
      </c>
      <c r="P462" s="641" t="str">
        <f t="shared" si="55"/>
        <v>ปตรี4คศ.1</v>
      </c>
      <c r="Q462" s="638">
        <f t="shared" si="53"/>
        <v>1</v>
      </c>
      <c r="R462" s="639">
        <f t="shared" ca="1" si="54"/>
        <v>17910</v>
      </c>
      <c r="S462" s="635"/>
      <c r="T462" s="624" t="s">
        <v>4895</v>
      </c>
      <c r="Z462" s="620">
        <f t="shared" ca="1" si="51"/>
        <v>1240</v>
      </c>
      <c r="AD462" s="599">
        <v>1</v>
      </c>
      <c r="AQ462" s="597">
        <v>1</v>
      </c>
    </row>
    <row r="463" spans="1:43" ht="23.25" customHeight="1">
      <c r="A463" s="633"/>
      <c r="B463" s="635"/>
      <c r="C463" s="635"/>
      <c r="D463" s="635"/>
      <c r="E463" s="635"/>
      <c r="F463" s="635"/>
      <c r="G463" s="636"/>
      <c r="H463" s="637"/>
      <c r="I463" s="635"/>
      <c r="J463" s="635"/>
      <c r="K463" s="662"/>
      <c r="L463" s="636"/>
      <c r="M463" s="603"/>
      <c r="N463" s="603"/>
      <c r="O463" s="633"/>
      <c r="P463" s="641" t="str">
        <f t="shared" si="55"/>
        <v/>
      </c>
      <c r="Q463" s="638"/>
      <c r="R463" s="639"/>
      <c r="S463" s="635"/>
      <c r="Z463" s="620">
        <f t="shared" si="51"/>
        <v>0</v>
      </c>
      <c r="AD463" s="599">
        <v>1</v>
      </c>
      <c r="AQ463" s="597">
        <v>1</v>
      </c>
    </row>
    <row r="464" spans="1:43" ht="23.25" customHeight="1">
      <c r="A464" s="633">
        <v>239</v>
      </c>
      <c r="B464" s="645" t="s">
        <v>1285</v>
      </c>
      <c r="C464" s="641" t="s">
        <v>4953</v>
      </c>
      <c r="D464" s="635"/>
      <c r="E464" s="640" t="s">
        <v>774</v>
      </c>
      <c r="F464" s="635"/>
      <c r="G464" s="640" t="s">
        <v>32</v>
      </c>
      <c r="H464" s="642" t="s">
        <v>1286</v>
      </c>
      <c r="I464" s="637" t="s">
        <v>5013</v>
      </c>
      <c r="J464" s="635" t="s">
        <v>35</v>
      </c>
      <c r="K464" s="604" t="s">
        <v>1284</v>
      </c>
      <c r="L464" s="643" t="s">
        <v>36</v>
      </c>
      <c r="M464" s="600">
        <f>'[1]แก้ ต.ค.56 (2)'!$H$1220</f>
        <v>18270</v>
      </c>
      <c r="N464" s="603">
        <f t="shared" ca="1" si="52"/>
        <v>19510</v>
      </c>
      <c r="O464" s="614" t="s">
        <v>1283</v>
      </c>
      <c r="P464" s="641" t="str">
        <f t="shared" si="55"/>
        <v>ปตรี4คศ.1</v>
      </c>
      <c r="Q464" s="638">
        <f t="shared" si="53"/>
        <v>1</v>
      </c>
      <c r="R464" s="639">
        <f t="shared" ca="1" si="54"/>
        <v>19510</v>
      </c>
      <c r="S464" s="635"/>
      <c r="T464" s="626"/>
      <c r="Z464" s="620">
        <f t="shared" ca="1" si="51"/>
        <v>1240</v>
      </c>
      <c r="AD464" s="599">
        <v>1</v>
      </c>
      <c r="AQ464" s="597">
        <v>1</v>
      </c>
    </row>
    <row r="465" spans="1:43" ht="23.25" customHeight="1">
      <c r="A465" s="633">
        <v>240</v>
      </c>
      <c r="B465" s="644" t="s">
        <v>698</v>
      </c>
      <c r="C465" s="641" t="s">
        <v>5122</v>
      </c>
      <c r="D465" s="635"/>
      <c r="E465" s="640" t="s">
        <v>774</v>
      </c>
      <c r="F465" s="635"/>
      <c r="G465" s="640" t="s">
        <v>32</v>
      </c>
      <c r="H465" s="642" t="s">
        <v>1257</v>
      </c>
      <c r="I465" s="640" t="s">
        <v>1257</v>
      </c>
      <c r="J465" s="635" t="s">
        <v>35</v>
      </c>
      <c r="K465" s="604" t="s">
        <v>700</v>
      </c>
      <c r="L465" s="643" t="s">
        <v>36</v>
      </c>
      <c r="M465" s="600">
        <f>'[1]แก้ ต.ค.56 (2)'!$H$1225</f>
        <v>16670</v>
      </c>
      <c r="N465" s="603">
        <f t="shared" ca="1" si="52"/>
        <v>17910</v>
      </c>
      <c r="O465" s="614" t="s">
        <v>1261</v>
      </c>
      <c r="P465" s="641" t="str">
        <f t="shared" si="55"/>
        <v>ปตรี4คศ.1</v>
      </c>
      <c r="Q465" s="638">
        <f t="shared" si="53"/>
        <v>1</v>
      </c>
      <c r="R465" s="639">
        <f t="shared" ca="1" si="54"/>
        <v>17910</v>
      </c>
      <c r="S465" s="635"/>
      <c r="T465" s="624"/>
      <c r="Z465" s="620">
        <f t="shared" ca="1" si="51"/>
        <v>1240</v>
      </c>
      <c r="AD465" s="599">
        <v>1</v>
      </c>
      <c r="AQ465" s="597">
        <v>1</v>
      </c>
    </row>
    <row r="466" spans="1:43" ht="23.25" customHeight="1">
      <c r="A466" s="633"/>
      <c r="B466" s="635"/>
      <c r="C466" s="635"/>
      <c r="D466" s="635"/>
      <c r="E466" s="635"/>
      <c r="F466" s="635"/>
      <c r="G466" s="636"/>
      <c r="H466" s="637"/>
      <c r="I466" s="635"/>
      <c r="J466" s="635"/>
      <c r="K466" s="662"/>
      <c r="L466" s="636"/>
      <c r="M466" s="603"/>
      <c r="N466" s="603"/>
      <c r="O466" s="633"/>
      <c r="P466" s="641" t="str">
        <f t="shared" si="55"/>
        <v/>
      </c>
      <c r="Q466" s="638"/>
      <c r="R466" s="639"/>
      <c r="S466" s="635"/>
      <c r="Z466" s="620">
        <f t="shared" si="51"/>
        <v>0</v>
      </c>
      <c r="AD466" s="599">
        <v>1</v>
      </c>
      <c r="AQ466" s="597">
        <v>1</v>
      </c>
    </row>
    <row r="467" spans="1:43" ht="23.25" customHeight="1">
      <c r="A467" s="633">
        <v>241</v>
      </c>
      <c r="B467" s="644" t="s">
        <v>1256</v>
      </c>
      <c r="C467" s="641" t="s">
        <v>4985</v>
      </c>
      <c r="D467" s="635"/>
      <c r="E467" s="640" t="s">
        <v>775</v>
      </c>
      <c r="F467" s="635"/>
      <c r="G467" s="640" t="s">
        <v>65</v>
      </c>
      <c r="H467" s="642" t="s">
        <v>1257</v>
      </c>
      <c r="I467" s="640" t="s">
        <v>1257</v>
      </c>
      <c r="J467" s="635" t="s">
        <v>35</v>
      </c>
      <c r="K467" s="604" t="s">
        <v>1255</v>
      </c>
      <c r="L467" s="643" t="s">
        <v>65</v>
      </c>
      <c r="M467" s="600">
        <f>'[1]แก้ ต.ค.56 (2)'!$H$1230</f>
        <v>15430</v>
      </c>
      <c r="N467" s="603">
        <f t="shared" ca="1" si="52"/>
        <v>17310</v>
      </c>
      <c r="O467" s="614" t="s">
        <v>1254</v>
      </c>
      <c r="P467" s="641" t="str">
        <f t="shared" si="55"/>
        <v>ปตรี5ครูผู้ช่วย</v>
      </c>
      <c r="Q467" s="638">
        <f t="shared" si="53"/>
        <v>4</v>
      </c>
      <c r="R467" s="639">
        <f t="shared" ca="1" si="54"/>
        <v>17310</v>
      </c>
      <c r="S467" s="635"/>
      <c r="T467" s="624"/>
      <c r="Z467" s="620">
        <f t="shared" ca="1" si="51"/>
        <v>1880</v>
      </c>
      <c r="AD467" s="599">
        <v>1</v>
      </c>
      <c r="AQ467" s="597">
        <v>1</v>
      </c>
    </row>
    <row r="468" spans="1:43" ht="23.25" customHeight="1">
      <c r="A468" s="633"/>
      <c r="B468" s="635"/>
      <c r="C468" s="635"/>
      <c r="D468" s="635"/>
      <c r="E468" s="635"/>
      <c r="F468" s="635"/>
      <c r="G468" s="636"/>
      <c r="H468" s="637"/>
      <c r="I468" s="635"/>
      <c r="J468" s="635"/>
      <c r="K468" s="662"/>
      <c r="L468" s="636"/>
      <c r="M468" s="603"/>
      <c r="N468" s="603"/>
      <c r="O468" s="633"/>
      <c r="P468" s="641" t="str">
        <f t="shared" si="55"/>
        <v/>
      </c>
      <c r="Q468" s="638"/>
      <c r="R468" s="639"/>
      <c r="S468" s="635"/>
      <c r="Z468" s="620">
        <f t="shared" si="51"/>
        <v>0</v>
      </c>
      <c r="AD468" s="599">
        <v>1</v>
      </c>
      <c r="AQ468" s="597">
        <v>1</v>
      </c>
    </row>
    <row r="469" spans="1:43" ht="23.25" customHeight="1">
      <c r="A469" s="633">
        <v>242</v>
      </c>
      <c r="B469" s="647" t="s">
        <v>741</v>
      </c>
      <c r="C469" s="641" t="s">
        <v>5131</v>
      </c>
      <c r="D469" s="635"/>
      <c r="E469" s="640" t="s">
        <v>774</v>
      </c>
      <c r="F469" s="635"/>
      <c r="G469" s="640" t="s">
        <v>32</v>
      </c>
      <c r="H469" s="642" t="s">
        <v>1073</v>
      </c>
      <c r="I469" s="642"/>
      <c r="J469" s="635" t="s">
        <v>35</v>
      </c>
      <c r="K469" s="604" t="s">
        <v>1072</v>
      </c>
      <c r="L469" s="643" t="s">
        <v>36</v>
      </c>
      <c r="M469" s="600">
        <f>'[1]แก้ ต.ค.56 (2)'!$H$1235</f>
        <v>18270</v>
      </c>
      <c r="N469" s="603">
        <f t="shared" ca="1" si="52"/>
        <v>19510</v>
      </c>
      <c r="O469" s="614" t="s">
        <v>1071</v>
      </c>
      <c r="P469" s="641" t="str">
        <f t="shared" si="55"/>
        <v>ปตรี4คศ.1</v>
      </c>
      <c r="Q469" s="638">
        <f t="shared" si="53"/>
        <v>1</v>
      </c>
      <c r="R469" s="639">
        <f t="shared" ca="1" si="54"/>
        <v>19510</v>
      </c>
      <c r="S469" s="635"/>
      <c r="T469" s="626"/>
      <c r="Z469" s="620">
        <f t="shared" ca="1" si="51"/>
        <v>1240</v>
      </c>
      <c r="AD469" s="599">
        <v>1</v>
      </c>
      <c r="AQ469" s="597">
        <v>1</v>
      </c>
    </row>
    <row r="470" spans="1:43" ht="23.25" customHeight="1">
      <c r="A470" s="633"/>
      <c r="B470" s="635"/>
      <c r="C470" s="635"/>
      <c r="D470" s="635"/>
      <c r="E470" s="635"/>
      <c r="F470" s="635"/>
      <c r="G470" s="636"/>
      <c r="H470" s="637"/>
      <c r="I470" s="635"/>
      <c r="J470" s="635"/>
      <c r="K470" s="662"/>
      <c r="L470" s="636"/>
      <c r="M470" s="603"/>
      <c r="N470" s="603"/>
      <c r="O470" s="633"/>
      <c r="P470" s="641" t="str">
        <f t="shared" si="55"/>
        <v/>
      </c>
      <c r="Q470" s="638"/>
      <c r="R470" s="639"/>
      <c r="S470" s="635"/>
      <c r="Z470" s="620">
        <f t="shared" si="51"/>
        <v>0</v>
      </c>
      <c r="AD470" s="599">
        <v>1</v>
      </c>
      <c r="AQ470" s="597">
        <v>1</v>
      </c>
    </row>
    <row r="471" spans="1:43" ht="23.25" customHeight="1">
      <c r="A471" s="633">
        <v>243</v>
      </c>
      <c r="B471" s="644" t="s">
        <v>672</v>
      </c>
      <c r="C471" s="641" t="s">
        <v>5121</v>
      </c>
      <c r="D471" s="635"/>
      <c r="E471" s="640" t="s">
        <v>90</v>
      </c>
      <c r="F471" s="635"/>
      <c r="G471" s="640" t="s">
        <v>32</v>
      </c>
      <c r="H471" s="642" t="s">
        <v>1219</v>
      </c>
      <c r="I471" s="642" t="s">
        <v>5227</v>
      </c>
      <c r="J471" s="635" t="s">
        <v>35</v>
      </c>
      <c r="K471" s="604" t="s">
        <v>1334</v>
      </c>
      <c r="L471" s="643" t="s">
        <v>48</v>
      </c>
      <c r="M471" s="600">
        <v>19460</v>
      </c>
      <c r="N471" s="603">
        <f t="shared" ca="1" si="52"/>
        <v>20470</v>
      </c>
      <c r="O471" s="672" t="s">
        <v>1333</v>
      </c>
      <c r="P471" s="641" t="str">
        <f t="shared" si="55"/>
        <v>ปโทคศ.2</v>
      </c>
      <c r="Q471" s="638">
        <f t="shared" si="53"/>
        <v>12</v>
      </c>
      <c r="R471" s="639">
        <f t="shared" ca="1" si="54"/>
        <v>20470</v>
      </c>
      <c r="S471" s="635"/>
      <c r="T471" s="624" t="s">
        <v>5234</v>
      </c>
      <c r="Z471" s="620">
        <f t="shared" ca="1" si="51"/>
        <v>1010</v>
      </c>
      <c r="AD471" s="599">
        <v>1</v>
      </c>
      <c r="AQ471" s="597">
        <v>1</v>
      </c>
    </row>
    <row r="472" spans="1:43" ht="23.25" customHeight="1">
      <c r="A472" s="633"/>
      <c r="B472" s="635"/>
      <c r="C472" s="635"/>
      <c r="D472" s="635"/>
      <c r="E472" s="635"/>
      <c r="F472" s="635"/>
      <c r="G472" s="636"/>
      <c r="H472" s="637"/>
      <c r="I472" s="635"/>
      <c r="J472" s="635"/>
      <c r="K472" s="662"/>
      <c r="L472" s="636"/>
      <c r="M472" s="603"/>
      <c r="N472" s="603"/>
      <c r="O472" s="633"/>
      <c r="P472" s="641" t="str">
        <f t="shared" si="55"/>
        <v/>
      </c>
      <c r="Q472" s="638"/>
      <c r="R472" s="639"/>
      <c r="S472" s="635"/>
      <c r="T472" s="626"/>
      <c r="Z472" s="620">
        <f t="shared" ref="Z472:Z512" si="56">N472-M472</f>
        <v>0</v>
      </c>
      <c r="AD472" s="599">
        <v>1</v>
      </c>
      <c r="AQ472" s="597">
        <v>1</v>
      </c>
    </row>
    <row r="473" spans="1:43" ht="23.25" customHeight="1">
      <c r="A473" s="633">
        <v>244</v>
      </c>
      <c r="B473" s="647" t="s">
        <v>1196</v>
      </c>
      <c r="C473" s="641" t="s">
        <v>5141</v>
      </c>
      <c r="D473" s="635"/>
      <c r="E473" s="640" t="s">
        <v>90</v>
      </c>
      <c r="F473" s="635"/>
      <c r="G473" s="640" t="s">
        <v>32</v>
      </c>
      <c r="H473" s="642" t="s">
        <v>1111</v>
      </c>
      <c r="I473" s="637" t="s">
        <v>5018</v>
      </c>
      <c r="J473" s="635" t="s">
        <v>35</v>
      </c>
      <c r="K473" s="664" t="s">
        <v>1195</v>
      </c>
      <c r="L473" s="643" t="s">
        <v>36</v>
      </c>
      <c r="M473" s="598">
        <f>'[1]แก้ ต.ค.56 (2)'!$H$1240</f>
        <v>19100</v>
      </c>
      <c r="N473" s="603">
        <f t="shared" ca="1" si="52"/>
        <v>19920</v>
      </c>
      <c r="O473" s="672" t="s">
        <v>1194</v>
      </c>
      <c r="P473" s="641" t="str">
        <f t="shared" si="55"/>
        <v>ปโทคศ.1</v>
      </c>
      <c r="Q473" s="638">
        <f t="shared" si="53"/>
        <v>11</v>
      </c>
      <c r="R473" s="639">
        <f t="shared" ca="1" si="54"/>
        <v>19920</v>
      </c>
      <c r="S473" s="635"/>
      <c r="T473" s="628" t="s">
        <v>5202</v>
      </c>
      <c r="Z473" s="620">
        <f t="shared" ca="1" si="56"/>
        <v>820</v>
      </c>
      <c r="AD473" s="599">
        <v>1</v>
      </c>
      <c r="AQ473" s="597">
        <v>1</v>
      </c>
    </row>
    <row r="474" spans="1:43" ht="23.25" customHeight="1">
      <c r="A474" s="633"/>
      <c r="B474" s="635"/>
      <c r="C474" s="635"/>
      <c r="D474" s="635"/>
      <c r="E474" s="635"/>
      <c r="F474" s="635"/>
      <c r="G474" s="636"/>
      <c r="H474" s="637"/>
      <c r="I474" s="635"/>
      <c r="J474" s="635"/>
      <c r="K474" s="662"/>
      <c r="L474" s="636"/>
      <c r="M474" s="603"/>
      <c r="N474" s="603"/>
      <c r="O474" s="633"/>
      <c r="P474" s="641" t="str">
        <f t="shared" si="55"/>
        <v/>
      </c>
      <c r="Q474" s="638"/>
      <c r="R474" s="639"/>
      <c r="S474" s="635"/>
      <c r="T474" s="626"/>
      <c r="Z474" s="620">
        <f t="shared" si="56"/>
        <v>0</v>
      </c>
      <c r="AD474" s="599">
        <v>1</v>
      </c>
      <c r="AQ474" s="597">
        <v>1</v>
      </c>
    </row>
    <row r="475" spans="1:43" ht="23.25" customHeight="1">
      <c r="A475" s="633">
        <v>245</v>
      </c>
      <c r="B475" s="644" t="s">
        <v>728</v>
      </c>
      <c r="C475" s="641" t="s">
        <v>5143</v>
      </c>
      <c r="D475" s="635"/>
      <c r="E475" s="640" t="s">
        <v>774</v>
      </c>
      <c r="F475" s="635"/>
      <c r="G475" s="640" t="s">
        <v>32</v>
      </c>
      <c r="H475" s="642" t="s">
        <v>1111</v>
      </c>
      <c r="I475" s="642" t="s">
        <v>1108</v>
      </c>
      <c r="J475" s="635" t="s">
        <v>35</v>
      </c>
      <c r="K475" s="604" t="s">
        <v>1110</v>
      </c>
      <c r="L475" s="643" t="s">
        <v>48</v>
      </c>
      <c r="M475" s="600">
        <f>'[1]แก้ ต.ค.56 (2)'!$H$1274</f>
        <v>22460</v>
      </c>
      <c r="N475" s="603">
        <f t="shared" ca="1" si="52"/>
        <v>22940</v>
      </c>
      <c r="O475" s="614" t="s">
        <v>1109</v>
      </c>
      <c r="P475" s="641" t="str">
        <f t="shared" si="55"/>
        <v>ปตรี4คศ.2</v>
      </c>
      <c r="Q475" s="638">
        <f t="shared" si="53"/>
        <v>2</v>
      </c>
      <c r="R475" s="639">
        <f t="shared" ca="1" si="54"/>
        <v>22940</v>
      </c>
      <c r="S475" s="641"/>
      <c r="Z475" s="620">
        <f ca="1">N475-M475</f>
        <v>480</v>
      </c>
      <c r="AD475" s="599">
        <v>1</v>
      </c>
      <c r="AQ475" s="597">
        <v>1</v>
      </c>
    </row>
    <row r="476" spans="1:43" ht="23.25" customHeight="1">
      <c r="A476" s="633"/>
      <c r="B476" s="635"/>
      <c r="C476" s="635"/>
      <c r="D476" s="635"/>
      <c r="E476" s="635"/>
      <c r="F476" s="635"/>
      <c r="G476" s="636"/>
      <c r="H476" s="637"/>
      <c r="I476" s="635"/>
      <c r="J476" s="635"/>
      <c r="K476" s="662"/>
      <c r="L476" s="636"/>
      <c r="M476" s="603"/>
      <c r="N476" s="603"/>
      <c r="O476" s="633"/>
      <c r="P476" s="641" t="str">
        <f t="shared" si="55"/>
        <v/>
      </c>
      <c r="Q476" s="638"/>
      <c r="R476" s="639"/>
      <c r="S476" s="635"/>
      <c r="Z476" s="620">
        <f>N476-M476</f>
        <v>0</v>
      </c>
      <c r="AD476" s="599">
        <v>1</v>
      </c>
      <c r="AQ476" s="597">
        <v>1</v>
      </c>
    </row>
    <row r="477" spans="1:43" ht="23.25" customHeight="1">
      <c r="A477" s="633">
        <v>246</v>
      </c>
      <c r="B477" s="644" t="s">
        <v>708</v>
      </c>
      <c r="C477" s="641" t="s">
        <v>5125</v>
      </c>
      <c r="D477" s="635"/>
      <c r="E477" s="640" t="s">
        <v>90</v>
      </c>
      <c r="F477" s="635"/>
      <c r="G477" s="640" t="s">
        <v>32</v>
      </c>
      <c r="H477" s="642" t="s">
        <v>1111</v>
      </c>
      <c r="I477" s="640" t="s">
        <v>1111</v>
      </c>
      <c r="J477" s="635" t="s">
        <v>35</v>
      </c>
      <c r="K477" s="604" t="s">
        <v>709</v>
      </c>
      <c r="L477" s="643" t="s">
        <v>781</v>
      </c>
      <c r="M477" s="600">
        <f>'[1]แก้ ต.ค.56 (2)'!$H$1246</f>
        <v>26970</v>
      </c>
      <c r="N477" s="603">
        <f t="shared" ca="1" si="52"/>
        <v>27580</v>
      </c>
      <c r="O477" s="672" t="s">
        <v>1187</v>
      </c>
      <c r="P477" s="641" t="str">
        <f t="shared" si="55"/>
        <v>ปโทคศ.3</v>
      </c>
      <c r="Q477" s="638">
        <f t="shared" si="53"/>
        <v>16</v>
      </c>
      <c r="R477" s="639">
        <f t="shared" ca="1" si="54"/>
        <v>27580</v>
      </c>
      <c r="S477" s="635"/>
      <c r="T477" s="624"/>
      <c r="Z477" s="620">
        <f t="shared" ca="1" si="56"/>
        <v>610</v>
      </c>
      <c r="AD477" s="599">
        <v>1</v>
      </c>
      <c r="AQ477" s="597">
        <v>1</v>
      </c>
    </row>
    <row r="478" spans="1:43" ht="23.25" customHeight="1">
      <c r="A478" s="633"/>
      <c r="B478" s="635"/>
      <c r="C478" s="635"/>
      <c r="D478" s="635"/>
      <c r="E478" s="635"/>
      <c r="F478" s="635"/>
      <c r="G478" s="636"/>
      <c r="H478" s="637"/>
      <c r="I478" s="635"/>
      <c r="J478" s="635"/>
      <c r="K478" s="662"/>
      <c r="L478" s="636"/>
      <c r="M478" s="603"/>
      <c r="N478" s="603"/>
      <c r="O478" s="633"/>
      <c r="P478" s="641" t="str">
        <f t="shared" si="55"/>
        <v/>
      </c>
      <c r="Q478" s="638"/>
      <c r="R478" s="639"/>
      <c r="S478" s="635"/>
      <c r="Z478" s="620">
        <f t="shared" si="56"/>
        <v>0</v>
      </c>
      <c r="AD478" s="599">
        <v>1</v>
      </c>
      <c r="AQ478" s="597">
        <v>1</v>
      </c>
    </row>
    <row r="479" spans="1:43" ht="23.25" customHeight="1">
      <c r="A479" s="633">
        <v>247</v>
      </c>
      <c r="B479" s="647" t="s">
        <v>711</v>
      </c>
      <c r="C479" s="641" t="s">
        <v>5133</v>
      </c>
      <c r="D479" s="635"/>
      <c r="E479" s="640" t="s">
        <v>774</v>
      </c>
      <c r="F479" s="635"/>
      <c r="G479" s="640" t="s">
        <v>32</v>
      </c>
      <c r="H479" s="642" t="s">
        <v>1111</v>
      </c>
      <c r="I479" s="640" t="s">
        <v>1111</v>
      </c>
      <c r="J479" s="635" t="s">
        <v>35</v>
      </c>
      <c r="K479" s="604" t="s">
        <v>712</v>
      </c>
      <c r="L479" s="643" t="s">
        <v>48</v>
      </c>
      <c r="M479" s="600">
        <f>'[1]แก้ ต.ค.56 (2)'!$H$1250</f>
        <v>22940</v>
      </c>
      <c r="N479" s="603">
        <f t="shared" ca="1" si="52"/>
        <v>23450</v>
      </c>
      <c r="O479" s="672" t="s">
        <v>1169</v>
      </c>
      <c r="P479" s="641" t="str">
        <f t="shared" si="55"/>
        <v>ปตรี4คศ.2</v>
      </c>
      <c r="Q479" s="638">
        <f t="shared" si="53"/>
        <v>2</v>
      </c>
      <c r="R479" s="639">
        <f t="shared" ca="1" si="54"/>
        <v>23450</v>
      </c>
      <c r="S479" s="635"/>
      <c r="T479" s="624"/>
      <c r="Z479" s="620">
        <f t="shared" ca="1" si="56"/>
        <v>510</v>
      </c>
      <c r="AD479" s="599">
        <v>1</v>
      </c>
      <c r="AQ479" s="597">
        <v>1</v>
      </c>
    </row>
    <row r="480" spans="1:43" ht="23.25" customHeight="1">
      <c r="A480" s="633"/>
      <c r="B480" s="635"/>
      <c r="C480" s="635"/>
      <c r="D480" s="635"/>
      <c r="E480" s="635"/>
      <c r="F480" s="635"/>
      <c r="G480" s="636"/>
      <c r="H480" s="637"/>
      <c r="I480" s="635"/>
      <c r="J480" s="635"/>
      <c r="K480" s="662"/>
      <c r="L480" s="636"/>
      <c r="M480" s="603"/>
      <c r="N480" s="603"/>
      <c r="O480" s="633"/>
      <c r="P480" s="641" t="str">
        <f t="shared" si="55"/>
        <v/>
      </c>
      <c r="Q480" s="638"/>
      <c r="R480" s="639"/>
      <c r="S480" s="635"/>
      <c r="Z480" s="620">
        <f t="shared" si="56"/>
        <v>0</v>
      </c>
      <c r="AD480" s="599">
        <v>1</v>
      </c>
      <c r="AQ480" s="597">
        <v>1</v>
      </c>
    </row>
    <row r="481" spans="1:43" ht="23.25" customHeight="1">
      <c r="A481" s="633">
        <v>248</v>
      </c>
      <c r="B481" s="647" t="s">
        <v>713</v>
      </c>
      <c r="C481" s="641" t="s">
        <v>4969</v>
      </c>
      <c r="D481" s="635"/>
      <c r="E481" s="640" t="s">
        <v>774</v>
      </c>
      <c r="F481" s="635"/>
      <c r="G481" s="640" t="s">
        <v>32</v>
      </c>
      <c r="H481" s="642" t="s">
        <v>1111</v>
      </c>
      <c r="I481" s="640" t="s">
        <v>1111</v>
      </c>
      <c r="J481" s="635" t="s">
        <v>35</v>
      </c>
      <c r="K481" s="604" t="s">
        <v>714</v>
      </c>
      <c r="L481" s="643" t="s">
        <v>36</v>
      </c>
      <c r="M481" s="600">
        <f>'[1]แก้ ต.ค.56 (2)'!$H$1255</f>
        <v>18270</v>
      </c>
      <c r="N481" s="603">
        <f t="shared" ca="1" si="52"/>
        <v>19510</v>
      </c>
      <c r="O481" s="672" t="s">
        <v>1163</v>
      </c>
      <c r="P481" s="641" t="str">
        <f t="shared" si="55"/>
        <v>ปตรี4คศ.1</v>
      </c>
      <c r="Q481" s="638">
        <f t="shared" si="53"/>
        <v>1</v>
      </c>
      <c r="R481" s="639">
        <f t="shared" ca="1" si="54"/>
        <v>19510</v>
      </c>
      <c r="S481" s="635"/>
      <c r="T481" s="624"/>
      <c r="Z481" s="620">
        <f t="shared" ca="1" si="56"/>
        <v>1240</v>
      </c>
      <c r="AD481" s="599">
        <v>1</v>
      </c>
      <c r="AQ481" s="597">
        <v>1</v>
      </c>
    </row>
    <row r="482" spans="1:43" ht="23.25" customHeight="1">
      <c r="A482" s="633"/>
      <c r="B482" s="635"/>
      <c r="C482" s="635"/>
      <c r="D482" s="635"/>
      <c r="E482" s="635"/>
      <c r="F482" s="635"/>
      <c r="G482" s="636"/>
      <c r="H482" s="637"/>
      <c r="I482" s="635"/>
      <c r="J482" s="635"/>
      <c r="K482" s="662"/>
      <c r="L482" s="636"/>
      <c r="M482" s="603"/>
      <c r="N482" s="603"/>
      <c r="O482" s="633"/>
      <c r="P482" s="641" t="str">
        <f t="shared" si="55"/>
        <v/>
      </c>
      <c r="Q482" s="638"/>
      <c r="R482" s="639"/>
      <c r="S482" s="635"/>
      <c r="Z482" s="620">
        <f t="shared" si="56"/>
        <v>0</v>
      </c>
      <c r="AD482" s="599">
        <v>1</v>
      </c>
      <c r="AQ482" s="597">
        <v>1</v>
      </c>
    </row>
    <row r="483" spans="1:43" ht="23.25" customHeight="1">
      <c r="A483" s="633">
        <v>249</v>
      </c>
      <c r="B483" s="644" t="s">
        <v>4896</v>
      </c>
      <c r="C483" s="641" t="s">
        <v>4960</v>
      </c>
      <c r="D483" s="635"/>
      <c r="E483" s="640" t="s">
        <v>90</v>
      </c>
      <c r="F483" s="635"/>
      <c r="G483" s="640" t="s">
        <v>32</v>
      </c>
      <c r="H483" s="642" t="s">
        <v>1111</v>
      </c>
      <c r="I483" s="640" t="s">
        <v>1111</v>
      </c>
      <c r="J483" s="635" t="s">
        <v>35</v>
      </c>
      <c r="K483" s="604">
        <v>3978</v>
      </c>
      <c r="L483" s="643" t="s">
        <v>48</v>
      </c>
      <c r="M483" s="600">
        <f>'[1]แก้ ต.ค.56 (2)'!$H$1261</f>
        <v>28050</v>
      </c>
      <c r="N483" s="603">
        <f t="shared" ca="1" si="52"/>
        <v>28590</v>
      </c>
      <c r="O483" s="607" t="s">
        <v>4897</v>
      </c>
      <c r="P483" s="641" t="str">
        <f t="shared" si="55"/>
        <v>ปโทคศ.2</v>
      </c>
      <c r="Q483" s="638">
        <f t="shared" si="53"/>
        <v>12</v>
      </c>
      <c r="R483" s="639">
        <f t="shared" ca="1" si="54"/>
        <v>28590</v>
      </c>
      <c r="S483" s="635"/>
      <c r="T483" s="624" t="s">
        <v>4898</v>
      </c>
      <c r="Z483" s="620">
        <f t="shared" ca="1" si="56"/>
        <v>540</v>
      </c>
      <c r="AD483" s="599">
        <v>1</v>
      </c>
      <c r="AQ483" s="597">
        <v>1</v>
      </c>
    </row>
    <row r="484" spans="1:43" ht="23.25" customHeight="1">
      <c r="A484" s="633"/>
      <c r="B484" s="635"/>
      <c r="C484" s="635"/>
      <c r="D484" s="635"/>
      <c r="E484" s="635"/>
      <c r="F484" s="635"/>
      <c r="G484" s="636"/>
      <c r="H484" s="637"/>
      <c r="I484" s="635"/>
      <c r="J484" s="635"/>
      <c r="K484" s="662"/>
      <c r="L484" s="636"/>
      <c r="M484" s="603"/>
      <c r="N484" s="603"/>
      <c r="O484" s="633"/>
      <c r="P484" s="641" t="str">
        <f t="shared" si="55"/>
        <v/>
      </c>
      <c r="Q484" s="638"/>
      <c r="R484" s="639"/>
      <c r="S484" s="635"/>
      <c r="Z484" s="620">
        <f t="shared" si="56"/>
        <v>0</v>
      </c>
      <c r="AD484" s="599">
        <v>1</v>
      </c>
      <c r="AQ484" s="597">
        <v>1</v>
      </c>
    </row>
    <row r="485" spans="1:43" ht="23.25" customHeight="1">
      <c r="A485" s="633">
        <v>250</v>
      </c>
      <c r="B485" s="644" t="s">
        <v>650</v>
      </c>
      <c r="C485" s="641" t="s">
        <v>5236</v>
      </c>
      <c r="D485" s="635"/>
      <c r="E485" s="640" t="s">
        <v>774</v>
      </c>
      <c r="F485" s="635"/>
      <c r="G485" s="640" t="s">
        <v>32</v>
      </c>
      <c r="H485" s="642" t="s">
        <v>1111</v>
      </c>
      <c r="I485" s="642"/>
      <c r="J485" s="635" t="s">
        <v>35</v>
      </c>
      <c r="K485" s="604" t="s">
        <v>1172</v>
      </c>
      <c r="L485" s="643" t="s">
        <v>48</v>
      </c>
      <c r="M485" s="600">
        <f>'[1]แก้ ต.ค.56 (2)'!$H$1278</f>
        <v>24440</v>
      </c>
      <c r="N485" s="603">
        <f t="shared" ca="1" si="52"/>
        <v>24930</v>
      </c>
      <c r="O485" s="614" t="s">
        <v>1372</v>
      </c>
      <c r="P485" s="641" t="str">
        <f t="shared" si="55"/>
        <v>ปตรี4คศ.2</v>
      </c>
      <c r="Q485" s="638">
        <f t="shared" si="53"/>
        <v>2</v>
      </c>
      <c r="R485" s="639">
        <f t="shared" ca="1" si="54"/>
        <v>24930</v>
      </c>
      <c r="S485" s="641"/>
      <c r="Z485" s="620">
        <f ca="1">N485-M485</f>
        <v>490</v>
      </c>
      <c r="AD485" s="599">
        <v>1</v>
      </c>
      <c r="AQ485" s="597">
        <v>1</v>
      </c>
    </row>
    <row r="486" spans="1:43" ht="23.25" customHeight="1">
      <c r="A486" s="633">
        <v>251</v>
      </c>
      <c r="B486" s="644" t="s">
        <v>1147</v>
      </c>
      <c r="C486" s="641" t="s">
        <v>4953</v>
      </c>
      <c r="D486" s="635"/>
      <c r="E486" s="640" t="s">
        <v>774</v>
      </c>
      <c r="F486" s="635"/>
      <c r="G486" s="640" t="s">
        <v>32</v>
      </c>
      <c r="H486" s="642" t="s">
        <v>1111</v>
      </c>
      <c r="I486" s="637" t="s">
        <v>5016</v>
      </c>
      <c r="J486" s="635" t="s">
        <v>35</v>
      </c>
      <c r="K486" s="664" t="s">
        <v>1146</v>
      </c>
      <c r="L486" s="643" t="s">
        <v>36</v>
      </c>
      <c r="M486" s="598">
        <f>'[1]แก้ ต.ค.56 (2)'!$H$1268</f>
        <v>19100</v>
      </c>
      <c r="N486" s="603">
        <f t="shared" ca="1" si="52"/>
        <v>19920</v>
      </c>
      <c r="O486" s="614" t="s">
        <v>1145</v>
      </c>
      <c r="P486" s="641" t="str">
        <f t="shared" si="55"/>
        <v>ปตรี4คศ.1</v>
      </c>
      <c r="Q486" s="638">
        <f t="shared" si="53"/>
        <v>1</v>
      </c>
      <c r="R486" s="639">
        <f t="shared" ca="1" si="54"/>
        <v>19920</v>
      </c>
      <c r="S486" s="635"/>
      <c r="T486" s="624"/>
      <c r="Z486" s="620">
        <f t="shared" ca="1" si="56"/>
        <v>820</v>
      </c>
      <c r="AD486" s="599">
        <v>1</v>
      </c>
      <c r="AQ486" s="597">
        <v>1</v>
      </c>
    </row>
    <row r="487" spans="1:43" ht="23.25" customHeight="1">
      <c r="A487" s="633"/>
      <c r="B487" s="635"/>
      <c r="C487" s="635"/>
      <c r="D487" s="635"/>
      <c r="E487" s="635"/>
      <c r="F487" s="635"/>
      <c r="G487" s="636"/>
      <c r="H487" s="637"/>
      <c r="I487" s="635"/>
      <c r="J487" s="635"/>
      <c r="K487" s="662"/>
      <c r="L487" s="636"/>
      <c r="M487" s="603"/>
      <c r="N487" s="603"/>
      <c r="O487" s="633"/>
      <c r="P487" s="641" t="str">
        <f t="shared" si="55"/>
        <v/>
      </c>
      <c r="Q487" s="638"/>
      <c r="R487" s="639"/>
      <c r="S487" s="635"/>
      <c r="Z487" s="620">
        <f t="shared" si="56"/>
        <v>0</v>
      </c>
      <c r="AD487" s="599">
        <v>1</v>
      </c>
      <c r="AQ487" s="597">
        <v>1</v>
      </c>
    </row>
    <row r="488" spans="1:43" ht="23.25" customHeight="1">
      <c r="A488" s="633">
        <v>252</v>
      </c>
      <c r="B488" s="644" t="s">
        <v>718</v>
      </c>
      <c r="C488" s="641" t="s">
        <v>5115</v>
      </c>
      <c r="D488" s="635"/>
      <c r="E488" s="640" t="s">
        <v>90</v>
      </c>
      <c r="F488" s="635"/>
      <c r="G488" s="640" t="s">
        <v>32</v>
      </c>
      <c r="H488" s="642" t="s">
        <v>1108</v>
      </c>
      <c r="I488" s="640" t="s">
        <v>1108</v>
      </c>
      <c r="J488" s="635" t="s">
        <v>35</v>
      </c>
      <c r="K488" s="604" t="s">
        <v>720</v>
      </c>
      <c r="L488" s="643" t="s">
        <v>48</v>
      </c>
      <c r="M488" s="600">
        <f>'[1]แก้ ต.ค.56 (2)'!$H$1283</f>
        <v>28590</v>
      </c>
      <c r="N488" s="603">
        <f t="shared" ca="1" si="52"/>
        <v>29140</v>
      </c>
      <c r="O488" s="614" t="s">
        <v>1126</v>
      </c>
      <c r="P488" s="641" t="str">
        <f t="shared" si="55"/>
        <v>ปโทคศ.2</v>
      </c>
      <c r="Q488" s="638">
        <f t="shared" si="53"/>
        <v>12</v>
      </c>
      <c r="R488" s="639">
        <f t="shared" ca="1" si="54"/>
        <v>29140</v>
      </c>
      <c r="S488" s="641"/>
      <c r="Z488" s="620">
        <f t="shared" ca="1" si="56"/>
        <v>550</v>
      </c>
      <c r="AD488" s="599">
        <v>1</v>
      </c>
      <c r="AQ488" s="597">
        <v>1</v>
      </c>
    </row>
    <row r="489" spans="1:43" ht="23.25" customHeight="1">
      <c r="A489" s="633"/>
      <c r="B489" s="635"/>
      <c r="C489" s="635"/>
      <c r="D489" s="635"/>
      <c r="E489" s="635"/>
      <c r="F489" s="635"/>
      <c r="G489" s="636"/>
      <c r="H489" s="637"/>
      <c r="I489" s="635"/>
      <c r="J489" s="635"/>
      <c r="K489" s="662"/>
      <c r="L489" s="636"/>
      <c r="M489" s="603"/>
      <c r="N489" s="603"/>
      <c r="O489" s="633"/>
      <c r="P489" s="641" t="str">
        <f t="shared" si="55"/>
        <v/>
      </c>
      <c r="Q489" s="638"/>
      <c r="R489" s="639"/>
      <c r="S489" s="635"/>
      <c r="Z489" s="620">
        <f t="shared" si="56"/>
        <v>0</v>
      </c>
      <c r="AD489" s="599">
        <v>1</v>
      </c>
      <c r="AQ489" s="597">
        <v>1</v>
      </c>
    </row>
    <row r="490" spans="1:43" ht="23.25" customHeight="1">
      <c r="A490" s="633">
        <v>253</v>
      </c>
      <c r="B490" s="646" t="s">
        <v>722</v>
      </c>
      <c r="C490" s="641" t="s">
        <v>5168</v>
      </c>
      <c r="D490" s="635"/>
      <c r="E490" s="640" t="s">
        <v>774</v>
      </c>
      <c r="F490" s="635"/>
      <c r="G490" s="640" t="s">
        <v>32</v>
      </c>
      <c r="H490" s="642" t="s">
        <v>1108</v>
      </c>
      <c r="I490" s="640" t="s">
        <v>1108</v>
      </c>
      <c r="J490" s="635" t="s">
        <v>35</v>
      </c>
      <c r="K490" s="604" t="s">
        <v>723</v>
      </c>
      <c r="L490" s="643" t="s">
        <v>36</v>
      </c>
      <c r="M490" s="600">
        <f>'[1]แก้ ต.ค.56 (2)'!$H$1288</f>
        <v>19100</v>
      </c>
      <c r="N490" s="603">
        <f t="shared" ca="1" si="52"/>
        <v>19920</v>
      </c>
      <c r="O490" s="614" t="s">
        <v>1116</v>
      </c>
      <c r="P490" s="641" t="str">
        <f t="shared" si="55"/>
        <v>ปตรี4คศ.1</v>
      </c>
      <c r="Q490" s="638">
        <f t="shared" si="53"/>
        <v>1</v>
      </c>
      <c r="R490" s="639">
        <f t="shared" ca="1" si="54"/>
        <v>19920</v>
      </c>
      <c r="S490" s="641"/>
      <c r="Z490" s="620">
        <f t="shared" ca="1" si="56"/>
        <v>820</v>
      </c>
      <c r="AD490" s="599">
        <v>1</v>
      </c>
      <c r="AQ490" s="597">
        <v>1</v>
      </c>
    </row>
    <row r="491" spans="1:43" ht="23.25" customHeight="1">
      <c r="A491" s="633"/>
      <c r="B491" s="635"/>
      <c r="C491" s="635"/>
      <c r="D491" s="635"/>
      <c r="E491" s="635"/>
      <c r="F491" s="635"/>
      <c r="G491" s="636"/>
      <c r="H491" s="637"/>
      <c r="I491" s="635"/>
      <c r="J491" s="635"/>
      <c r="K491" s="662"/>
      <c r="L491" s="636"/>
      <c r="M491" s="603"/>
      <c r="N491" s="603"/>
      <c r="O491" s="633"/>
      <c r="P491" s="641" t="str">
        <f t="shared" si="55"/>
        <v/>
      </c>
      <c r="Q491" s="638"/>
      <c r="R491" s="639"/>
      <c r="S491" s="635"/>
      <c r="Z491" s="620">
        <f t="shared" si="56"/>
        <v>0</v>
      </c>
      <c r="AD491" s="599">
        <v>1</v>
      </c>
      <c r="AQ491" s="597">
        <v>1</v>
      </c>
    </row>
    <row r="492" spans="1:43" ht="23.25" customHeight="1">
      <c r="A492" s="633">
        <v>254</v>
      </c>
      <c r="B492" s="644" t="s">
        <v>725</v>
      </c>
      <c r="C492" s="641" t="s">
        <v>4962</v>
      </c>
      <c r="D492" s="635"/>
      <c r="E492" s="640" t="s">
        <v>774</v>
      </c>
      <c r="F492" s="635"/>
      <c r="G492" s="640" t="s">
        <v>32</v>
      </c>
      <c r="H492" s="642" t="s">
        <v>1108</v>
      </c>
      <c r="I492" s="640" t="s">
        <v>1108</v>
      </c>
      <c r="J492" s="635" t="s">
        <v>35</v>
      </c>
      <c r="K492" s="604" t="s">
        <v>726</v>
      </c>
      <c r="L492" s="643" t="s">
        <v>48</v>
      </c>
      <c r="M492" s="600">
        <f>'[1]แก้ ต.ค.56 (2)'!$H$1294</f>
        <v>19460</v>
      </c>
      <c r="N492" s="603">
        <f t="shared" ca="1" si="52"/>
        <v>20470</v>
      </c>
      <c r="O492" s="614" t="s">
        <v>1112</v>
      </c>
      <c r="P492" s="641" t="str">
        <f t="shared" si="55"/>
        <v>ปตรี4คศ.2</v>
      </c>
      <c r="Q492" s="638">
        <f t="shared" si="53"/>
        <v>2</v>
      </c>
      <c r="R492" s="639">
        <f t="shared" ca="1" si="54"/>
        <v>20470</v>
      </c>
      <c r="S492" s="635"/>
      <c r="T492" s="624" t="s">
        <v>5052</v>
      </c>
      <c r="Z492" s="620">
        <f t="shared" ca="1" si="56"/>
        <v>1010</v>
      </c>
      <c r="AD492" s="599">
        <v>1</v>
      </c>
      <c r="AQ492" s="597">
        <v>1</v>
      </c>
    </row>
    <row r="493" spans="1:43" ht="23.25" customHeight="1">
      <c r="A493" s="633"/>
      <c r="B493" s="635"/>
      <c r="C493" s="635"/>
      <c r="D493" s="635"/>
      <c r="E493" s="635"/>
      <c r="F493" s="635"/>
      <c r="G493" s="636"/>
      <c r="H493" s="637"/>
      <c r="I493" s="635"/>
      <c r="J493" s="635"/>
      <c r="K493" s="662"/>
      <c r="L493" s="636"/>
      <c r="M493" s="603"/>
      <c r="N493" s="603"/>
      <c r="O493" s="633"/>
      <c r="P493" s="641" t="str">
        <f t="shared" si="55"/>
        <v/>
      </c>
      <c r="Q493" s="638"/>
      <c r="R493" s="639"/>
      <c r="S493" s="635"/>
      <c r="Z493" s="620">
        <f t="shared" si="56"/>
        <v>0</v>
      </c>
      <c r="AD493" s="599">
        <v>1</v>
      </c>
      <c r="AQ493" s="597">
        <v>1</v>
      </c>
    </row>
    <row r="494" spans="1:43" ht="23.25" customHeight="1">
      <c r="A494" s="633">
        <v>255</v>
      </c>
      <c r="B494" s="644" t="s">
        <v>4936</v>
      </c>
      <c r="C494" s="641" t="s">
        <v>4962</v>
      </c>
      <c r="D494" s="635"/>
      <c r="E494" s="640" t="s">
        <v>774</v>
      </c>
      <c r="F494" s="635"/>
      <c r="G494" s="640" t="s">
        <v>32</v>
      </c>
      <c r="H494" s="642" t="s">
        <v>1108</v>
      </c>
      <c r="I494" s="635"/>
      <c r="J494" s="635" t="s">
        <v>35</v>
      </c>
      <c r="K494" s="662" t="s">
        <v>729</v>
      </c>
      <c r="L494" s="643" t="s">
        <v>36</v>
      </c>
      <c r="M494" s="603">
        <v>16260</v>
      </c>
      <c r="N494" s="603">
        <f t="shared" ca="1" si="52"/>
        <v>17910</v>
      </c>
      <c r="O494" s="606">
        <v>3930600235081</v>
      </c>
      <c r="P494" s="641" t="str">
        <f t="shared" si="55"/>
        <v>ปตรี4คศ.1</v>
      </c>
      <c r="Q494" s="638">
        <f t="shared" si="53"/>
        <v>1</v>
      </c>
      <c r="R494" s="639">
        <f t="shared" ca="1" si="54"/>
        <v>17910</v>
      </c>
      <c r="S494" s="635"/>
      <c r="Z494" s="620"/>
      <c r="AD494" s="599">
        <v>1</v>
      </c>
      <c r="AQ494" s="597">
        <v>1</v>
      </c>
    </row>
    <row r="495" spans="1:43" ht="23.25" customHeight="1">
      <c r="A495" s="633"/>
      <c r="B495" s="635"/>
      <c r="C495" s="635"/>
      <c r="D495" s="635"/>
      <c r="E495" s="635"/>
      <c r="F495" s="635"/>
      <c r="G495" s="636"/>
      <c r="H495" s="637" t="s">
        <v>7462</v>
      </c>
      <c r="I495" s="635"/>
      <c r="J495" s="635" t="s">
        <v>7463</v>
      </c>
      <c r="K495" s="662" t="s">
        <v>7464</v>
      </c>
      <c r="L495" s="636"/>
      <c r="M495" s="603"/>
      <c r="N495" s="603"/>
      <c r="O495" s="633"/>
      <c r="P495" s="641" t="str">
        <f t="shared" si="55"/>
        <v/>
      </c>
      <c r="Q495" s="638"/>
      <c r="R495" s="639"/>
      <c r="S495" s="635"/>
      <c r="Z495" s="620"/>
      <c r="AD495" s="599">
        <v>1</v>
      </c>
      <c r="AQ495" s="597">
        <v>1</v>
      </c>
    </row>
    <row r="496" spans="1:43" ht="23.25" customHeight="1">
      <c r="A496" s="633">
        <v>256</v>
      </c>
      <c r="B496" s="647" t="s">
        <v>7424</v>
      </c>
      <c r="C496" s="641" t="s">
        <v>5148</v>
      </c>
      <c r="D496" s="635"/>
      <c r="E496" s="640" t="s">
        <v>774</v>
      </c>
      <c r="F496" s="635"/>
      <c r="G496" s="640" t="s">
        <v>32</v>
      </c>
      <c r="H496" s="642" t="s">
        <v>1108</v>
      </c>
      <c r="I496" s="640" t="s">
        <v>1108</v>
      </c>
      <c r="J496" s="635" t="s">
        <v>35</v>
      </c>
      <c r="K496" s="604" t="s">
        <v>732</v>
      </c>
      <c r="L496" s="643" t="s">
        <v>36</v>
      </c>
      <c r="M496" s="600">
        <f>'[1]แก้ ต.ค.56 (2)'!$H$1299</f>
        <v>18270</v>
      </c>
      <c r="N496" s="603">
        <f t="shared" ref="N496:N515" ca="1" si="57">R496</f>
        <v>19510</v>
      </c>
      <c r="O496" s="614" t="s">
        <v>1106</v>
      </c>
      <c r="P496" s="641" t="str">
        <f t="shared" si="55"/>
        <v>ปตรี4คศ.1</v>
      </c>
      <c r="Q496" s="638">
        <f t="shared" si="53"/>
        <v>1</v>
      </c>
      <c r="R496" s="639">
        <f t="shared" ca="1" si="54"/>
        <v>19510</v>
      </c>
      <c r="S496" s="641"/>
      <c r="Z496" s="620">
        <f t="shared" ca="1" si="56"/>
        <v>1240</v>
      </c>
      <c r="AD496" s="599">
        <v>1</v>
      </c>
      <c r="AQ496" s="597">
        <v>1</v>
      </c>
    </row>
    <row r="497" spans="1:43" ht="23.25" customHeight="1">
      <c r="A497" s="633"/>
      <c r="B497" s="635"/>
      <c r="C497" s="635"/>
      <c r="D497" s="635"/>
      <c r="E497" s="635"/>
      <c r="F497" s="635"/>
      <c r="G497" s="636"/>
      <c r="H497" s="637"/>
      <c r="I497" s="635"/>
      <c r="J497" s="635"/>
      <c r="K497" s="662"/>
      <c r="L497" s="636"/>
      <c r="M497" s="603"/>
      <c r="N497" s="603"/>
      <c r="O497" s="633"/>
      <c r="P497" s="641" t="str">
        <f t="shared" si="55"/>
        <v/>
      </c>
      <c r="Q497" s="638"/>
      <c r="R497" s="639"/>
      <c r="S497" s="635"/>
      <c r="Z497" s="620">
        <f t="shared" si="56"/>
        <v>0</v>
      </c>
      <c r="AD497" s="599">
        <v>1</v>
      </c>
      <c r="AQ497" s="597">
        <v>1</v>
      </c>
    </row>
    <row r="498" spans="1:43" ht="23.25" customHeight="1">
      <c r="A498" s="633">
        <v>257</v>
      </c>
      <c r="B498" s="640" t="s">
        <v>734</v>
      </c>
      <c r="C498" s="641" t="s">
        <v>5121</v>
      </c>
      <c r="D498" s="635"/>
      <c r="E498" s="640" t="s">
        <v>90</v>
      </c>
      <c r="F498" s="635"/>
      <c r="G498" s="640" t="s">
        <v>5213</v>
      </c>
      <c r="H498" s="642" t="s">
        <v>1098</v>
      </c>
      <c r="I498" s="640" t="s">
        <v>1098</v>
      </c>
      <c r="J498" s="635" t="s">
        <v>35</v>
      </c>
      <c r="K498" s="604" t="s">
        <v>736</v>
      </c>
      <c r="L498" s="643" t="s">
        <v>781</v>
      </c>
      <c r="M498" s="600">
        <v>27580</v>
      </c>
      <c r="N498" s="603">
        <f t="shared" ca="1" si="57"/>
        <v>28810</v>
      </c>
      <c r="O498" s="614" t="s">
        <v>1105</v>
      </c>
      <c r="P498" s="641" t="str">
        <f t="shared" si="55"/>
        <v>ปโทคศ.3</v>
      </c>
      <c r="Q498" s="638">
        <f t="shared" si="53"/>
        <v>16</v>
      </c>
      <c r="R498" s="639">
        <f t="shared" ca="1" si="54"/>
        <v>28810</v>
      </c>
      <c r="S498" s="641"/>
      <c r="T498" s="599" t="s">
        <v>5265</v>
      </c>
      <c r="Z498" s="620">
        <f t="shared" ca="1" si="56"/>
        <v>1230</v>
      </c>
      <c r="AD498" s="599">
        <v>1</v>
      </c>
      <c r="AQ498" s="597">
        <v>1</v>
      </c>
    </row>
    <row r="499" spans="1:43" ht="23.25" customHeight="1">
      <c r="A499" s="633"/>
      <c r="B499" s="635"/>
      <c r="C499" s="635"/>
      <c r="D499" s="635"/>
      <c r="E499" s="635"/>
      <c r="F499" s="635"/>
      <c r="G499" s="636"/>
      <c r="H499" s="637"/>
      <c r="I499" s="635"/>
      <c r="J499" s="635"/>
      <c r="K499" s="662"/>
      <c r="L499" s="636"/>
      <c r="M499" s="603"/>
      <c r="N499" s="603"/>
      <c r="O499" s="633"/>
      <c r="P499" s="641" t="str">
        <f t="shared" si="55"/>
        <v/>
      </c>
      <c r="Q499" s="638"/>
      <c r="R499" s="639"/>
      <c r="S499" s="635"/>
      <c r="Z499" s="620">
        <f t="shared" si="56"/>
        <v>0</v>
      </c>
      <c r="AD499" s="599">
        <v>1</v>
      </c>
      <c r="AQ499" s="597">
        <v>1</v>
      </c>
    </row>
    <row r="500" spans="1:43" ht="23.25" customHeight="1">
      <c r="A500" s="633">
        <v>258</v>
      </c>
      <c r="B500" s="644" t="s">
        <v>739</v>
      </c>
      <c r="C500" s="641" t="s">
        <v>5148</v>
      </c>
      <c r="D500" s="635"/>
      <c r="E500" s="640" t="s">
        <v>774</v>
      </c>
      <c r="F500" s="635"/>
      <c r="G500" s="640" t="s">
        <v>32</v>
      </c>
      <c r="H500" s="642" t="s">
        <v>1098</v>
      </c>
      <c r="I500" s="640" t="s">
        <v>1098</v>
      </c>
      <c r="J500" s="635" t="s">
        <v>35</v>
      </c>
      <c r="K500" s="604" t="s">
        <v>740</v>
      </c>
      <c r="L500" s="643" t="s">
        <v>36</v>
      </c>
      <c r="M500" s="600">
        <f>'[1]แก้ ต.ค.56 (2)'!$H$1317</f>
        <v>19100</v>
      </c>
      <c r="N500" s="603">
        <f t="shared" ca="1" si="57"/>
        <v>19920</v>
      </c>
      <c r="O500" s="614" t="s">
        <v>1097</v>
      </c>
      <c r="P500" s="641" t="str">
        <f t="shared" si="55"/>
        <v>ปตรี4คศ.1</v>
      </c>
      <c r="Q500" s="638">
        <f t="shared" ref="Q500:Q515" si="58">VLOOKUP(P500,$U$6:$V$25,2,FALSE)</f>
        <v>1</v>
      </c>
      <c r="R500" s="639">
        <f t="shared" ref="R500:R515" ca="1" si="59">VLOOKUP(M500,INDIRECT("_k"&amp;Q500),2,FALSE)</f>
        <v>19920</v>
      </c>
      <c r="S500" s="641"/>
      <c r="Z500" s="620">
        <f t="shared" ca="1" si="56"/>
        <v>820</v>
      </c>
      <c r="AD500" s="599">
        <v>1</v>
      </c>
      <c r="AQ500" s="597">
        <v>1</v>
      </c>
    </row>
    <row r="501" spans="1:43" ht="23.25" customHeight="1">
      <c r="A501" s="633"/>
      <c r="B501" s="635"/>
      <c r="C501" s="635"/>
      <c r="D501" s="635"/>
      <c r="E501" s="635"/>
      <c r="F501" s="635"/>
      <c r="G501" s="636"/>
      <c r="H501" s="637"/>
      <c r="I501" s="635"/>
      <c r="J501" s="635"/>
      <c r="K501" s="662"/>
      <c r="L501" s="636"/>
      <c r="M501" s="603"/>
      <c r="N501" s="603"/>
      <c r="O501" s="633"/>
      <c r="P501" s="641" t="str">
        <f t="shared" si="55"/>
        <v/>
      </c>
      <c r="Q501" s="638"/>
      <c r="R501" s="639"/>
      <c r="S501" s="635"/>
      <c r="Z501" s="620">
        <f t="shared" si="56"/>
        <v>0</v>
      </c>
      <c r="AD501" s="599">
        <v>1</v>
      </c>
      <c r="AQ501" s="597">
        <v>1</v>
      </c>
    </row>
    <row r="502" spans="1:43" ht="23.25" customHeight="1">
      <c r="A502" s="633">
        <v>259</v>
      </c>
      <c r="B502" s="640" t="s">
        <v>64</v>
      </c>
      <c r="C502" s="641" t="s">
        <v>5121</v>
      </c>
      <c r="D502" s="635"/>
      <c r="E502" s="640" t="s">
        <v>90</v>
      </c>
      <c r="F502" s="635"/>
      <c r="G502" s="640" t="s">
        <v>32</v>
      </c>
      <c r="H502" s="642" t="s">
        <v>1070</v>
      </c>
      <c r="I502" s="642" t="s">
        <v>5176</v>
      </c>
      <c r="J502" s="635" t="s">
        <v>35</v>
      </c>
      <c r="K502" s="664" t="s">
        <v>3800</v>
      </c>
      <c r="L502" s="643" t="s">
        <v>36</v>
      </c>
      <c r="M502" s="598">
        <v>16670</v>
      </c>
      <c r="N502" s="603">
        <f t="shared" ca="1" si="57"/>
        <v>17910</v>
      </c>
      <c r="O502" s="614" t="s">
        <v>3799</v>
      </c>
      <c r="P502" s="641" t="str">
        <f t="shared" si="55"/>
        <v>ปโทคศ.1</v>
      </c>
      <c r="Q502" s="638">
        <f t="shared" si="58"/>
        <v>11</v>
      </c>
      <c r="R502" s="639">
        <f t="shared" ca="1" si="59"/>
        <v>17910</v>
      </c>
      <c r="S502" s="635"/>
      <c r="T502" s="624"/>
      <c r="Z502" s="620">
        <f ca="1">N502-M502</f>
        <v>1240</v>
      </c>
      <c r="AD502" s="599">
        <v>1</v>
      </c>
      <c r="AQ502" s="597">
        <v>1</v>
      </c>
    </row>
    <row r="503" spans="1:43" ht="23.25" customHeight="1">
      <c r="A503" s="633"/>
      <c r="B503" s="635"/>
      <c r="C503" s="635"/>
      <c r="D503" s="635"/>
      <c r="E503" s="635"/>
      <c r="F503" s="635"/>
      <c r="G503" s="636"/>
      <c r="H503" s="637"/>
      <c r="I503" s="635"/>
      <c r="J503" s="635"/>
      <c r="K503" s="662"/>
      <c r="L503" s="636"/>
      <c r="M503" s="603"/>
      <c r="N503" s="603"/>
      <c r="O503" s="633"/>
      <c r="P503" s="641" t="str">
        <f t="shared" si="55"/>
        <v/>
      </c>
      <c r="Q503" s="638"/>
      <c r="R503" s="639"/>
      <c r="S503" s="635"/>
      <c r="T503" s="629"/>
      <c r="Z503" s="620">
        <f>N503-M503</f>
        <v>0</v>
      </c>
      <c r="AD503" s="599">
        <v>1</v>
      </c>
      <c r="AQ503" s="597">
        <v>1</v>
      </c>
    </row>
    <row r="504" spans="1:43" ht="23.25" customHeight="1">
      <c r="A504" s="633">
        <v>260</v>
      </c>
      <c r="B504" s="647" t="s">
        <v>744</v>
      </c>
      <c r="C504" s="641" t="s">
        <v>4977</v>
      </c>
      <c r="D504" s="635"/>
      <c r="E504" s="640" t="s">
        <v>775</v>
      </c>
      <c r="F504" s="635"/>
      <c r="G504" s="640" t="s">
        <v>32</v>
      </c>
      <c r="H504" s="642" t="s">
        <v>1070</v>
      </c>
      <c r="I504" s="640" t="s">
        <v>1070</v>
      </c>
      <c r="J504" s="635" t="s">
        <v>35</v>
      </c>
      <c r="K504" s="604" t="s">
        <v>745</v>
      </c>
      <c r="L504" s="643" t="s">
        <v>36</v>
      </c>
      <c r="M504" s="600">
        <f>'[1]แก้ ต.ค.56 (2)'!$H$1322</f>
        <v>16260</v>
      </c>
      <c r="N504" s="603">
        <f t="shared" ca="1" si="57"/>
        <v>17910</v>
      </c>
      <c r="O504" s="614" t="s">
        <v>1069</v>
      </c>
      <c r="P504" s="641" t="str">
        <f t="shared" ref="P504:P515" si="60">CONCATENATE(E504,L504)</f>
        <v>ปตรี5คศ.1</v>
      </c>
      <c r="Q504" s="638">
        <f t="shared" si="58"/>
        <v>5</v>
      </c>
      <c r="R504" s="639">
        <f t="shared" ca="1" si="59"/>
        <v>17910</v>
      </c>
      <c r="S504" s="641"/>
      <c r="Z504" s="620">
        <f t="shared" ca="1" si="56"/>
        <v>1650</v>
      </c>
      <c r="AD504" s="599">
        <v>1</v>
      </c>
      <c r="AQ504" s="597">
        <v>1</v>
      </c>
    </row>
    <row r="505" spans="1:43" ht="23.25" customHeight="1">
      <c r="A505" s="633"/>
      <c r="B505" s="635"/>
      <c r="C505" s="635"/>
      <c r="D505" s="635"/>
      <c r="E505" s="635"/>
      <c r="F505" s="635"/>
      <c r="G505" s="636"/>
      <c r="H505" s="637"/>
      <c r="I505" s="635"/>
      <c r="J505" s="635"/>
      <c r="K505" s="662"/>
      <c r="L505" s="636"/>
      <c r="M505" s="603"/>
      <c r="N505" s="603"/>
      <c r="O505" s="633"/>
      <c r="P505" s="641" t="str">
        <f t="shared" si="60"/>
        <v/>
      </c>
      <c r="Q505" s="638"/>
      <c r="R505" s="639"/>
      <c r="S505" s="635"/>
      <c r="Z505" s="620">
        <f t="shared" si="56"/>
        <v>0</v>
      </c>
      <c r="AD505" s="599">
        <v>1</v>
      </c>
      <c r="AQ505" s="597">
        <v>1</v>
      </c>
    </row>
    <row r="506" spans="1:43" ht="23.25" customHeight="1">
      <c r="A506" s="633">
        <v>261</v>
      </c>
      <c r="B506" s="646" t="s">
        <v>748</v>
      </c>
      <c r="C506" s="641" t="s">
        <v>4969</v>
      </c>
      <c r="D506" s="635"/>
      <c r="E506" s="640" t="s">
        <v>774</v>
      </c>
      <c r="F506" s="635"/>
      <c r="G506" s="640" t="s">
        <v>32</v>
      </c>
      <c r="H506" s="642" t="s">
        <v>1025</v>
      </c>
      <c r="I506" s="640" t="s">
        <v>1025</v>
      </c>
      <c r="J506" s="635" t="s">
        <v>35</v>
      </c>
      <c r="K506" s="604" t="s">
        <v>750</v>
      </c>
      <c r="L506" s="643" t="s">
        <v>48</v>
      </c>
      <c r="M506" s="600">
        <f>'[1]แก้ ต.ค.56 (2)'!$H$1328</f>
        <v>24930</v>
      </c>
      <c r="N506" s="603">
        <f t="shared" ca="1" si="57"/>
        <v>25440</v>
      </c>
      <c r="O506" s="614" t="s">
        <v>1024</v>
      </c>
      <c r="P506" s="641" t="str">
        <f t="shared" si="60"/>
        <v>ปตรี4คศ.2</v>
      </c>
      <c r="Q506" s="638">
        <f t="shared" si="58"/>
        <v>2</v>
      </c>
      <c r="R506" s="639">
        <f t="shared" ca="1" si="59"/>
        <v>25440</v>
      </c>
      <c r="S506" s="641"/>
      <c r="Z506" s="620">
        <f t="shared" ca="1" si="56"/>
        <v>510</v>
      </c>
      <c r="AD506" s="599">
        <v>1</v>
      </c>
      <c r="AQ506" s="597">
        <v>1</v>
      </c>
    </row>
    <row r="507" spans="1:43" ht="23.25" customHeight="1">
      <c r="A507" s="633">
        <v>262</v>
      </c>
      <c r="B507" s="646" t="s">
        <v>220</v>
      </c>
      <c r="C507" s="641" t="s">
        <v>5115</v>
      </c>
      <c r="D507" s="635"/>
      <c r="E507" s="640" t="s">
        <v>90</v>
      </c>
      <c r="F507" s="635"/>
      <c r="G507" s="640" t="s">
        <v>5213</v>
      </c>
      <c r="H507" s="637" t="s">
        <v>865</v>
      </c>
      <c r="I507" s="640" t="s">
        <v>865</v>
      </c>
      <c r="J507" s="635" t="s">
        <v>35</v>
      </c>
      <c r="K507" s="662" t="s">
        <v>910</v>
      </c>
      <c r="L507" s="643" t="s">
        <v>48</v>
      </c>
      <c r="M507" s="600">
        <f>'[1]แก้ ต.ค.56 (2)'!$H$508</f>
        <v>28050</v>
      </c>
      <c r="N507" s="603">
        <f ca="1">R507</f>
        <v>28590</v>
      </c>
      <c r="O507" s="614" t="s">
        <v>3211</v>
      </c>
      <c r="P507" s="641" t="str">
        <f>CONCATENATE(E507,L507)</f>
        <v>ปโทคศ.2</v>
      </c>
      <c r="Q507" s="638">
        <f>VLOOKUP(P507,$U$6:$V$25,2,FALSE)</f>
        <v>12</v>
      </c>
      <c r="R507" s="639">
        <f ca="1">VLOOKUP(M507,INDIRECT("_k"&amp;Q507),2,FALSE)</f>
        <v>28590</v>
      </c>
      <c r="S507" s="635"/>
      <c r="Z507" s="620" t="e">
        <f>#REF!-#REF!</f>
        <v>#REF!</v>
      </c>
      <c r="AD507" s="599">
        <v>1</v>
      </c>
      <c r="AQ507" s="597">
        <v>1</v>
      </c>
    </row>
    <row r="508" spans="1:43" ht="23.25" customHeight="1">
      <c r="A508" s="633"/>
      <c r="B508" s="635"/>
      <c r="C508" s="635"/>
      <c r="D508" s="635"/>
      <c r="E508" s="635"/>
      <c r="F508" s="635"/>
      <c r="G508" s="636"/>
      <c r="H508" s="642" t="s">
        <v>7477</v>
      </c>
      <c r="I508" s="635"/>
      <c r="J508" s="635"/>
      <c r="K508" s="604" t="s">
        <v>7478</v>
      </c>
      <c r="L508" s="636"/>
      <c r="M508" s="603"/>
      <c r="N508" s="603"/>
      <c r="O508" s="633"/>
      <c r="P508" s="641" t="str">
        <f>CONCATENATE(E508,L508)</f>
        <v/>
      </c>
      <c r="Q508" s="638"/>
      <c r="R508" s="639"/>
      <c r="S508" s="635"/>
      <c r="Z508" s="620">
        <f ca="1">N507-M507</f>
        <v>540</v>
      </c>
      <c r="AD508" s="599">
        <v>1</v>
      </c>
      <c r="AQ508" s="597">
        <v>1</v>
      </c>
    </row>
    <row r="509" spans="1:43" ht="23.25" customHeight="1">
      <c r="A509" s="633">
        <v>263</v>
      </c>
      <c r="B509" s="644" t="s">
        <v>758</v>
      </c>
      <c r="C509" s="641" t="s">
        <v>5169</v>
      </c>
      <c r="D509" s="635"/>
      <c r="E509" s="640" t="s">
        <v>90</v>
      </c>
      <c r="F509" s="635"/>
      <c r="G509" s="640" t="s">
        <v>32</v>
      </c>
      <c r="H509" s="642" t="s">
        <v>865</v>
      </c>
      <c r="I509" s="640" t="s">
        <v>865</v>
      </c>
      <c r="J509" s="635" t="s">
        <v>35</v>
      </c>
      <c r="K509" s="604" t="s">
        <v>760</v>
      </c>
      <c r="L509" s="643" t="s">
        <v>48</v>
      </c>
      <c r="M509" s="600">
        <f>'[1]แก้ ต.ค.56 (2)'!$H$1333</f>
        <v>25930</v>
      </c>
      <c r="N509" s="603">
        <f t="shared" ca="1" si="57"/>
        <v>26450</v>
      </c>
      <c r="O509" s="614" t="s">
        <v>866</v>
      </c>
      <c r="P509" s="641" t="str">
        <f t="shared" si="60"/>
        <v>ปโทคศ.2</v>
      </c>
      <c r="Q509" s="638">
        <f t="shared" si="58"/>
        <v>12</v>
      </c>
      <c r="R509" s="639">
        <f t="shared" ca="1" si="59"/>
        <v>26450</v>
      </c>
      <c r="S509" s="641"/>
      <c r="Z509" s="620">
        <f t="shared" ca="1" si="56"/>
        <v>520</v>
      </c>
      <c r="AD509" s="599">
        <v>1</v>
      </c>
      <c r="AQ509" s="597">
        <v>1</v>
      </c>
    </row>
    <row r="510" spans="1:43" ht="23.25" customHeight="1">
      <c r="A510" s="633"/>
      <c r="B510" s="635"/>
      <c r="C510" s="635"/>
      <c r="D510" s="635"/>
      <c r="E510" s="635"/>
      <c r="F510" s="635"/>
      <c r="G510" s="636"/>
      <c r="H510" s="637"/>
      <c r="I510" s="635"/>
      <c r="J510" s="635"/>
      <c r="K510" s="662"/>
      <c r="L510" s="636"/>
      <c r="M510" s="603"/>
      <c r="N510" s="603"/>
      <c r="O510" s="633"/>
      <c r="P510" s="641" t="str">
        <f t="shared" si="60"/>
        <v/>
      </c>
      <c r="Q510" s="638"/>
      <c r="R510" s="639"/>
      <c r="S510" s="635"/>
      <c r="Z510" s="620">
        <f t="shared" si="56"/>
        <v>0</v>
      </c>
      <c r="AD510" s="599">
        <v>1</v>
      </c>
      <c r="AQ510" s="597">
        <v>1</v>
      </c>
    </row>
    <row r="511" spans="1:43" ht="23.25" customHeight="1">
      <c r="A511" s="633">
        <v>264</v>
      </c>
      <c r="B511" s="647" t="s">
        <v>762</v>
      </c>
      <c r="C511" s="641" t="s">
        <v>4977</v>
      </c>
      <c r="D511" s="635"/>
      <c r="E511" s="640" t="s">
        <v>774</v>
      </c>
      <c r="F511" s="635"/>
      <c r="G511" s="640" t="s">
        <v>32</v>
      </c>
      <c r="H511" s="642" t="s">
        <v>865</v>
      </c>
      <c r="I511" s="640" t="s">
        <v>865</v>
      </c>
      <c r="J511" s="635" t="s">
        <v>35</v>
      </c>
      <c r="K511" s="604" t="s">
        <v>763</v>
      </c>
      <c r="L511" s="643" t="s">
        <v>36</v>
      </c>
      <c r="M511" s="600">
        <f>'[1]แก้ ต.ค.56 (2)'!$H$1342</f>
        <v>17910</v>
      </c>
      <c r="N511" s="603">
        <f t="shared" ca="1" si="57"/>
        <v>19100</v>
      </c>
      <c r="O511" s="614" t="s">
        <v>864</v>
      </c>
      <c r="P511" s="641" t="str">
        <f t="shared" si="60"/>
        <v>ปตรี4คศ.1</v>
      </c>
      <c r="Q511" s="638">
        <f t="shared" si="58"/>
        <v>1</v>
      </c>
      <c r="R511" s="639">
        <f t="shared" ca="1" si="59"/>
        <v>19100</v>
      </c>
      <c r="S511" s="641"/>
      <c r="Z511" s="620">
        <f t="shared" ca="1" si="56"/>
        <v>1190</v>
      </c>
      <c r="AD511" s="599">
        <v>1</v>
      </c>
      <c r="AQ511" s="597">
        <v>1</v>
      </c>
    </row>
    <row r="512" spans="1:43" ht="23.25" customHeight="1">
      <c r="A512" s="633"/>
      <c r="B512" s="635"/>
      <c r="C512" s="635"/>
      <c r="D512" s="635"/>
      <c r="E512" s="635"/>
      <c r="F512" s="635"/>
      <c r="G512" s="636"/>
      <c r="H512" s="637"/>
      <c r="I512" s="635"/>
      <c r="J512" s="635"/>
      <c r="K512" s="662"/>
      <c r="L512" s="636"/>
      <c r="M512" s="603"/>
      <c r="N512" s="603"/>
      <c r="O512" s="633"/>
      <c r="P512" s="641" t="str">
        <f t="shared" si="60"/>
        <v/>
      </c>
      <c r="Q512" s="638"/>
      <c r="R512" s="639"/>
      <c r="S512" s="635"/>
      <c r="Z512" s="620">
        <f t="shared" si="56"/>
        <v>0</v>
      </c>
      <c r="AD512" s="599">
        <v>1</v>
      </c>
      <c r="AQ512" s="597">
        <v>1</v>
      </c>
    </row>
    <row r="513" spans="1:43" ht="23.25" customHeight="1">
      <c r="A513" s="633">
        <v>265</v>
      </c>
      <c r="B513" s="644" t="s">
        <v>527</v>
      </c>
      <c r="C513" s="635" t="s">
        <v>5115</v>
      </c>
      <c r="D513" s="635"/>
      <c r="E513" s="640" t="s">
        <v>90</v>
      </c>
      <c r="F513" s="635"/>
      <c r="G513" s="640" t="s">
        <v>32</v>
      </c>
      <c r="H513" s="644" t="s">
        <v>956</v>
      </c>
      <c r="I513" s="635"/>
      <c r="J513" s="635" t="s">
        <v>35</v>
      </c>
      <c r="K513" s="662" t="s">
        <v>528</v>
      </c>
      <c r="L513" s="643" t="s">
        <v>48</v>
      </c>
      <c r="M513" s="603">
        <f>'[1]แก้ ต.ค.56 (2)'!$H$35</f>
        <v>26980</v>
      </c>
      <c r="N513" s="603">
        <f t="shared" ca="1" si="57"/>
        <v>27500</v>
      </c>
      <c r="O513" s="606">
        <v>3961100456411</v>
      </c>
      <c r="P513" s="641" t="str">
        <f t="shared" si="60"/>
        <v>ปโทคศ.2</v>
      </c>
      <c r="Q513" s="638">
        <f t="shared" si="58"/>
        <v>12</v>
      </c>
      <c r="R513" s="639">
        <f t="shared" ca="1" si="59"/>
        <v>27500</v>
      </c>
      <c r="S513" s="635"/>
      <c r="Z513" s="620">
        <f ca="1">N515-M515</f>
        <v>820</v>
      </c>
      <c r="AD513" s="599">
        <v>1</v>
      </c>
      <c r="AQ513" s="597">
        <v>1</v>
      </c>
    </row>
    <row r="514" spans="1:43" ht="23.25" customHeight="1">
      <c r="A514" s="633"/>
      <c r="B514" s="644"/>
      <c r="C514" s="635"/>
      <c r="D514" s="635"/>
      <c r="E514" s="635"/>
      <c r="F514" s="635"/>
      <c r="G514" s="636"/>
      <c r="H514" s="644" t="s">
        <v>7475</v>
      </c>
      <c r="I514" s="635"/>
      <c r="J514" s="635"/>
      <c r="K514" s="662" t="s">
        <v>7476</v>
      </c>
      <c r="L514" s="636"/>
      <c r="M514" s="603"/>
      <c r="N514" s="603"/>
      <c r="O514" s="606"/>
      <c r="P514" s="641" t="str">
        <f t="shared" si="60"/>
        <v/>
      </c>
      <c r="Q514" s="638"/>
      <c r="R514" s="639"/>
      <c r="S514" s="635"/>
      <c r="Z514" s="620">
        <f>N516-M516</f>
        <v>0</v>
      </c>
      <c r="AD514" s="599">
        <v>1</v>
      </c>
      <c r="AQ514" s="597">
        <v>1</v>
      </c>
    </row>
    <row r="515" spans="1:43" ht="23.25" customHeight="1">
      <c r="A515" s="633">
        <v>266</v>
      </c>
      <c r="B515" s="644" t="s">
        <v>7423</v>
      </c>
      <c r="C515" s="641" t="s">
        <v>5152</v>
      </c>
      <c r="D515" s="635"/>
      <c r="E515" s="640" t="s">
        <v>90</v>
      </c>
      <c r="F515" s="635"/>
      <c r="G515" s="640" t="s">
        <v>32</v>
      </c>
      <c r="H515" s="644" t="s">
        <v>5173</v>
      </c>
      <c r="I515" s="644" t="s">
        <v>5173</v>
      </c>
      <c r="J515" s="635" t="s">
        <v>35</v>
      </c>
      <c r="K515" s="604">
        <v>1436</v>
      </c>
      <c r="L515" s="643" t="s">
        <v>36</v>
      </c>
      <c r="M515" s="600">
        <f>'[1]แก้ ต.ค.56 (2)'!$H$1347</f>
        <v>19100</v>
      </c>
      <c r="N515" s="603">
        <f t="shared" ca="1" si="57"/>
        <v>19920</v>
      </c>
      <c r="O515" s="607" t="s">
        <v>4900</v>
      </c>
      <c r="P515" s="641" t="str">
        <f t="shared" si="60"/>
        <v>ปโทคศ.1</v>
      </c>
      <c r="Q515" s="638">
        <f t="shared" si="58"/>
        <v>11</v>
      </c>
      <c r="R515" s="639">
        <f t="shared" ca="1" si="59"/>
        <v>19920</v>
      </c>
      <c r="S515" s="635"/>
      <c r="T515" s="624" t="s">
        <v>4901</v>
      </c>
      <c r="Z515" s="620"/>
      <c r="AD515" s="599">
        <v>1</v>
      </c>
      <c r="AQ515" s="597">
        <v>1</v>
      </c>
    </row>
    <row r="516" spans="1:43" ht="23.25" customHeight="1">
      <c r="A516" s="663"/>
      <c r="B516" s="657"/>
      <c r="C516" s="657"/>
      <c r="D516" s="657"/>
      <c r="E516" s="657"/>
      <c r="F516" s="657"/>
      <c r="G516" s="658"/>
      <c r="H516" s="659"/>
      <c r="I516" s="657"/>
      <c r="J516" s="657"/>
      <c r="K516" s="669"/>
      <c r="L516" s="658"/>
      <c r="M516" s="613"/>
      <c r="N516" s="613"/>
      <c r="O516" s="663"/>
      <c r="P516" s="657"/>
      <c r="Q516" s="657"/>
      <c r="R516" s="657"/>
      <c r="S516" s="657"/>
      <c r="Z516" s="620"/>
      <c r="AD516" s="599">
        <v>1</v>
      </c>
    </row>
    <row r="517" spans="1:43" ht="23.25" customHeight="1">
      <c r="Z517" s="620"/>
      <c r="AD517" s="599">
        <v>1</v>
      </c>
      <c r="AQ517" s="597">
        <v>1</v>
      </c>
    </row>
    <row r="518" spans="1:43" ht="23.25" customHeight="1">
      <c r="Z518" s="620"/>
      <c r="AD518" s="599">
        <v>1</v>
      </c>
      <c r="AQ518" s="597">
        <v>1</v>
      </c>
    </row>
    <row r="519" spans="1:43" ht="23.25" customHeight="1">
      <c r="Z519" s="620"/>
      <c r="AD519" s="599">
        <v>1</v>
      </c>
      <c r="AQ519" s="597">
        <v>1</v>
      </c>
    </row>
    <row r="520" spans="1:43" ht="23.25" customHeight="1">
      <c r="Z520" s="620"/>
      <c r="AD520" s="599">
        <v>1</v>
      </c>
      <c r="AQ520" s="597">
        <v>1</v>
      </c>
    </row>
    <row r="521" spans="1:43" ht="23.25" customHeight="1">
      <c r="Z521" s="620"/>
      <c r="AD521" s="599">
        <v>1</v>
      </c>
      <c r="AQ521" s="597">
        <v>1</v>
      </c>
    </row>
    <row r="522" spans="1:43" ht="23.25" customHeight="1">
      <c r="Z522" s="620"/>
      <c r="AD522" s="599">
        <v>1</v>
      </c>
      <c r="AQ522" s="597">
        <v>1</v>
      </c>
    </row>
    <row r="523" spans="1:43" ht="23.25" customHeight="1">
      <c r="Z523" s="620"/>
      <c r="AD523" s="599">
        <v>1</v>
      </c>
      <c r="AQ523" s="597">
        <v>1</v>
      </c>
    </row>
    <row r="524" spans="1:43" ht="23.25" customHeight="1">
      <c r="Z524" s="620"/>
      <c r="AD524" s="599">
        <v>1</v>
      </c>
      <c r="AQ524" s="597">
        <v>1</v>
      </c>
    </row>
    <row r="525" spans="1:43" ht="23.25" customHeight="1">
      <c r="Z525" s="620"/>
      <c r="AD525" s="599">
        <v>1</v>
      </c>
      <c r="AQ525" s="597">
        <v>1</v>
      </c>
    </row>
    <row r="526" spans="1:43" ht="23.25" customHeight="1">
      <c r="Z526" s="620"/>
      <c r="AD526" s="599">
        <v>1</v>
      </c>
      <c r="AQ526" s="597">
        <v>1</v>
      </c>
    </row>
    <row r="527" spans="1:43" ht="23.25" customHeight="1">
      <c r="Z527" s="620"/>
      <c r="AD527" s="599">
        <v>1</v>
      </c>
      <c r="AQ527" s="597">
        <v>1</v>
      </c>
    </row>
    <row r="528" spans="1:43" ht="23.25" customHeight="1">
      <c r="Z528" s="620"/>
      <c r="AD528" s="599">
        <v>1</v>
      </c>
      <c r="AQ528" s="597">
        <v>1</v>
      </c>
    </row>
    <row r="529" spans="26:43" ht="23.25" customHeight="1">
      <c r="Z529" s="620"/>
      <c r="AD529" s="599">
        <v>1</v>
      </c>
      <c r="AQ529" s="597">
        <v>1</v>
      </c>
    </row>
    <row r="530" spans="26:43" ht="23.25" customHeight="1">
      <c r="Z530" s="620"/>
      <c r="AD530" s="599">
        <v>1</v>
      </c>
      <c r="AQ530" s="597">
        <v>1</v>
      </c>
    </row>
    <row r="531" spans="26:43" ht="23.25" customHeight="1">
      <c r="Z531" s="620"/>
      <c r="AD531" s="599">
        <v>1</v>
      </c>
      <c r="AQ531" s="597">
        <v>1</v>
      </c>
    </row>
    <row r="532" spans="26:43" ht="23.25" customHeight="1">
      <c r="Z532" s="620"/>
      <c r="AD532" s="599">
        <v>1</v>
      </c>
      <c r="AQ532" s="597">
        <v>1</v>
      </c>
    </row>
    <row r="533" spans="26:43" ht="23.25" customHeight="1">
      <c r="Z533" s="620"/>
      <c r="AD533" s="599">
        <v>1</v>
      </c>
      <c r="AQ533" s="597">
        <v>1</v>
      </c>
    </row>
    <row r="534" spans="26:43" ht="23.25" customHeight="1">
      <c r="Z534" s="620"/>
      <c r="AD534" s="599">
        <v>1</v>
      </c>
      <c r="AQ534" s="597">
        <v>1</v>
      </c>
    </row>
    <row r="535" spans="26:43" ht="23.25" customHeight="1">
      <c r="Z535" s="620"/>
      <c r="AD535" s="599">
        <v>1</v>
      </c>
      <c r="AQ535" s="597">
        <v>1</v>
      </c>
    </row>
    <row r="536" spans="26:43" ht="23.25" customHeight="1">
      <c r="Z536" s="620"/>
      <c r="AD536" s="599">
        <v>1</v>
      </c>
      <c r="AQ536" s="597">
        <v>1</v>
      </c>
    </row>
    <row r="537" spans="26:43" ht="23.25" customHeight="1">
      <c r="Z537" s="620"/>
      <c r="AD537" s="599">
        <v>1</v>
      </c>
      <c r="AQ537" s="597">
        <v>1</v>
      </c>
    </row>
    <row r="538" spans="26:43" ht="23.25" customHeight="1">
      <c r="Z538" s="620"/>
      <c r="AD538" s="599">
        <v>1</v>
      </c>
      <c r="AQ538" s="597">
        <v>1</v>
      </c>
    </row>
    <row r="539" spans="26:43" ht="23.25" customHeight="1">
      <c r="Z539" s="620"/>
      <c r="AD539" s="599">
        <v>1</v>
      </c>
      <c r="AQ539" s="597">
        <v>1</v>
      </c>
    </row>
    <row r="540" spans="26:43" ht="23.25" customHeight="1">
      <c r="Z540" s="620"/>
      <c r="AD540" s="599">
        <v>1</v>
      </c>
      <c r="AQ540" s="597">
        <v>1</v>
      </c>
    </row>
    <row r="541" spans="26:43" ht="23.25" customHeight="1">
      <c r="Z541" s="620"/>
      <c r="AD541" s="599">
        <v>1</v>
      </c>
      <c r="AQ541" s="597">
        <v>1</v>
      </c>
    </row>
    <row r="542" spans="26:43" ht="23.25" customHeight="1">
      <c r="Z542" s="620"/>
      <c r="AD542" s="599">
        <v>1</v>
      </c>
      <c r="AQ542" s="597">
        <v>1</v>
      </c>
    </row>
    <row r="543" spans="26:43" ht="23.25" customHeight="1">
      <c r="Z543" s="620"/>
      <c r="AD543" s="599">
        <v>1</v>
      </c>
      <c r="AQ543" s="597">
        <v>1</v>
      </c>
    </row>
    <row r="544" spans="26:43" ht="23.25" customHeight="1">
      <c r="Z544" s="620"/>
      <c r="AD544" s="599">
        <v>1</v>
      </c>
      <c r="AQ544" s="597">
        <v>1</v>
      </c>
    </row>
    <row r="545" spans="26:43" ht="23.25" customHeight="1">
      <c r="Z545" s="620"/>
      <c r="AD545" s="599">
        <v>1</v>
      </c>
      <c r="AQ545" s="597">
        <v>1</v>
      </c>
    </row>
    <row r="546" spans="26:43" ht="23.25" customHeight="1">
      <c r="Z546" s="620"/>
      <c r="AD546" s="599">
        <v>1</v>
      </c>
      <c r="AQ546" s="597">
        <v>1</v>
      </c>
    </row>
    <row r="547" spans="26:43" ht="23.25" customHeight="1">
      <c r="Z547" s="620"/>
      <c r="AD547" s="599">
        <v>1</v>
      </c>
      <c r="AQ547" s="597">
        <v>1</v>
      </c>
    </row>
    <row r="548" spans="26:43" ht="23.25" customHeight="1">
      <c r="Z548" s="620"/>
      <c r="AD548" s="599">
        <v>1</v>
      </c>
      <c r="AQ548" s="597">
        <v>1</v>
      </c>
    </row>
    <row r="549" spans="26:43" ht="23.25" customHeight="1">
      <c r="Z549" s="620"/>
      <c r="AD549" s="599">
        <v>1</v>
      </c>
      <c r="AQ549" s="597">
        <v>1</v>
      </c>
    </row>
    <row r="550" spans="26:43" ht="23.25" customHeight="1">
      <c r="Z550" s="620"/>
      <c r="AD550" s="599">
        <v>1</v>
      </c>
      <c r="AQ550" s="597">
        <v>1</v>
      </c>
    </row>
    <row r="551" spans="26:43" ht="23.25" customHeight="1">
      <c r="Z551" s="620"/>
      <c r="AD551" s="599">
        <v>1</v>
      </c>
      <c r="AQ551" s="597">
        <v>1</v>
      </c>
    </row>
    <row r="552" spans="26:43" ht="23.25" customHeight="1">
      <c r="Z552" s="620"/>
      <c r="AD552" s="599">
        <v>1</v>
      </c>
      <c r="AQ552" s="597">
        <v>1</v>
      </c>
    </row>
    <row r="553" spans="26:43" ht="23.25" customHeight="1">
      <c r="Z553" s="620"/>
      <c r="AD553" s="599">
        <v>1</v>
      </c>
      <c r="AQ553" s="597">
        <v>1</v>
      </c>
    </row>
    <row r="554" spans="26:43" ht="23.25" customHeight="1">
      <c r="Z554" s="620"/>
      <c r="AD554" s="599">
        <v>1</v>
      </c>
      <c r="AQ554" s="597">
        <v>1</v>
      </c>
    </row>
    <row r="555" spans="26:43" ht="23.25" customHeight="1">
      <c r="Z555" s="620"/>
      <c r="AD555" s="599">
        <v>1</v>
      </c>
      <c r="AQ555" s="597">
        <v>1</v>
      </c>
    </row>
    <row r="556" spans="26:43" ht="23.25" customHeight="1">
      <c r="Z556" s="620"/>
      <c r="AD556" s="599">
        <v>1</v>
      </c>
      <c r="AQ556" s="597">
        <v>1</v>
      </c>
    </row>
    <row r="557" spans="26:43" ht="23.25" customHeight="1">
      <c r="AD557" s="599">
        <v>1</v>
      </c>
    </row>
  </sheetData>
  <protectedRanges>
    <protectedRange sqref="K13" name="ช่วง1_24"/>
  </protectedRanges>
  <autoFilter ref="A5:AQ557"/>
  <mergeCells count="11">
    <mergeCell ref="S4:S5"/>
    <mergeCell ref="A2:R2"/>
    <mergeCell ref="A3:R3"/>
    <mergeCell ref="B4:B5"/>
    <mergeCell ref="C4:C5"/>
    <mergeCell ref="D4:D5"/>
    <mergeCell ref="E4:E5"/>
    <mergeCell ref="F4:F5"/>
    <mergeCell ref="G4:G5"/>
    <mergeCell ref="J4:J5"/>
    <mergeCell ref="L4:N4"/>
  </mergeCells>
  <printOptions horizontalCentered="1"/>
  <pageMargins left="0.39370078740157483" right="0" top="0.35433070866141736" bottom="0.15748031496062992" header="0.31496062992125984" footer="0.31496062992125984"/>
  <pageSetup paperSize="9" orientation="landscape" verticalDpi="1200" r:id="rId1"/>
  <headerFooter scaleWithDoc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BB59"/>
  <sheetViews>
    <sheetView topLeftCell="A10" workbookViewId="0">
      <selection activeCell="Q15" sqref="Q15"/>
    </sheetView>
  </sheetViews>
  <sheetFormatPr defaultRowHeight="23.25"/>
  <cols>
    <col min="1" max="1" width="2.375" style="7" customWidth="1"/>
    <col min="2" max="2" width="8" style="7" bestFit="1" customWidth="1"/>
    <col min="3" max="3" width="7.25" style="7" bestFit="1" customWidth="1"/>
    <col min="4" max="4" width="5.625" style="7" bestFit="1" customWidth="1"/>
    <col min="5" max="5" width="8" style="7" bestFit="1" customWidth="1"/>
    <col min="6" max="6" width="6" style="7" bestFit="1" customWidth="1"/>
    <col min="7" max="7" width="5.625" style="7" bestFit="1" customWidth="1"/>
    <col min="8" max="8" width="8" style="7" bestFit="1" customWidth="1"/>
    <col min="9" max="9" width="6" style="7" bestFit="1" customWidth="1"/>
    <col min="10" max="10" width="5.625" style="7" bestFit="1" customWidth="1"/>
    <col min="11" max="11" width="8" style="7" bestFit="1" customWidth="1"/>
    <col min="12" max="12" width="6" style="7" bestFit="1" customWidth="1"/>
    <col min="13" max="13" width="2.125" style="7" bestFit="1" customWidth="1"/>
    <col min="14" max="14" width="8" style="7" bestFit="1" customWidth="1"/>
    <col min="15" max="15" width="7.25" style="7" bestFit="1" customWidth="1"/>
    <col min="16" max="16" width="2.125" style="7" bestFit="1" customWidth="1"/>
    <col min="17" max="17" width="8" style="7" bestFit="1" customWidth="1"/>
    <col min="18" max="18" width="6" style="7" bestFit="1" customWidth="1"/>
    <col min="19" max="19" width="2.125" style="7" bestFit="1" customWidth="1"/>
    <col min="20" max="20" width="8" style="7" bestFit="1" customWidth="1"/>
    <col min="21" max="21" width="6" style="7" bestFit="1" customWidth="1"/>
    <col min="22" max="22" width="2.5" style="7" customWidth="1"/>
    <col min="23" max="23" width="7.625" style="7" bestFit="1" customWidth="1"/>
    <col min="24" max="24" width="6" style="7" customWidth="1"/>
    <col min="25" max="25" width="2.875" style="7" customWidth="1"/>
    <col min="26" max="27" width="6" style="7" customWidth="1"/>
    <col min="28" max="28" width="3.625" style="7" customWidth="1"/>
    <col min="29" max="30" width="6" style="7" customWidth="1"/>
    <col min="31" max="31" width="2.375" style="7" customWidth="1"/>
    <col min="32" max="32" width="8.125" style="7" bestFit="1" customWidth="1"/>
    <col min="33" max="33" width="7.25" style="7" bestFit="1" customWidth="1"/>
    <col min="34" max="34" width="2.125" style="7" bestFit="1" customWidth="1"/>
    <col min="35" max="35" width="8.125" style="7" bestFit="1" customWidth="1"/>
    <col min="36" max="36" width="6" style="7" bestFit="1" customWidth="1"/>
    <col min="37" max="37" width="3" style="7" bestFit="1" customWidth="1"/>
    <col min="38" max="38" width="8.125" style="7" bestFit="1" customWidth="1"/>
    <col min="39" max="39" width="6" style="7" bestFit="1" customWidth="1"/>
    <col min="40" max="40" width="4.75" style="2" bestFit="1" customWidth="1"/>
    <col min="41" max="41" width="7.75" style="2" bestFit="1" customWidth="1"/>
    <col min="42" max="42" width="6.875" style="2" bestFit="1" customWidth="1"/>
    <col min="43" max="43" width="4.75" style="2" bestFit="1" customWidth="1"/>
    <col min="44" max="44" width="7.75" style="2" bestFit="1" customWidth="1"/>
    <col min="45" max="45" width="6" style="2" bestFit="1" customWidth="1"/>
    <col min="46" max="46" width="4.75" style="2" bestFit="1" customWidth="1"/>
    <col min="47" max="47" width="7.75" style="2" bestFit="1" customWidth="1"/>
    <col min="48" max="48" width="6" style="2" bestFit="1" customWidth="1"/>
    <col min="49" max="49" width="4.75" style="2" bestFit="1" customWidth="1"/>
    <col min="50" max="16384" width="9" style="2"/>
  </cols>
  <sheetData>
    <row r="1" spans="1:54">
      <c r="A1" s="4" t="s">
        <v>776</v>
      </c>
      <c r="B1" s="5" t="s">
        <v>777</v>
      </c>
      <c r="C1" s="5" t="s">
        <v>65</v>
      </c>
      <c r="D1" s="4" t="s">
        <v>778</v>
      </c>
      <c r="E1" s="5" t="s">
        <v>777</v>
      </c>
      <c r="F1" s="5" t="s">
        <v>36</v>
      </c>
      <c r="G1" s="4" t="s">
        <v>779</v>
      </c>
      <c r="H1" s="5" t="s">
        <v>777</v>
      </c>
      <c r="I1" s="5" t="s">
        <v>48</v>
      </c>
      <c r="J1" s="4" t="s">
        <v>780</v>
      </c>
      <c r="K1" s="5" t="s">
        <v>777</v>
      </c>
      <c r="L1" s="5" t="s">
        <v>781</v>
      </c>
      <c r="M1" s="4" t="s">
        <v>782</v>
      </c>
      <c r="N1" s="5" t="s">
        <v>783</v>
      </c>
      <c r="O1" s="5" t="s">
        <v>65</v>
      </c>
      <c r="P1" s="4" t="s">
        <v>784</v>
      </c>
      <c r="Q1" s="5" t="s">
        <v>783</v>
      </c>
      <c r="R1" s="5" t="s">
        <v>36</v>
      </c>
      <c r="S1" s="4" t="s">
        <v>785</v>
      </c>
      <c r="T1" s="5" t="s">
        <v>783</v>
      </c>
      <c r="U1" s="5" t="s">
        <v>48</v>
      </c>
      <c r="V1" s="4" t="s">
        <v>786</v>
      </c>
      <c r="W1" s="6" t="s">
        <v>20</v>
      </c>
      <c r="X1" s="6" t="s">
        <v>65</v>
      </c>
      <c r="Y1" s="4" t="s">
        <v>788</v>
      </c>
      <c r="Z1" s="6" t="s">
        <v>20</v>
      </c>
      <c r="AA1" s="6" t="s">
        <v>36</v>
      </c>
      <c r="AB1" s="4" t="s">
        <v>789</v>
      </c>
      <c r="AC1" s="6" t="s">
        <v>20</v>
      </c>
      <c r="AD1" s="6" t="s">
        <v>48</v>
      </c>
      <c r="AE1" s="4" t="s">
        <v>791</v>
      </c>
      <c r="AF1" s="5" t="s">
        <v>787</v>
      </c>
      <c r="AG1" s="5" t="s">
        <v>65</v>
      </c>
      <c r="AH1" s="4" t="s">
        <v>792</v>
      </c>
      <c r="AI1" s="5" t="s">
        <v>787</v>
      </c>
      <c r="AJ1" s="5" t="s">
        <v>36</v>
      </c>
      <c r="AK1" s="4" t="s">
        <v>793</v>
      </c>
      <c r="AL1" s="5" t="s">
        <v>787</v>
      </c>
      <c r="AM1" s="5" t="s">
        <v>48</v>
      </c>
      <c r="AN1" s="4" t="s">
        <v>799</v>
      </c>
      <c r="AO1" s="6" t="s">
        <v>802</v>
      </c>
      <c r="AP1" s="6" t="s">
        <v>65</v>
      </c>
      <c r="AQ1" s="4" t="s">
        <v>800</v>
      </c>
      <c r="AR1" s="6" t="s">
        <v>802</v>
      </c>
      <c r="AS1" s="6" t="s">
        <v>36</v>
      </c>
      <c r="AT1" s="4" t="s">
        <v>801</v>
      </c>
      <c r="AU1" s="6" t="s">
        <v>802</v>
      </c>
      <c r="AV1" s="6" t="s">
        <v>48</v>
      </c>
      <c r="AW1" s="4" t="s">
        <v>842</v>
      </c>
      <c r="AX1" s="5" t="s">
        <v>787</v>
      </c>
      <c r="AY1" s="5" t="s">
        <v>841</v>
      </c>
    </row>
    <row r="2" spans="1:54">
      <c r="A2" s="8"/>
      <c r="B2" s="10">
        <v>13470</v>
      </c>
      <c r="C2" s="10">
        <v>15050</v>
      </c>
      <c r="D2" s="8"/>
      <c r="E2" s="12">
        <v>13860</v>
      </c>
      <c r="F2" s="12">
        <v>15440</v>
      </c>
      <c r="G2" s="8">
        <f>[2]saraly!L4-H2</f>
        <v>0</v>
      </c>
      <c r="H2" s="13">
        <v>13530</v>
      </c>
      <c r="I2" s="14">
        <v>15050</v>
      </c>
      <c r="J2" s="8"/>
      <c r="K2" s="15">
        <v>13530</v>
      </c>
      <c r="L2" s="15">
        <v>15050</v>
      </c>
      <c r="M2" s="8"/>
      <c r="N2" s="16">
        <v>14300</v>
      </c>
      <c r="O2" s="16">
        <v>16190</v>
      </c>
      <c r="P2" s="8"/>
      <c r="Q2" s="17">
        <v>14220</v>
      </c>
      <c r="R2" s="17">
        <v>15840</v>
      </c>
      <c r="S2" s="8"/>
      <c r="T2" s="18">
        <v>14300</v>
      </c>
      <c r="U2" s="19">
        <v>16190</v>
      </c>
      <c r="V2" s="9"/>
      <c r="W2" s="21">
        <v>14300</v>
      </c>
      <c r="X2" s="21">
        <v>16190</v>
      </c>
      <c r="Y2" s="9"/>
      <c r="Z2" s="22">
        <v>14220</v>
      </c>
      <c r="AA2" s="22">
        <v>15840</v>
      </c>
      <c r="AB2" s="9"/>
      <c r="AC2" s="23">
        <v>14300</v>
      </c>
      <c r="AD2" s="24">
        <v>16190</v>
      </c>
      <c r="AE2" s="8"/>
      <c r="AF2" s="25">
        <v>16570</v>
      </c>
      <c r="AG2" s="25">
        <v>17690</v>
      </c>
      <c r="AH2" s="8"/>
      <c r="AI2" s="26">
        <v>16670</v>
      </c>
      <c r="AJ2" s="26">
        <v>17910</v>
      </c>
      <c r="AK2" s="8"/>
      <c r="AL2" s="62">
        <v>17970</v>
      </c>
      <c r="AM2" s="62">
        <v>18970</v>
      </c>
      <c r="AN2" s="51"/>
      <c r="AO2" s="17">
        <v>17690</v>
      </c>
      <c r="AP2" s="54">
        <f>AO2+1000</f>
        <v>18690</v>
      </c>
      <c r="AQ2" s="51"/>
      <c r="AR2" s="48">
        <v>17490</v>
      </c>
      <c r="AS2" s="55">
        <v>18690</v>
      </c>
      <c r="AT2" s="51"/>
      <c r="AU2" s="49">
        <v>17970</v>
      </c>
      <c r="AV2" s="525">
        <v>18970</v>
      </c>
      <c r="AX2" s="134">
        <v>16640</v>
      </c>
      <c r="AY2" s="133">
        <v>18010</v>
      </c>
      <c r="BA2" s="2" t="s">
        <v>776</v>
      </c>
      <c r="BB2" s="2" t="s">
        <v>7363</v>
      </c>
    </row>
    <row r="3" spans="1:54">
      <c r="A3" s="11"/>
      <c r="B3" s="10">
        <v>13770</v>
      </c>
      <c r="C3" s="10">
        <v>15430</v>
      </c>
      <c r="D3" s="8"/>
      <c r="E3" s="12">
        <v>14220</v>
      </c>
      <c r="F3" s="12">
        <v>15840</v>
      </c>
      <c r="G3" s="8">
        <f>[2]saraly!L5-H3</f>
        <v>0</v>
      </c>
      <c r="H3" s="13">
        <v>13910</v>
      </c>
      <c r="I3" s="14">
        <v>15430</v>
      </c>
      <c r="J3" s="11"/>
      <c r="K3" s="15">
        <v>13910</v>
      </c>
      <c r="L3" s="15">
        <v>15430</v>
      </c>
      <c r="M3" s="11"/>
      <c r="N3" s="16">
        <v>14660</v>
      </c>
      <c r="O3" s="16">
        <v>16190</v>
      </c>
      <c r="P3" s="11"/>
      <c r="Q3" s="17">
        <v>14620</v>
      </c>
      <c r="R3" s="17">
        <v>16260</v>
      </c>
      <c r="S3" s="11"/>
      <c r="T3" s="18">
        <v>14660</v>
      </c>
      <c r="U3" s="19">
        <v>16190</v>
      </c>
      <c r="V3" s="20"/>
      <c r="W3" s="21">
        <v>14660</v>
      </c>
      <c r="X3" s="21">
        <v>16190</v>
      </c>
      <c r="Y3" s="20"/>
      <c r="Z3" s="22">
        <v>14620</v>
      </c>
      <c r="AA3" s="22">
        <v>16260</v>
      </c>
      <c r="AB3" s="20"/>
      <c r="AC3" s="23">
        <v>14660</v>
      </c>
      <c r="AD3" s="24">
        <v>16190</v>
      </c>
      <c r="AE3" s="11"/>
      <c r="AF3" s="25">
        <v>16920</v>
      </c>
      <c r="AG3" s="25">
        <v>17910</v>
      </c>
      <c r="AH3" s="11"/>
      <c r="AI3" s="26">
        <v>17070</v>
      </c>
      <c r="AJ3" s="26">
        <v>18270</v>
      </c>
      <c r="AK3" s="11"/>
      <c r="AL3" s="62">
        <v>18470</v>
      </c>
      <c r="AM3" s="62">
        <v>19460</v>
      </c>
      <c r="AN3" s="53"/>
      <c r="AO3" s="17"/>
      <c r="AP3" s="54"/>
      <c r="AQ3" s="53"/>
      <c r="AR3" s="48">
        <v>17910</v>
      </c>
      <c r="AS3" s="55">
        <v>19100</v>
      </c>
      <c r="AT3" s="53"/>
      <c r="AU3" s="50">
        <v>18470</v>
      </c>
      <c r="AV3" s="52">
        <v>19460</v>
      </c>
      <c r="AX3" s="134">
        <v>17100</v>
      </c>
      <c r="AY3" s="133">
        <v>18010</v>
      </c>
      <c r="BA3" s="2" t="s">
        <v>778</v>
      </c>
      <c r="BB3" s="2" t="s">
        <v>794</v>
      </c>
    </row>
    <row r="4" spans="1:54">
      <c r="A4" s="11"/>
      <c r="B4" s="10">
        <v>14300</v>
      </c>
      <c r="C4" s="10">
        <v>16190</v>
      </c>
      <c r="D4" s="8"/>
      <c r="E4" s="12">
        <v>14620</v>
      </c>
      <c r="F4" s="7">
        <v>16260</v>
      </c>
      <c r="G4" s="8">
        <f>[2]saraly!L6-H4</f>
        <v>0</v>
      </c>
      <c r="H4" s="13">
        <v>14300</v>
      </c>
      <c r="I4" s="14">
        <v>16190</v>
      </c>
      <c r="J4" s="11"/>
      <c r="K4" s="15">
        <v>14300</v>
      </c>
      <c r="L4" s="15">
        <v>16190</v>
      </c>
      <c r="M4" s="11"/>
      <c r="N4" s="16">
        <v>15050</v>
      </c>
      <c r="O4" s="16">
        <v>16920</v>
      </c>
      <c r="P4" s="11"/>
      <c r="Q4" s="17">
        <v>15020</v>
      </c>
      <c r="R4" s="17">
        <v>16670</v>
      </c>
      <c r="S4" s="11"/>
      <c r="T4" s="18">
        <v>15050</v>
      </c>
      <c r="U4" s="19">
        <v>16190</v>
      </c>
      <c r="V4" s="20"/>
      <c r="W4" s="21">
        <v>15050</v>
      </c>
      <c r="X4" s="21">
        <v>16920</v>
      </c>
      <c r="Y4" s="20"/>
      <c r="Z4" s="22">
        <v>15020</v>
      </c>
      <c r="AA4" s="22">
        <v>16670</v>
      </c>
      <c r="AB4" s="20"/>
      <c r="AC4" s="23">
        <v>15050</v>
      </c>
      <c r="AD4" s="24">
        <v>16190</v>
      </c>
      <c r="AE4" s="11"/>
      <c r="AF4" s="25">
        <v>17310</v>
      </c>
      <c r="AG4" s="25">
        <v>18270</v>
      </c>
      <c r="AH4" s="11"/>
      <c r="AI4" s="26">
        <v>17490</v>
      </c>
      <c r="AJ4" s="26">
        <v>18690</v>
      </c>
      <c r="AK4" s="11"/>
      <c r="AL4" s="62">
        <v>18970</v>
      </c>
      <c r="AM4" s="62">
        <v>19950</v>
      </c>
      <c r="AN4" s="53"/>
      <c r="AO4" s="17"/>
      <c r="AP4" s="54"/>
      <c r="AQ4" s="53"/>
      <c r="AR4" s="48">
        <v>18270</v>
      </c>
      <c r="AS4" s="55">
        <v>19510</v>
      </c>
      <c r="AT4" s="53"/>
      <c r="AU4" s="50">
        <v>18970</v>
      </c>
      <c r="AV4" s="56">
        <v>19950</v>
      </c>
      <c r="AX4" s="134">
        <v>17560</v>
      </c>
      <c r="AY4" s="133">
        <v>18470</v>
      </c>
      <c r="BA4" s="2" t="s">
        <v>791</v>
      </c>
      <c r="BB4" s="2" t="s">
        <v>7364</v>
      </c>
    </row>
    <row r="5" spans="1:54">
      <c r="A5" s="11"/>
      <c r="B5" s="10">
        <v>14660</v>
      </c>
      <c r="C5" s="10">
        <v>16190</v>
      </c>
      <c r="D5" s="8"/>
      <c r="E5" s="7">
        <v>15020</v>
      </c>
      <c r="F5" s="12">
        <v>16670</v>
      </c>
      <c r="G5" s="8">
        <f>[2]saraly!L7-H5</f>
        <v>0</v>
      </c>
      <c r="H5" s="14">
        <v>14660</v>
      </c>
      <c r="I5" s="14">
        <v>16190</v>
      </c>
      <c r="J5" s="11"/>
      <c r="K5" s="15">
        <v>14660</v>
      </c>
      <c r="L5" s="15">
        <v>16190</v>
      </c>
      <c r="M5" s="11"/>
      <c r="N5" s="16">
        <v>15430</v>
      </c>
      <c r="O5" s="16">
        <v>17310</v>
      </c>
      <c r="P5" s="11"/>
      <c r="Q5" s="17">
        <v>15440</v>
      </c>
      <c r="R5" s="17">
        <v>17070</v>
      </c>
      <c r="S5" s="11"/>
      <c r="T5" s="18">
        <v>15430</v>
      </c>
      <c r="U5" s="19">
        <v>17970</v>
      </c>
      <c r="V5" s="20"/>
      <c r="W5" s="21">
        <v>15430</v>
      </c>
      <c r="X5" s="21">
        <v>17310</v>
      </c>
      <c r="Y5" s="20"/>
      <c r="Z5" s="22">
        <v>15440</v>
      </c>
      <c r="AA5" s="22">
        <v>17070</v>
      </c>
      <c r="AB5" s="20"/>
      <c r="AC5" s="23">
        <v>15430</v>
      </c>
      <c r="AD5" s="24">
        <v>17970</v>
      </c>
      <c r="AE5" s="11"/>
      <c r="AF5" s="25">
        <v>17690</v>
      </c>
      <c r="AG5" s="25">
        <v>18690</v>
      </c>
      <c r="AH5" s="11"/>
      <c r="AI5" s="26">
        <v>17910</v>
      </c>
      <c r="AJ5" s="26">
        <v>19100</v>
      </c>
      <c r="AK5" s="11"/>
      <c r="AL5" s="63">
        <v>19460</v>
      </c>
      <c r="AM5" s="62">
        <v>20470</v>
      </c>
      <c r="AN5" s="53"/>
      <c r="AO5" s="17"/>
      <c r="AP5" s="54"/>
      <c r="AQ5" s="53"/>
      <c r="AR5" s="48">
        <v>18690</v>
      </c>
      <c r="AS5" s="55">
        <v>19920</v>
      </c>
      <c r="AT5" s="53"/>
      <c r="AU5" s="50">
        <v>19460</v>
      </c>
      <c r="AV5" s="56">
        <v>20470</v>
      </c>
      <c r="AX5" s="134">
        <v>18010</v>
      </c>
      <c r="AY5" s="133">
        <v>18950</v>
      </c>
      <c r="BA5" s="2" t="s">
        <v>792</v>
      </c>
      <c r="BB5" s="2" t="s">
        <v>7365</v>
      </c>
    </row>
    <row r="6" spans="1:54">
      <c r="A6" s="11"/>
      <c r="B6" s="10">
        <v>15050</v>
      </c>
      <c r="C6" s="10">
        <v>16570</v>
      </c>
      <c r="D6" s="8"/>
      <c r="E6" s="12">
        <v>15440</v>
      </c>
      <c r="F6" s="12">
        <v>17070</v>
      </c>
      <c r="G6" s="8">
        <f>[2]saraly!L8-H6</f>
        <v>0</v>
      </c>
      <c r="H6" s="14">
        <v>15050</v>
      </c>
      <c r="I6" s="14">
        <v>16190</v>
      </c>
      <c r="J6" s="11"/>
      <c r="K6" s="15">
        <v>15050</v>
      </c>
      <c r="L6" s="15">
        <v>16640</v>
      </c>
      <c r="M6" s="11"/>
      <c r="N6" s="16">
        <v>15800</v>
      </c>
      <c r="O6" s="16">
        <v>17310</v>
      </c>
      <c r="P6" s="11"/>
      <c r="Q6" s="17">
        <v>15840</v>
      </c>
      <c r="R6" s="17">
        <v>17490</v>
      </c>
      <c r="S6" s="11"/>
      <c r="T6" s="18">
        <v>15800</v>
      </c>
      <c r="U6" s="19">
        <v>17970</v>
      </c>
      <c r="V6" s="20"/>
      <c r="W6" s="21">
        <v>15800</v>
      </c>
      <c r="X6" s="21">
        <v>17310</v>
      </c>
      <c r="Y6" s="20"/>
      <c r="Z6" s="22">
        <v>15840</v>
      </c>
      <c r="AA6" s="22">
        <v>17490</v>
      </c>
      <c r="AB6" s="20"/>
      <c r="AC6" s="23">
        <v>15800</v>
      </c>
      <c r="AD6" s="24">
        <v>17970</v>
      </c>
      <c r="AE6" s="11"/>
      <c r="AF6" s="25"/>
      <c r="AG6" s="25"/>
      <c r="AH6" s="11"/>
      <c r="AI6" s="26">
        <v>18270</v>
      </c>
      <c r="AJ6" s="26">
        <v>19510</v>
      </c>
      <c r="AK6" s="11"/>
      <c r="AL6" s="63">
        <v>19950</v>
      </c>
      <c r="AM6" s="62">
        <v>20960</v>
      </c>
      <c r="AN6" s="53"/>
      <c r="AO6" s="53"/>
      <c r="AP6" s="53"/>
      <c r="AQ6" s="53"/>
      <c r="AR6" s="48">
        <v>19100</v>
      </c>
      <c r="AS6" s="55">
        <v>20320</v>
      </c>
      <c r="AT6" s="53"/>
      <c r="AU6" s="50">
        <v>19950</v>
      </c>
      <c r="AV6" s="56">
        <v>20960</v>
      </c>
      <c r="AX6" s="134">
        <v>18470</v>
      </c>
      <c r="AY6" s="133">
        <v>19410</v>
      </c>
      <c r="BA6" s="2" t="s">
        <v>793</v>
      </c>
      <c r="BB6" s="2" t="s">
        <v>7366</v>
      </c>
    </row>
    <row r="7" spans="1:54">
      <c r="A7" s="11"/>
      <c r="B7" s="10">
        <v>15430</v>
      </c>
      <c r="C7" s="10">
        <v>16920</v>
      </c>
      <c r="D7" s="8"/>
      <c r="E7" s="12">
        <v>15840</v>
      </c>
      <c r="F7" s="12">
        <v>17490</v>
      </c>
      <c r="G7" s="8">
        <f>[2]saraly!L9-H7</f>
        <v>0</v>
      </c>
      <c r="H7" s="14">
        <v>15430</v>
      </c>
      <c r="I7" s="14">
        <v>16190</v>
      </c>
      <c r="J7" s="11"/>
      <c r="K7" s="15">
        <v>15430</v>
      </c>
      <c r="L7" s="15">
        <v>17100</v>
      </c>
      <c r="M7" s="11"/>
      <c r="N7" s="16">
        <v>16190</v>
      </c>
      <c r="O7" s="16">
        <v>17690</v>
      </c>
      <c r="P7" s="11"/>
      <c r="Q7" s="17">
        <v>16260</v>
      </c>
      <c r="R7" s="17">
        <v>17910</v>
      </c>
      <c r="S7" s="11"/>
      <c r="T7" s="18">
        <v>16190</v>
      </c>
      <c r="U7" s="19">
        <v>17970</v>
      </c>
      <c r="V7" s="20"/>
      <c r="W7" s="21">
        <v>16190</v>
      </c>
      <c r="X7" s="21">
        <v>17690</v>
      </c>
      <c r="Y7" s="20"/>
      <c r="Z7" s="22">
        <v>16260</v>
      </c>
      <c r="AA7" s="22">
        <v>17910</v>
      </c>
      <c r="AB7" s="20"/>
      <c r="AC7" s="23">
        <v>16190</v>
      </c>
      <c r="AD7" s="24">
        <v>17970</v>
      </c>
      <c r="AE7" s="11"/>
      <c r="AF7" s="25"/>
      <c r="AG7" s="25"/>
      <c r="AH7" s="11"/>
      <c r="AI7" s="26">
        <v>18690</v>
      </c>
      <c r="AJ7" s="26">
        <v>19510</v>
      </c>
      <c r="AK7" s="11"/>
      <c r="AL7" s="63">
        <v>20470</v>
      </c>
      <c r="AM7" s="62">
        <v>21460</v>
      </c>
      <c r="AN7" s="53"/>
      <c r="AO7" s="53"/>
      <c r="AP7" s="53"/>
      <c r="AQ7" s="53"/>
      <c r="AR7" s="48">
        <v>19510</v>
      </c>
      <c r="AS7" s="55">
        <v>20740</v>
      </c>
      <c r="AT7" s="53"/>
      <c r="AU7" s="50">
        <v>20470</v>
      </c>
      <c r="AV7" s="56">
        <v>21460</v>
      </c>
      <c r="AX7" s="134">
        <v>18950</v>
      </c>
      <c r="AY7" s="133">
        <v>19860</v>
      </c>
      <c r="BA7" s="2" t="s">
        <v>799</v>
      </c>
      <c r="BB7" s="2" t="s">
        <v>7367</v>
      </c>
    </row>
    <row r="8" spans="1:54">
      <c r="A8" s="11"/>
      <c r="B8" s="10">
        <v>15800</v>
      </c>
      <c r="C8" s="10">
        <v>17310</v>
      </c>
      <c r="D8" s="8"/>
      <c r="E8" s="12">
        <v>16260</v>
      </c>
      <c r="F8" s="12">
        <v>17910</v>
      </c>
      <c r="G8" s="8">
        <f>[2]saraly!L10-H8</f>
        <v>0</v>
      </c>
      <c r="H8" s="14">
        <v>15800</v>
      </c>
      <c r="I8" s="14">
        <v>17970</v>
      </c>
      <c r="J8" s="11"/>
      <c r="K8" s="15">
        <v>15800</v>
      </c>
      <c r="L8" s="15">
        <v>17100</v>
      </c>
      <c r="M8" s="11"/>
      <c r="N8" s="16">
        <v>16570</v>
      </c>
      <c r="O8" s="16">
        <v>17910</v>
      </c>
      <c r="P8" s="11"/>
      <c r="Q8" s="17">
        <v>16670</v>
      </c>
      <c r="R8" s="17">
        <v>18270</v>
      </c>
      <c r="S8" s="11"/>
      <c r="T8" s="18">
        <v>17970</v>
      </c>
      <c r="U8" s="19">
        <v>18970</v>
      </c>
      <c r="V8" s="20"/>
      <c r="W8" s="21">
        <v>16570</v>
      </c>
      <c r="X8" s="21">
        <v>17910</v>
      </c>
      <c r="Y8" s="20"/>
      <c r="Z8" s="22">
        <v>16670</v>
      </c>
      <c r="AA8" s="22">
        <v>18270</v>
      </c>
      <c r="AB8" s="20"/>
      <c r="AC8" s="23">
        <v>17970</v>
      </c>
      <c r="AD8" s="24">
        <v>18970</v>
      </c>
      <c r="AE8" s="11"/>
      <c r="AF8" s="25"/>
      <c r="AG8" s="25"/>
      <c r="AH8" s="11"/>
      <c r="AI8" s="26">
        <v>19100</v>
      </c>
      <c r="AJ8" s="26">
        <v>19920</v>
      </c>
      <c r="AK8" s="11"/>
      <c r="AL8" s="63">
        <v>20960</v>
      </c>
      <c r="AM8" s="62">
        <v>21950</v>
      </c>
      <c r="AN8" s="53"/>
      <c r="AO8" s="53"/>
      <c r="AP8" s="53"/>
      <c r="AQ8" s="53"/>
      <c r="AR8" s="48">
        <v>19920</v>
      </c>
      <c r="AS8" s="55">
        <v>20740</v>
      </c>
      <c r="AT8" s="53"/>
      <c r="AU8" s="50">
        <v>20960</v>
      </c>
      <c r="AV8" s="56">
        <v>21950</v>
      </c>
      <c r="AX8" s="135">
        <v>19410</v>
      </c>
      <c r="AY8" s="133">
        <v>19860</v>
      </c>
      <c r="BA8" s="2" t="s">
        <v>800</v>
      </c>
      <c r="BB8" s="2" t="s">
        <v>7368</v>
      </c>
    </row>
    <row r="9" spans="1:54">
      <c r="A9" s="11"/>
      <c r="B9" s="10">
        <v>16190</v>
      </c>
      <c r="C9" s="10">
        <v>17690</v>
      </c>
      <c r="D9" s="8"/>
      <c r="E9" s="12">
        <v>16670</v>
      </c>
      <c r="F9" s="12">
        <v>17910</v>
      </c>
      <c r="G9" s="8">
        <f>[2]saraly!L11-H9</f>
        <v>0</v>
      </c>
      <c r="H9" s="14">
        <v>16190</v>
      </c>
      <c r="I9" s="14">
        <v>17970</v>
      </c>
      <c r="J9" s="11"/>
      <c r="K9" s="15">
        <v>16190</v>
      </c>
      <c r="L9" s="15">
        <v>17560</v>
      </c>
      <c r="M9" s="11"/>
      <c r="N9" s="16">
        <v>16920</v>
      </c>
      <c r="O9" s="16">
        <v>18270</v>
      </c>
      <c r="P9" s="11"/>
      <c r="Q9" s="17">
        <v>17070</v>
      </c>
      <c r="R9" s="17">
        <v>18690</v>
      </c>
      <c r="S9" s="11"/>
      <c r="T9" s="18">
        <v>18470</v>
      </c>
      <c r="U9" s="19">
        <v>19460</v>
      </c>
      <c r="V9" s="20"/>
      <c r="W9" s="21">
        <v>16920</v>
      </c>
      <c r="X9" s="21">
        <v>18270</v>
      </c>
      <c r="Y9" s="20"/>
      <c r="Z9" s="22">
        <v>17070</v>
      </c>
      <c r="AA9" s="22">
        <v>18690</v>
      </c>
      <c r="AB9" s="20"/>
      <c r="AC9" s="23">
        <v>18470</v>
      </c>
      <c r="AD9" s="24">
        <v>19460</v>
      </c>
      <c r="AE9" s="11"/>
      <c r="AF9" s="25"/>
      <c r="AG9" s="25"/>
      <c r="AH9" s="11"/>
      <c r="AI9" s="26">
        <v>19510</v>
      </c>
      <c r="AJ9" s="26">
        <v>20320</v>
      </c>
      <c r="AK9" s="11"/>
      <c r="AL9" s="63">
        <v>21460</v>
      </c>
      <c r="AM9" s="62">
        <v>22460</v>
      </c>
      <c r="AN9" s="53"/>
      <c r="AO9" s="53"/>
      <c r="AP9" s="53"/>
      <c r="AQ9" s="53"/>
      <c r="AR9" s="48">
        <v>20320</v>
      </c>
      <c r="AS9" s="55">
        <v>21150</v>
      </c>
      <c r="AT9" s="53"/>
      <c r="AU9" s="50">
        <v>21460</v>
      </c>
      <c r="AV9" s="56">
        <v>22460</v>
      </c>
      <c r="AX9" s="135">
        <v>19860</v>
      </c>
      <c r="AY9" s="133">
        <v>22050</v>
      </c>
      <c r="BA9" s="2" t="s">
        <v>801</v>
      </c>
      <c r="BB9" s="2" t="s">
        <v>7369</v>
      </c>
    </row>
    <row r="10" spans="1:54">
      <c r="A10" s="11"/>
      <c r="B10" s="10">
        <v>16570</v>
      </c>
      <c r="C10" s="10">
        <v>17910</v>
      </c>
      <c r="D10" s="8"/>
      <c r="E10" s="12">
        <v>17070</v>
      </c>
      <c r="F10" s="12">
        <v>18270</v>
      </c>
      <c r="G10" s="8">
        <f>[2]saraly!L12-H10</f>
        <v>0</v>
      </c>
      <c r="H10" s="14">
        <v>17970</v>
      </c>
      <c r="I10" s="14">
        <v>18970</v>
      </c>
      <c r="J10" s="11"/>
      <c r="K10" s="15">
        <v>16640</v>
      </c>
      <c r="L10" s="15">
        <v>18010</v>
      </c>
      <c r="M10" s="11"/>
      <c r="N10" s="16">
        <v>17310</v>
      </c>
      <c r="O10" s="16">
        <v>18690</v>
      </c>
      <c r="P10" s="11"/>
      <c r="Q10" s="17">
        <v>17490</v>
      </c>
      <c r="R10" s="17">
        <v>19100</v>
      </c>
      <c r="S10" s="11"/>
      <c r="T10" s="18">
        <v>18970</v>
      </c>
      <c r="U10" s="19">
        <v>19950</v>
      </c>
      <c r="V10" s="20"/>
      <c r="W10" s="21">
        <v>17310</v>
      </c>
      <c r="X10" s="21">
        <v>18690</v>
      </c>
      <c r="Y10" s="20"/>
      <c r="Z10" s="22">
        <v>17490</v>
      </c>
      <c r="AA10" s="22">
        <v>19100</v>
      </c>
      <c r="AB10" s="20"/>
      <c r="AC10" s="23">
        <v>18970</v>
      </c>
      <c r="AD10" s="24">
        <v>19950</v>
      </c>
      <c r="AE10" s="11"/>
      <c r="AF10" s="25"/>
      <c r="AG10" s="25"/>
      <c r="AH10" s="11"/>
      <c r="AI10" s="26">
        <v>19920</v>
      </c>
      <c r="AJ10" s="26">
        <v>20740</v>
      </c>
      <c r="AK10" s="11"/>
      <c r="AL10" s="63">
        <v>21950</v>
      </c>
      <c r="AM10" s="62">
        <v>22940</v>
      </c>
      <c r="AN10" s="53"/>
      <c r="AO10" s="53"/>
      <c r="AP10" s="53"/>
      <c r="AQ10" s="53"/>
      <c r="AR10" s="48">
        <v>20740</v>
      </c>
      <c r="AS10" s="55">
        <v>21570</v>
      </c>
      <c r="AT10" s="53"/>
      <c r="AU10" s="50">
        <v>21950</v>
      </c>
      <c r="AV10" s="56">
        <v>22940</v>
      </c>
      <c r="AX10" s="135">
        <v>22050</v>
      </c>
      <c r="AY10" s="133">
        <v>22670</v>
      </c>
      <c r="BA10" s="2" t="s">
        <v>842</v>
      </c>
      <c r="BB10" s="2" t="s">
        <v>7370</v>
      </c>
    </row>
    <row r="11" spans="1:54">
      <c r="A11" s="11"/>
      <c r="B11" s="10">
        <v>16920</v>
      </c>
      <c r="C11" s="10">
        <v>18270</v>
      </c>
      <c r="D11" s="8"/>
      <c r="E11" s="12">
        <v>17490</v>
      </c>
      <c r="F11" s="12">
        <v>18690</v>
      </c>
      <c r="G11" s="8">
        <f>[2]saraly!L13-H11</f>
        <v>0</v>
      </c>
      <c r="H11" s="15">
        <v>18470</v>
      </c>
      <c r="I11" s="14">
        <v>19460</v>
      </c>
      <c r="J11" s="11"/>
      <c r="K11" s="15">
        <v>17100</v>
      </c>
      <c r="L11" s="15">
        <v>18470</v>
      </c>
      <c r="M11" s="11"/>
      <c r="N11" s="16">
        <v>17690</v>
      </c>
      <c r="O11" s="16">
        <v>19100</v>
      </c>
      <c r="P11" s="11"/>
      <c r="Q11" s="17">
        <v>17910</v>
      </c>
      <c r="R11" s="17">
        <v>19100</v>
      </c>
      <c r="S11" s="11"/>
      <c r="T11" s="18">
        <v>19460</v>
      </c>
      <c r="U11" s="19">
        <v>20470</v>
      </c>
      <c r="V11" s="20"/>
      <c r="W11" s="21">
        <v>17690</v>
      </c>
      <c r="X11" s="21">
        <v>19100</v>
      </c>
      <c r="Y11" s="20"/>
      <c r="Z11" s="22">
        <v>17910</v>
      </c>
      <c r="AA11" s="22">
        <v>19100</v>
      </c>
      <c r="AB11" s="20"/>
      <c r="AC11" s="23">
        <v>19460</v>
      </c>
      <c r="AD11" s="24">
        <v>20470</v>
      </c>
      <c r="AE11" s="11"/>
      <c r="AF11" s="25"/>
      <c r="AG11" s="25"/>
      <c r="AH11" s="11"/>
      <c r="AI11" s="26">
        <v>20320</v>
      </c>
      <c r="AJ11" s="26">
        <v>21150</v>
      </c>
      <c r="AK11" s="11"/>
      <c r="AL11" s="63">
        <v>22460</v>
      </c>
      <c r="AM11" s="62">
        <v>22940</v>
      </c>
      <c r="AN11" s="53"/>
      <c r="AO11" s="53"/>
      <c r="AP11" s="53"/>
      <c r="AQ11" s="53"/>
      <c r="AR11" s="48">
        <v>21150</v>
      </c>
      <c r="AS11" s="55">
        <v>22000</v>
      </c>
      <c r="AT11" s="53"/>
      <c r="AU11" s="50">
        <v>22460</v>
      </c>
      <c r="AV11" s="56">
        <v>23450</v>
      </c>
      <c r="AX11" s="135">
        <v>22670</v>
      </c>
      <c r="AY11" s="133">
        <v>23280</v>
      </c>
      <c r="BA11" s="2" t="s">
        <v>779</v>
      </c>
      <c r="BB11" s="2" t="s">
        <v>7371</v>
      </c>
    </row>
    <row r="12" spans="1:54">
      <c r="A12" s="11"/>
      <c r="B12" s="10">
        <v>17310</v>
      </c>
      <c r="C12" s="10">
        <v>18690</v>
      </c>
      <c r="D12" s="8"/>
      <c r="E12" s="12">
        <v>17910</v>
      </c>
      <c r="F12" s="12">
        <v>19100</v>
      </c>
      <c r="G12" s="8">
        <f>[2]saraly!L14-H12</f>
        <v>0</v>
      </c>
      <c r="H12" s="14">
        <v>18970</v>
      </c>
      <c r="I12" s="14">
        <v>19950</v>
      </c>
      <c r="J12" s="11"/>
      <c r="K12" s="15">
        <v>17560</v>
      </c>
      <c r="L12" s="15">
        <v>18950</v>
      </c>
      <c r="M12" s="11"/>
      <c r="N12" s="16"/>
      <c r="O12" s="16"/>
      <c r="P12" s="11"/>
      <c r="Q12" s="17">
        <v>18270</v>
      </c>
      <c r="R12" s="17">
        <v>19510</v>
      </c>
      <c r="S12" s="11"/>
      <c r="T12" s="18">
        <v>19950</v>
      </c>
      <c r="U12" s="19">
        <v>20960</v>
      </c>
      <c r="V12" s="20"/>
      <c r="W12" s="21"/>
      <c r="X12" s="21"/>
      <c r="Y12" s="20"/>
      <c r="Z12" s="22">
        <v>18270</v>
      </c>
      <c r="AA12" s="22">
        <v>19510</v>
      </c>
      <c r="AB12" s="20"/>
      <c r="AC12" s="23">
        <v>19950</v>
      </c>
      <c r="AD12" s="24">
        <v>20960</v>
      </c>
      <c r="AE12" s="11"/>
      <c r="AF12" s="25"/>
      <c r="AG12" s="25"/>
      <c r="AH12" s="11"/>
      <c r="AI12" s="26">
        <v>20740</v>
      </c>
      <c r="AJ12" s="26">
        <v>21570</v>
      </c>
      <c r="AK12" s="11"/>
      <c r="AL12" s="63">
        <v>22940</v>
      </c>
      <c r="AM12" s="62">
        <v>23450</v>
      </c>
      <c r="AN12" s="53"/>
      <c r="AO12" s="53"/>
      <c r="AP12" s="53"/>
      <c r="AQ12" s="53"/>
      <c r="AR12" s="48">
        <v>21570</v>
      </c>
      <c r="AS12" s="55">
        <v>22450</v>
      </c>
      <c r="AT12" s="53"/>
      <c r="AU12" s="50">
        <v>22940</v>
      </c>
      <c r="AV12" s="56">
        <v>23940</v>
      </c>
      <c r="AX12" s="135">
        <v>23280</v>
      </c>
      <c r="AY12" s="133">
        <v>23910</v>
      </c>
      <c r="BA12" s="2" t="s">
        <v>780</v>
      </c>
      <c r="BB12" s="2" t="s">
        <v>7372</v>
      </c>
    </row>
    <row r="13" spans="1:54">
      <c r="A13" s="11"/>
      <c r="B13" s="10">
        <v>17690</v>
      </c>
      <c r="C13" s="10">
        <v>18690</v>
      </c>
      <c r="D13" s="8"/>
      <c r="E13" s="12">
        <v>18270</v>
      </c>
      <c r="F13" s="12">
        <v>19510</v>
      </c>
      <c r="G13" s="8">
        <f>[2]saraly!L15-H13</f>
        <v>0</v>
      </c>
      <c r="H13" s="14">
        <v>19460</v>
      </c>
      <c r="I13" s="14">
        <v>20470</v>
      </c>
      <c r="J13" s="11"/>
      <c r="K13" s="15">
        <v>18010</v>
      </c>
      <c r="L13" s="15">
        <v>19410</v>
      </c>
      <c r="M13" s="11"/>
      <c r="N13" s="16"/>
      <c r="O13" s="16"/>
      <c r="P13" s="11"/>
      <c r="Q13" s="17">
        <v>18690</v>
      </c>
      <c r="R13" s="17">
        <v>19920</v>
      </c>
      <c r="S13" s="11"/>
      <c r="T13" s="18">
        <v>20470</v>
      </c>
      <c r="U13" s="19">
        <v>21460</v>
      </c>
      <c r="V13" s="20"/>
      <c r="W13" s="21"/>
      <c r="X13" s="21"/>
      <c r="Y13" s="20"/>
      <c r="Z13" s="22">
        <v>18690</v>
      </c>
      <c r="AA13" s="22">
        <v>19920</v>
      </c>
      <c r="AB13" s="20"/>
      <c r="AC13" s="23">
        <v>20470</v>
      </c>
      <c r="AD13" s="24">
        <v>21460</v>
      </c>
      <c r="AE13" s="11"/>
      <c r="AF13" s="25"/>
      <c r="AG13" s="25"/>
      <c r="AH13" s="11"/>
      <c r="AI13" s="26">
        <v>21150</v>
      </c>
      <c r="AJ13" s="26">
        <v>22000</v>
      </c>
      <c r="AK13" s="11"/>
      <c r="AL13" s="62">
        <v>23450</v>
      </c>
      <c r="AM13" s="62">
        <v>23940</v>
      </c>
      <c r="AN13" s="53"/>
      <c r="AO13" s="53"/>
      <c r="AP13" s="53"/>
      <c r="AQ13" s="53"/>
      <c r="AR13" s="48">
        <v>22000</v>
      </c>
      <c r="AS13" s="55">
        <v>22890</v>
      </c>
      <c r="AT13" s="53"/>
      <c r="AU13" s="50">
        <v>23450</v>
      </c>
      <c r="AV13" s="56">
        <v>24440</v>
      </c>
      <c r="AX13" s="135">
        <v>23910</v>
      </c>
      <c r="AY13" s="133">
        <v>24510</v>
      </c>
      <c r="BA13" s="2" t="s">
        <v>782</v>
      </c>
      <c r="BB13" s="2" t="s">
        <v>7373</v>
      </c>
    </row>
    <row r="14" spans="1:54">
      <c r="A14" s="11"/>
      <c r="B14" s="10"/>
      <c r="C14" s="10"/>
      <c r="D14" s="8"/>
      <c r="E14" s="12">
        <v>18690</v>
      </c>
      <c r="F14" s="12">
        <v>19510</v>
      </c>
      <c r="G14" s="8">
        <f>[2]saraly!L16-H14</f>
        <v>0</v>
      </c>
      <c r="H14" s="14">
        <v>19950</v>
      </c>
      <c r="I14" s="14">
        <v>20960</v>
      </c>
      <c r="J14" s="11"/>
      <c r="K14" s="15">
        <v>18470</v>
      </c>
      <c r="L14" s="15">
        <v>19410</v>
      </c>
      <c r="M14" s="11"/>
      <c r="N14" s="16"/>
      <c r="O14" s="16"/>
      <c r="P14" s="11"/>
      <c r="Q14" s="17">
        <v>19100</v>
      </c>
      <c r="R14" s="17">
        <v>20320</v>
      </c>
      <c r="S14" s="11"/>
      <c r="T14" s="18">
        <v>20960</v>
      </c>
      <c r="U14" s="19">
        <v>21950</v>
      </c>
      <c r="V14" s="20"/>
      <c r="W14" s="21"/>
      <c r="X14" s="21"/>
      <c r="Y14" s="20"/>
      <c r="Z14" s="22">
        <v>19100</v>
      </c>
      <c r="AA14" s="22">
        <v>20320</v>
      </c>
      <c r="AB14" s="20"/>
      <c r="AC14" s="23">
        <v>20960</v>
      </c>
      <c r="AD14" s="24">
        <v>21950</v>
      </c>
      <c r="AE14" s="11"/>
      <c r="AF14" s="25"/>
      <c r="AG14" s="25"/>
      <c r="AH14" s="11"/>
      <c r="AI14" s="26">
        <v>21570</v>
      </c>
      <c r="AJ14" s="26">
        <v>22450</v>
      </c>
      <c r="AK14" s="11"/>
      <c r="AL14" s="62">
        <v>23940</v>
      </c>
      <c r="AM14" s="62">
        <v>24440</v>
      </c>
      <c r="AN14" s="53"/>
      <c r="AO14" s="53"/>
      <c r="AP14" s="53"/>
      <c r="AQ14" s="53"/>
      <c r="AR14" s="48">
        <v>22450</v>
      </c>
      <c r="AS14" s="55">
        <v>23360</v>
      </c>
      <c r="AT14" s="53"/>
      <c r="AU14" s="50">
        <v>23940</v>
      </c>
      <c r="AV14" s="56">
        <v>24930</v>
      </c>
      <c r="AX14" s="135">
        <v>24510</v>
      </c>
      <c r="AY14" s="133">
        <v>25140</v>
      </c>
      <c r="BA14" s="2" t="s">
        <v>784</v>
      </c>
      <c r="BB14" s="2" t="s">
        <v>7374</v>
      </c>
    </row>
    <row r="15" spans="1:54">
      <c r="A15" s="11"/>
      <c r="B15" s="10"/>
      <c r="C15" s="10"/>
      <c r="D15" s="8"/>
      <c r="E15" s="12">
        <v>19100</v>
      </c>
      <c r="F15" s="12">
        <v>19920</v>
      </c>
      <c r="G15" s="8">
        <f>[2]saraly!L17-H15</f>
        <v>0</v>
      </c>
      <c r="H15" s="14">
        <v>20470</v>
      </c>
      <c r="I15" s="14">
        <v>20960</v>
      </c>
      <c r="J15" s="11"/>
      <c r="K15" s="15">
        <v>18950</v>
      </c>
      <c r="L15" s="15">
        <v>19860</v>
      </c>
      <c r="M15" s="11"/>
      <c r="N15" s="16"/>
      <c r="O15" s="16"/>
      <c r="P15" s="11"/>
      <c r="Q15" s="17">
        <v>19510</v>
      </c>
      <c r="R15" s="17">
        <v>20740</v>
      </c>
      <c r="S15" s="11"/>
      <c r="T15" s="18">
        <v>21460</v>
      </c>
      <c r="U15" s="19">
        <v>22460</v>
      </c>
      <c r="V15" s="20"/>
      <c r="W15" s="21"/>
      <c r="X15" s="21"/>
      <c r="Y15" s="20"/>
      <c r="Z15" s="22">
        <v>19510</v>
      </c>
      <c r="AA15" s="22">
        <v>20740</v>
      </c>
      <c r="AB15" s="20"/>
      <c r="AC15" s="23">
        <v>21460</v>
      </c>
      <c r="AD15" s="24">
        <v>22460</v>
      </c>
      <c r="AE15" s="11"/>
      <c r="AF15" s="25"/>
      <c r="AG15" s="25"/>
      <c r="AH15" s="11"/>
      <c r="AI15" s="26">
        <v>22000</v>
      </c>
      <c r="AJ15" s="26">
        <v>22890</v>
      </c>
      <c r="AK15" s="11"/>
      <c r="AL15" s="62">
        <v>24440</v>
      </c>
      <c r="AM15" s="62">
        <v>24930</v>
      </c>
      <c r="AN15" s="53"/>
      <c r="AO15" s="53"/>
      <c r="AP15" s="53"/>
      <c r="AQ15" s="53"/>
      <c r="AR15" s="48">
        <v>22890</v>
      </c>
      <c r="AS15" s="55">
        <v>23810</v>
      </c>
      <c r="AT15" s="53"/>
      <c r="AU15" s="50">
        <v>24440</v>
      </c>
      <c r="AV15" s="56">
        <v>25440</v>
      </c>
      <c r="AX15" s="135">
        <v>25140</v>
      </c>
      <c r="AY15" s="133">
        <v>25740</v>
      </c>
      <c r="BA15" s="2" t="s">
        <v>785</v>
      </c>
      <c r="BB15" s="2" t="s">
        <v>7375</v>
      </c>
    </row>
    <row r="16" spans="1:54">
      <c r="A16" s="11"/>
      <c r="B16" s="10"/>
      <c r="C16" s="10"/>
      <c r="D16" s="8"/>
      <c r="E16" s="12">
        <v>19510</v>
      </c>
      <c r="F16" s="12">
        <v>20320</v>
      </c>
      <c r="G16" s="8">
        <f>[2]saraly!L18-H16</f>
        <v>0</v>
      </c>
      <c r="H16" s="14">
        <v>20960</v>
      </c>
      <c r="I16" s="14">
        <v>21460</v>
      </c>
      <c r="J16" s="11"/>
      <c r="K16" s="15">
        <v>19410</v>
      </c>
      <c r="L16" s="15">
        <v>19860</v>
      </c>
      <c r="M16" s="11"/>
      <c r="N16" s="16"/>
      <c r="O16" s="16"/>
      <c r="P16" s="11"/>
      <c r="Q16" s="17">
        <v>19920</v>
      </c>
      <c r="R16" s="17">
        <v>20740</v>
      </c>
      <c r="S16" s="11"/>
      <c r="T16" s="18">
        <v>21950</v>
      </c>
      <c r="U16" s="19">
        <v>22460</v>
      </c>
      <c r="V16" s="20"/>
      <c r="W16" s="21"/>
      <c r="X16" s="21"/>
      <c r="Y16" s="20"/>
      <c r="Z16" s="22">
        <v>19920</v>
      </c>
      <c r="AA16" s="22">
        <v>20740</v>
      </c>
      <c r="AB16" s="20"/>
      <c r="AC16" s="23">
        <v>21950</v>
      </c>
      <c r="AD16" s="24">
        <v>22460</v>
      </c>
      <c r="AE16" s="11"/>
      <c r="AF16" s="25"/>
      <c r="AG16" s="25"/>
      <c r="AH16" s="11"/>
      <c r="AI16" s="26">
        <v>22450</v>
      </c>
      <c r="AJ16" s="26">
        <v>22890</v>
      </c>
      <c r="AK16" s="11"/>
      <c r="AL16" s="62">
        <v>24930</v>
      </c>
      <c r="AM16" s="62">
        <v>25440</v>
      </c>
      <c r="AN16" s="53"/>
      <c r="AO16" s="53"/>
      <c r="AP16" s="53"/>
      <c r="AQ16" s="53"/>
      <c r="AR16" s="48">
        <v>23360</v>
      </c>
      <c r="AS16" s="55">
        <v>24290</v>
      </c>
      <c r="AT16" s="53"/>
      <c r="AU16" s="50">
        <v>24930</v>
      </c>
      <c r="AV16" s="56">
        <v>24930</v>
      </c>
      <c r="AX16" s="134">
        <v>25740</v>
      </c>
      <c r="AY16" s="133">
        <v>26350</v>
      </c>
      <c r="BA16" s="2" t="s">
        <v>786</v>
      </c>
      <c r="BB16" s="2" t="s">
        <v>7376</v>
      </c>
    </row>
    <row r="17" spans="1:54">
      <c r="A17" s="11"/>
      <c r="B17" s="10"/>
      <c r="C17" s="10"/>
      <c r="D17" s="8"/>
      <c r="E17" s="12">
        <v>19920</v>
      </c>
      <c r="F17" s="12">
        <v>20740</v>
      </c>
      <c r="G17" s="8">
        <f>[2]saraly!L19-H17</f>
        <v>0</v>
      </c>
      <c r="H17" s="14">
        <v>21460</v>
      </c>
      <c r="I17" s="14">
        <v>21950</v>
      </c>
      <c r="J17" s="11"/>
      <c r="K17" s="15">
        <v>19860</v>
      </c>
      <c r="L17" s="15">
        <v>22050</v>
      </c>
      <c r="M17" s="11"/>
      <c r="N17" s="16"/>
      <c r="O17" s="16"/>
      <c r="P17" s="11"/>
      <c r="Q17" s="17">
        <v>20320</v>
      </c>
      <c r="R17" s="17">
        <v>21150</v>
      </c>
      <c r="S17" s="11"/>
      <c r="T17" s="18">
        <v>22460</v>
      </c>
      <c r="U17" s="19">
        <v>22940</v>
      </c>
      <c r="V17" s="20"/>
      <c r="W17" s="21"/>
      <c r="X17" s="21"/>
      <c r="Y17" s="20"/>
      <c r="Z17" s="22">
        <v>20320</v>
      </c>
      <c r="AA17" s="22">
        <v>21150</v>
      </c>
      <c r="AB17" s="20"/>
      <c r="AC17" s="23">
        <v>22460</v>
      </c>
      <c r="AD17" s="24">
        <v>22940</v>
      </c>
      <c r="AE17" s="11"/>
      <c r="AF17" s="25"/>
      <c r="AG17" s="25"/>
      <c r="AH17" s="11"/>
      <c r="AI17" s="26">
        <v>22890</v>
      </c>
      <c r="AJ17" s="26">
        <v>23360</v>
      </c>
      <c r="AK17" s="11"/>
      <c r="AL17" s="62">
        <v>25440</v>
      </c>
      <c r="AM17" s="62">
        <v>25930</v>
      </c>
      <c r="AN17" s="53"/>
      <c r="AO17" s="53"/>
      <c r="AP17" s="53"/>
      <c r="AQ17" s="53"/>
      <c r="AR17" s="48">
        <v>23810</v>
      </c>
      <c r="AS17" s="55">
        <v>24750</v>
      </c>
      <c r="AT17" s="53"/>
      <c r="AU17" s="50">
        <v>24930</v>
      </c>
      <c r="AV17" s="56">
        <v>25440</v>
      </c>
      <c r="AX17" s="134">
        <v>26350</v>
      </c>
      <c r="AY17" s="133">
        <v>26970</v>
      </c>
      <c r="BA17" s="2" t="s">
        <v>788</v>
      </c>
      <c r="BB17" s="2" t="s">
        <v>7377</v>
      </c>
    </row>
    <row r="18" spans="1:54">
      <c r="A18" s="11"/>
      <c r="B18" s="10"/>
      <c r="C18" s="10"/>
      <c r="D18" s="8"/>
      <c r="E18" s="12">
        <v>20320</v>
      </c>
      <c r="F18" s="12">
        <v>21150</v>
      </c>
      <c r="G18" s="8">
        <f>[2]saraly!L20-H18</f>
        <v>0</v>
      </c>
      <c r="H18" s="14">
        <v>21950</v>
      </c>
      <c r="I18" s="14">
        <v>22460</v>
      </c>
      <c r="J18" s="11"/>
      <c r="K18" s="15">
        <v>22050</v>
      </c>
      <c r="L18" s="15">
        <v>22670</v>
      </c>
      <c r="M18" s="11"/>
      <c r="N18" s="16"/>
      <c r="O18" s="16"/>
      <c r="P18" s="11"/>
      <c r="Q18" s="17">
        <v>20740</v>
      </c>
      <c r="R18" s="17">
        <v>21570</v>
      </c>
      <c r="S18" s="11"/>
      <c r="T18" s="18">
        <v>22940</v>
      </c>
      <c r="U18" s="19">
        <v>23450</v>
      </c>
      <c r="V18" s="20"/>
      <c r="W18" s="21"/>
      <c r="X18" s="21"/>
      <c r="Y18" s="20"/>
      <c r="Z18" s="22">
        <v>20740</v>
      </c>
      <c r="AA18" s="22">
        <v>21570</v>
      </c>
      <c r="AB18" s="20"/>
      <c r="AC18" s="23">
        <v>22940</v>
      </c>
      <c r="AD18" s="24">
        <v>23450</v>
      </c>
      <c r="AE18" s="11"/>
      <c r="AF18" s="25"/>
      <c r="AG18" s="25"/>
      <c r="AH18" s="11"/>
      <c r="AI18" s="26">
        <v>23360</v>
      </c>
      <c r="AJ18" s="26">
        <v>23810</v>
      </c>
      <c r="AK18" s="11"/>
      <c r="AL18" s="62">
        <v>25930</v>
      </c>
      <c r="AM18" s="62">
        <v>26450</v>
      </c>
      <c r="AN18" s="53"/>
      <c r="AO18" s="53"/>
      <c r="AP18" s="53"/>
      <c r="AQ18" s="53"/>
      <c r="AR18" s="48">
        <v>24290</v>
      </c>
      <c r="AS18" s="55">
        <v>24750</v>
      </c>
      <c r="AT18" s="53"/>
      <c r="AU18" s="50">
        <v>25440</v>
      </c>
      <c r="AV18" s="56">
        <v>25930</v>
      </c>
      <c r="AX18" s="134">
        <v>26970</v>
      </c>
      <c r="AY18" s="133">
        <v>27580</v>
      </c>
      <c r="BA18" s="2" t="s">
        <v>789</v>
      </c>
      <c r="BB18" s="2" t="s">
        <v>7378</v>
      </c>
    </row>
    <row r="19" spans="1:54">
      <c r="A19" s="11"/>
      <c r="B19" s="10"/>
      <c r="C19" s="10"/>
      <c r="D19" s="8"/>
      <c r="E19" s="12">
        <v>20740</v>
      </c>
      <c r="F19" s="12">
        <v>21570</v>
      </c>
      <c r="G19" s="8">
        <f>[2]saraly!L21-H19</f>
        <v>0</v>
      </c>
      <c r="H19" s="13">
        <v>22460</v>
      </c>
      <c r="I19" s="13">
        <v>22940</v>
      </c>
      <c r="J19" s="11"/>
      <c r="K19" s="15">
        <v>22670</v>
      </c>
      <c r="L19" s="15">
        <v>23280</v>
      </c>
      <c r="M19" s="11"/>
      <c r="N19" s="16"/>
      <c r="O19" s="16"/>
      <c r="P19" s="11"/>
      <c r="Q19" s="17">
        <v>21150</v>
      </c>
      <c r="R19" s="17">
        <v>22000</v>
      </c>
      <c r="S19" s="11"/>
      <c r="T19" s="19">
        <v>23450</v>
      </c>
      <c r="U19" s="19">
        <v>23940</v>
      </c>
      <c r="V19" s="20"/>
      <c r="W19" s="21"/>
      <c r="X19" s="21"/>
      <c r="Y19" s="20"/>
      <c r="Z19" s="22">
        <v>21150</v>
      </c>
      <c r="AA19" s="22">
        <v>22000</v>
      </c>
      <c r="AB19" s="20"/>
      <c r="AC19" s="24">
        <v>23450</v>
      </c>
      <c r="AD19" s="24">
        <v>23940</v>
      </c>
      <c r="AE19" s="11"/>
      <c r="AF19" s="25"/>
      <c r="AG19" s="25"/>
      <c r="AH19" s="11"/>
      <c r="AI19" s="26">
        <v>23810</v>
      </c>
      <c r="AJ19" s="26">
        <v>24290</v>
      </c>
      <c r="AK19" s="11"/>
      <c r="AL19" s="62">
        <v>26450</v>
      </c>
      <c r="AM19" s="62">
        <v>26980</v>
      </c>
      <c r="AN19" s="53"/>
      <c r="AO19" s="53"/>
      <c r="AP19" s="53"/>
      <c r="AQ19" s="53"/>
      <c r="AR19" s="48">
        <v>24750</v>
      </c>
      <c r="AS19" s="55">
        <v>25240</v>
      </c>
      <c r="AT19" s="53"/>
      <c r="AU19" s="50">
        <v>25930</v>
      </c>
      <c r="AV19" s="56">
        <v>26450</v>
      </c>
      <c r="AX19" s="134">
        <v>27580</v>
      </c>
      <c r="AY19" s="133">
        <v>28810</v>
      </c>
    </row>
    <row r="20" spans="1:54">
      <c r="A20" s="11"/>
      <c r="B20" s="10"/>
      <c r="C20" s="10"/>
      <c r="D20" s="8"/>
      <c r="E20" s="12">
        <v>21150</v>
      </c>
      <c r="F20" s="12">
        <v>22000</v>
      </c>
      <c r="G20" s="8">
        <f>[2]saraly!L22-H20</f>
        <v>0</v>
      </c>
      <c r="H20" s="13">
        <v>22940</v>
      </c>
      <c r="I20" s="13">
        <v>23450</v>
      </c>
      <c r="J20" s="11"/>
      <c r="K20" s="15">
        <v>23280</v>
      </c>
      <c r="L20" s="15">
        <v>23910</v>
      </c>
      <c r="M20" s="11"/>
      <c r="N20" s="16"/>
      <c r="O20" s="16"/>
      <c r="P20" s="11"/>
      <c r="Q20" s="17">
        <v>21570</v>
      </c>
      <c r="R20" s="17">
        <v>22450</v>
      </c>
      <c r="S20" s="11"/>
      <c r="T20" s="19">
        <v>23940</v>
      </c>
      <c r="U20" s="19">
        <v>24440</v>
      </c>
      <c r="V20" s="20"/>
      <c r="W20" s="21"/>
      <c r="X20" s="21"/>
      <c r="Y20" s="20"/>
      <c r="Z20" s="22">
        <v>21570</v>
      </c>
      <c r="AA20" s="22">
        <v>22450</v>
      </c>
      <c r="AB20" s="20"/>
      <c r="AC20" s="24">
        <v>23940</v>
      </c>
      <c r="AD20" s="24">
        <v>24440</v>
      </c>
      <c r="AE20" s="11"/>
      <c r="AF20" s="25"/>
      <c r="AG20" s="25"/>
      <c r="AH20" s="11"/>
      <c r="AI20" s="26">
        <v>24290</v>
      </c>
      <c r="AJ20" s="26">
        <v>24750</v>
      </c>
      <c r="AK20" s="11"/>
      <c r="AL20" s="62">
        <v>26980</v>
      </c>
      <c r="AM20" s="62">
        <v>27500</v>
      </c>
      <c r="AN20" s="53"/>
      <c r="AO20" s="53"/>
      <c r="AP20" s="53"/>
      <c r="AQ20" s="53"/>
      <c r="AR20" s="48">
        <v>25240</v>
      </c>
      <c r="AS20" s="55">
        <v>25730</v>
      </c>
      <c r="AT20" s="53"/>
      <c r="AU20" s="50">
        <v>26450</v>
      </c>
      <c r="AV20" s="56">
        <v>26980</v>
      </c>
      <c r="AX20" s="2">
        <v>28190</v>
      </c>
      <c r="AY20" s="2">
        <v>28810</v>
      </c>
    </row>
    <row r="21" spans="1:54">
      <c r="A21" s="11"/>
      <c r="B21" s="10"/>
      <c r="C21" s="10"/>
      <c r="D21" s="8"/>
      <c r="E21" s="12">
        <v>21570</v>
      </c>
      <c r="F21" s="12">
        <v>22450</v>
      </c>
      <c r="G21" s="8">
        <f>[2]saraly!L23-H21</f>
        <v>0</v>
      </c>
      <c r="H21" s="13">
        <v>23450</v>
      </c>
      <c r="I21" s="13">
        <v>23940</v>
      </c>
      <c r="J21" s="11"/>
      <c r="K21" s="27">
        <v>23910</v>
      </c>
      <c r="L21" s="15">
        <v>24510</v>
      </c>
      <c r="M21" s="11"/>
      <c r="N21" s="16"/>
      <c r="O21" s="16"/>
      <c r="P21" s="11"/>
      <c r="Q21" s="17">
        <v>22000</v>
      </c>
      <c r="R21" s="17">
        <v>22890</v>
      </c>
      <c r="S21" s="11"/>
      <c r="T21" s="19">
        <v>24440</v>
      </c>
      <c r="U21" s="19">
        <v>24930</v>
      </c>
      <c r="V21" s="20"/>
      <c r="W21" s="21"/>
      <c r="X21" s="21"/>
      <c r="Y21" s="20"/>
      <c r="Z21" s="22">
        <v>22000</v>
      </c>
      <c r="AA21" s="22">
        <v>22890</v>
      </c>
      <c r="AB21" s="20"/>
      <c r="AC21" s="24">
        <v>24440</v>
      </c>
      <c r="AD21" s="24">
        <v>24930</v>
      </c>
      <c r="AE21" s="11"/>
      <c r="AF21" s="25"/>
      <c r="AG21" s="25"/>
      <c r="AH21" s="11"/>
      <c r="AI21" s="26">
        <v>24750</v>
      </c>
      <c r="AJ21" s="26">
        <v>25240</v>
      </c>
      <c r="AK21" s="11"/>
      <c r="AL21" s="62">
        <v>27500</v>
      </c>
      <c r="AM21" s="62">
        <v>28050</v>
      </c>
      <c r="AN21" s="53"/>
      <c r="AO21" s="53"/>
      <c r="AP21" s="53"/>
      <c r="AQ21" s="53"/>
      <c r="AR21" s="48">
        <v>25730</v>
      </c>
      <c r="AS21" s="55">
        <v>26210</v>
      </c>
      <c r="AT21" s="53"/>
      <c r="AU21" s="50">
        <v>26980</v>
      </c>
      <c r="AV21" s="56">
        <v>27500</v>
      </c>
      <c r="AX21" s="134">
        <f>AY19</f>
        <v>28810</v>
      </c>
      <c r="AY21" s="133">
        <v>29420</v>
      </c>
    </row>
    <row r="22" spans="1:54">
      <c r="A22" s="11"/>
      <c r="B22" s="10"/>
      <c r="C22" s="10"/>
      <c r="D22" s="8"/>
      <c r="E22" s="12">
        <v>22000</v>
      </c>
      <c r="F22" s="12">
        <v>22450</v>
      </c>
      <c r="G22" s="8">
        <f>[2]saraly!L24-H22</f>
        <v>0</v>
      </c>
      <c r="H22" s="13">
        <v>23940</v>
      </c>
      <c r="I22" s="13">
        <v>24440</v>
      </c>
      <c r="J22" s="11"/>
      <c r="K22" s="15">
        <v>24510</v>
      </c>
      <c r="L22" s="15">
        <v>25140</v>
      </c>
      <c r="M22" s="11"/>
      <c r="N22" s="16"/>
      <c r="O22" s="16"/>
      <c r="P22" s="11"/>
      <c r="Q22" s="17">
        <v>22450</v>
      </c>
      <c r="R22" s="17">
        <v>23360</v>
      </c>
      <c r="S22" s="11"/>
      <c r="T22" s="19">
        <v>24930</v>
      </c>
      <c r="U22" s="19">
        <v>25440</v>
      </c>
      <c r="V22" s="11"/>
      <c r="W22" s="21"/>
      <c r="X22" s="21"/>
      <c r="Y22" s="11"/>
      <c r="Z22" s="22">
        <v>22450</v>
      </c>
      <c r="AA22" s="22">
        <v>23360</v>
      </c>
      <c r="AB22" s="11"/>
      <c r="AC22" s="24">
        <v>24930</v>
      </c>
      <c r="AD22" s="24">
        <v>25440</v>
      </c>
      <c r="AE22" s="11"/>
      <c r="AF22" s="25"/>
      <c r="AG22" s="25"/>
      <c r="AH22" s="11"/>
      <c r="AI22" s="26">
        <v>25240</v>
      </c>
      <c r="AJ22" s="26">
        <v>25730</v>
      </c>
      <c r="AK22" s="11"/>
      <c r="AL22" s="62">
        <f>AM21</f>
        <v>28050</v>
      </c>
      <c r="AM22" s="62">
        <v>28590</v>
      </c>
      <c r="AN22" s="53"/>
      <c r="AO22" s="53"/>
      <c r="AP22" s="53"/>
      <c r="AQ22" s="53"/>
      <c r="AR22" s="48">
        <v>26210</v>
      </c>
      <c r="AS22" s="55">
        <v>26720</v>
      </c>
      <c r="AT22" s="53"/>
      <c r="AU22" s="50">
        <v>27500</v>
      </c>
      <c r="AV22" s="56">
        <v>28050</v>
      </c>
      <c r="AX22" s="134">
        <f t="shared" ref="AX22:AX23" si="0">AY21</f>
        <v>29420</v>
      </c>
      <c r="AY22" s="133">
        <v>30020</v>
      </c>
    </row>
    <row r="23" spans="1:54">
      <c r="A23" s="11"/>
      <c r="B23" s="10"/>
      <c r="C23" s="10"/>
      <c r="D23" s="8"/>
      <c r="E23" s="12">
        <v>22450</v>
      </c>
      <c r="F23" s="12">
        <v>22890</v>
      </c>
      <c r="G23" s="8">
        <f>[2]saraly!L25-H23</f>
        <v>0</v>
      </c>
      <c r="H23" s="13">
        <v>24440</v>
      </c>
      <c r="I23" s="13">
        <v>24930</v>
      </c>
      <c r="J23" s="11"/>
      <c r="K23" s="15">
        <v>25140</v>
      </c>
      <c r="L23" s="15">
        <v>25740</v>
      </c>
      <c r="M23" s="11"/>
      <c r="N23" s="16"/>
      <c r="O23" s="16"/>
      <c r="P23" s="11"/>
      <c r="Q23" s="17">
        <v>22890</v>
      </c>
      <c r="R23" s="17">
        <v>23810</v>
      </c>
      <c r="S23" s="11"/>
      <c r="T23" s="19">
        <f>U22</f>
        <v>25440</v>
      </c>
      <c r="U23" s="19">
        <v>25930</v>
      </c>
      <c r="V23" s="11"/>
      <c r="W23" s="21"/>
      <c r="X23" s="21"/>
      <c r="Y23" s="11"/>
      <c r="Z23" s="22">
        <v>22890</v>
      </c>
      <c r="AA23" s="22">
        <v>23810</v>
      </c>
      <c r="AB23" s="11"/>
      <c r="AC23" s="11"/>
      <c r="AD23" s="11"/>
      <c r="AE23" s="11"/>
      <c r="AF23" s="25"/>
      <c r="AG23" s="25"/>
      <c r="AH23" s="11"/>
      <c r="AI23" s="26">
        <v>25730</v>
      </c>
      <c r="AJ23" s="26">
        <v>26210</v>
      </c>
      <c r="AK23" s="11"/>
      <c r="AL23" s="62">
        <f t="shared" ref="AL23:AL26" si="1">AM22</f>
        <v>28590</v>
      </c>
      <c r="AM23" s="62">
        <v>29140</v>
      </c>
      <c r="AN23" s="53"/>
      <c r="AO23" s="53"/>
      <c r="AP23" s="53"/>
      <c r="AQ23" s="53"/>
      <c r="AR23" s="48">
        <v>26720</v>
      </c>
      <c r="AS23" s="55">
        <v>27210</v>
      </c>
      <c r="AT23" s="53"/>
      <c r="AU23" s="50">
        <v>28050</v>
      </c>
      <c r="AV23" s="56">
        <v>28590</v>
      </c>
      <c r="AX23" s="134">
        <f t="shared" si="0"/>
        <v>30020</v>
      </c>
      <c r="AY23" s="133">
        <v>30620</v>
      </c>
    </row>
    <row r="24" spans="1:54">
      <c r="A24" s="11"/>
      <c r="B24" s="10"/>
      <c r="C24" s="10"/>
      <c r="D24" s="8"/>
      <c r="E24" s="12">
        <v>22890</v>
      </c>
      <c r="F24" s="12">
        <v>23360</v>
      </c>
      <c r="G24" s="8">
        <f>[2]saraly!L26-H24</f>
        <v>0</v>
      </c>
      <c r="H24" s="13">
        <v>24930</v>
      </c>
      <c r="I24" s="13">
        <v>25440</v>
      </c>
      <c r="J24" s="11"/>
      <c r="K24" s="15"/>
      <c r="L24" s="15"/>
      <c r="M24" s="11"/>
      <c r="N24" s="16"/>
      <c r="O24" s="16"/>
      <c r="P24" s="11"/>
      <c r="Q24" s="17">
        <v>23360</v>
      </c>
      <c r="R24" s="17">
        <v>23810</v>
      </c>
      <c r="S24" s="11"/>
      <c r="T24" s="19">
        <f>U23</f>
        <v>25930</v>
      </c>
      <c r="U24" s="19">
        <v>26450</v>
      </c>
      <c r="V24" s="11"/>
      <c r="W24" s="21"/>
      <c r="X24" s="21"/>
      <c r="Y24" s="11"/>
      <c r="Z24" s="22">
        <v>23360</v>
      </c>
      <c r="AA24" s="22">
        <v>23810</v>
      </c>
      <c r="AB24" s="11"/>
      <c r="AC24" s="11"/>
      <c r="AD24" s="11"/>
      <c r="AE24" s="11"/>
      <c r="AF24" s="25"/>
      <c r="AG24" s="25"/>
      <c r="AH24" s="11"/>
      <c r="AI24" s="26">
        <v>26210</v>
      </c>
      <c r="AJ24" s="26">
        <v>26720</v>
      </c>
      <c r="AK24" s="11"/>
      <c r="AL24" s="62">
        <f t="shared" si="1"/>
        <v>29140</v>
      </c>
      <c r="AM24" s="62">
        <v>29690</v>
      </c>
      <c r="AN24" s="53"/>
      <c r="AO24" s="53"/>
      <c r="AP24" s="53"/>
      <c r="AQ24" s="53"/>
      <c r="AR24" s="48">
        <v>27210</v>
      </c>
      <c r="AS24" s="55">
        <v>27710</v>
      </c>
      <c r="AT24" s="53"/>
      <c r="AU24" s="56">
        <v>28590</v>
      </c>
      <c r="AV24" s="56">
        <v>29140</v>
      </c>
      <c r="AX24" s="134"/>
      <c r="AY24" s="133"/>
    </row>
    <row r="25" spans="1:54">
      <c r="A25" s="11"/>
      <c r="B25" s="10"/>
      <c r="C25" s="10"/>
      <c r="D25" s="8"/>
      <c r="E25" s="12">
        <v>23360</v>
      </c>
      <c r="F25" s="12">
        <v>23810</v>
      </c>
      <c r="G25" s="11"/>
      <c r="H25" s="13"/>
      <c r="I25" s="13"/>
      <c r="J25" s="11"/>
      <c r="K25" s="15"/>
      <c r="L25" s="15"/>
      <c r="M25" s="11"/>
      <c r="N25" s="16"/>
      <c r="O25" s="16"/>
      <c r="P25" s="11"/>
      <c r="Q25" s="17">
        <v>23810</v>
      </c>
      <c r="R25" s="17">
        <v>24290</v>
      </c>
      <c r="S25" s="11"/>
      <c r="T25" s="19">
        <f>U24</f>
        <v>26450</v>
      </c>
      <c r="U25" s="19">
        <v>26980</v>
      </c>
      <c r="V25" s="11"/>
      <c r="W25" s="21"/>
      <c r="X25" s="21"/>
      <c r="Y25" s="11"/>
      <c r="Z25" s="22">
        <v>23810</v>
      </c>
      <c r="AA25" s="22">
        <v>24290</v>
      </c>
      <c r="AB25" s="11"/>
      <c r="AC25" s="11"/>
      <c r="AD25" s="11"/>
      <c r="AE25" s="11"/>
      <c r="AF25" s="25"/>
      <c r="AG25" s="25"/>
      <c r="AH25" s="11"/>
      <c r="AI25" s="26">
        <v>26720</v>
      </c>
      <c r="AJ25" s="26">
        <v>27210</v>
      </c>
      <c r="AK25" s="11"/>
      <c r="AL25" s="62">
        <f t="shared" si="1"/>
        <v>29690</v>
      </c>
      <c r="AM25" s="62">
        <v>30280</v>
      </c>
      <c r="AN25" s="53"/>
      <c r="AO25" s="53"/>
      <c r="AP25" s="53"/>
      <c r="AQ25" s="53"/>
      <c r="AR25" s="48">
        <v>27710</v>
      </c>
      <c r="AS25" s="55">
        <v>28210</v>
      </c>
      <c r="AT25" s="53"/>
      <c r="AU25" s="56">
        <v>29140</v>
      </c>
      <c r="AV25" s="56">
        <v>29690</v>
      </c>
    </row>
    <row r="26" spans="1:54">
      <c r="A26" s="11"/>
      <c r="B26" s="10"/>
      <c r="C26" s="10"/>
      <c r="D26" s="8"/>
      <c r="E26" s="12">
        <v>23810</v>
      </c>
      <c r="F26" s="12">
        <v>24290</v>
      </c>
      <c r="G26" s="11"/>
      <c r="H26" s="13"/>
      <c r="I26" s="13"/>
      <c r="J26" s="11"/>
      <c r="K26" s="15"/>
      <c r="L26" s="15"/>
      <c r="M26" s="11"/>
      <c r="N26" s="16"/>
      <c r="O26" s="16"/>
      <c r="P26" s="11"/>
      <c r="Q26" s="17">
        <v>24290</v>
      </c>
      <c r="R26" s="17">
        <v>24750</v>
      </c>
      <c r="S26" s="11"/>
      <c r="T26" s="19">
        <f>U25</f>
        <v>26980</v>
      </c>
      <c r="U26" s="19">
        <v>27500</v>
      </c>
      <c r="V26" s="11"/>
      <c r="W26" s="21"/>
      <c r="X26" s="21"/>
      <c r="Y26" s="11"/>
      <c r="Z26" s="22">
        <v>24290</v>
      </c>
      <c r="AA26" s="22">
        <v>24750</v>
      </c>
      <c r="AB26" s="11"/>
      <c r="AC26" s="11"/>
      <c r="AD26" s="11"/>
      <c r="AE26" s="11"/>
      <c r="AF26" s="25"/>
      <c r="AG26" s="25"/>
      <c r="AH26" s="11"/>
      <c r="AI26" s="26">
        <v>27210</v>
      </c>
      <c r="AJ26" s="26">
        <v>27710</v>
      </c>
      <c r="AK26" s="11"/>
      <c r="AL26" s="62">
        <f t="shared" si="1"/>
        <v>30280</v>
      </c>
      <c r="AM26" s="62">
        <v>30850</v>
      </c>
      <c r="AN26" s="53"/>
      <c r="AO26" s="53"/>
      <c r="AP26" s="53"/>
      <c r="AQ26" s="53"/>
      <c r="AR26" s="48">
        <v>28210</v>
      </c>
      <c r="AS26" s="55">
        <v>28710</v>
      </c>
      <c r="AT26" s="53"/>
      <c r="AU26" s="56">
        <v>29690</v>
      </c>
      <c r="AV26" s="56">
        <v>30280</v>
      </c>
    </row>
    <row r="27" spans="1:54">
      <c r="A27" s="11"/>
      <c r="B27" s="10"/>
      <c r="C27" s="10"/>
      <c r="D27" s="8"/>
      <c r="E27" s="11">
        <v>24290</v>
      </c>
      <c r="F27" s="12">
        <v>24750</v>
      </c>
      <c r="G27" s="11"/>
      <c r="H27" s="13"/>
      <c r="I27" s="13"/>
      <c r="J27" s="11"/>
      <c r="K27" s="15"/>
      <c r="L27" s="15"/>
      <c r="M27" s="11"/>
      <c r="N27" s="16"/>
      <c r="O27" s="16"/>
      <c r="P27" s="11"/>
      <c r="Q27" s="17">
        <v>24750</v>
      </c>
      <c r="R27" s="17">
        <v>25240</v>
      </c>
      <c r="S27" s="11"/>
      <c r="T27" s="19"/>
      <c r="U27" s="19"/>
      <c r="V27" s="11"/>
      <c r="W27" s="21"/>
      <c r="X27" s="21"/>
      <c r="Y27" s="11"/>
      <c r="Z27" s="22">
        <v>24750</v>
      </c>
      <c r="AA27" s="22">
        <v>25240</v>
      </c>
      <c r="AB27" s="11"/>
      <c r="AC27" s="11"/>
      <c r="AD27" s="11"/>
      <c r="AE27" s="11"/>
      <c r="AF27" s="25"/>
      <c r="AG27" s="25"/>
      <c r="AH27" s="11"/>
      <c r="AI27" s="26">
        <v>27710</v>
      </c>
      <c r="AJ27" s="26">
        <v>28210</v>
      </c>
      <c r="AK27" s="11"/>
      <c r="AL27" s="62"/>
      <c r="AM27" s="62"/>
      <c r="AN27" s="53"/>
      <c r="AO27" s="53"/>
      <c r="AP27" s="53"/>
      <c r="AQ27" s="53"/>
      <c r="AR27" s="55">
        <v>28710</v>
      </c>
      <c r="AS27" s="55">
        <v>29190</v>
      </c>
      <c r="AT27" s="53"/>
      <c r="AU27" s="56">
        <v>30280</v>
      </c>
      <c r="AV27" s="56">
        <v>30850</v>
      </c>
    </row>
    <row r="28" spans="1:54">
      <c r="A28" s="11"/>
      <c r="B28" s="10"/>
      <c r="C28" s="10"/>
      <c r="D28" s="8"/>
      <c r="E28" s="12">
        <v>24750</v>
      </c>
      <c r="F28" s="12">
        <v>25240</v>
      </c>
      <c r="G28" s="11"/>
      <c r="H28" s="13"/>
      <c r="I28" s="13"/>
      <c r="J28" s="11"/>
      <c r="K28" s="15"/>
      <c r="L28" s="15"/>
      <c r="M28" s="11"/>
      <c r="N28" s="16"/>
      <c r="O28" s="16"/>
      <c r="P28" s="11"/>
      <c r="Q28" s="17">
        <f>R27</f>
        <v>25240</v>
      </c>
      <c r="R28" s="17">
        <v>25730</v>
      </c>
      <c r="S28" s="11"/>
      <c r="T28" s="19"/>
      <c r="U28" s="19"/>
      <c r="V28" s="11"/>
      <c r="W28" s="21"/>
      <c r="X28" s="21"/>
      <c r="Y28" s="11"/>
      <c r="Z28" s="22">
        <f>AA27</f>
        <v>25240</v>
      </c>
      <c r="AA28" s="22">
        <v>25730</v>
      </c>
      <c r="AB28" s="11"/>
      <c r="AC28" s="11"/>
      <c r="AD28" s="11"/>
      <c r="AE28" s="11"/>
      <c r="AF28" s="25"/>
      <c r="AG28" s="25"/>
      <c r="AH28" s="11"/>
      <c r="AI28" s="26">
        <f>AJ27</f>
        <v>28210</v>
      </c>
      <c r="AJ28" s="26">
        <v>28710</v>
      </c>
      <c r="AK28" s="11"/>
      <c r="AL28" s="62"/>
      <c r="AM28" s="62"/>
      <c r="AN28" s="53"/>
      <c r="AO28" s="53"/>
      <c r="AP28" s="53"/>
      <c r="AQ28" s="53"/>
      <c r="AR28" s="55">
        <v>29190</v>
      </c>
      <c r="AS28" s="55">
        <v>29700</v>
      </c>
      <c r="AT28" s="53"/>
      <c r="AU28" s="56">
        <f>AV27</f>
        <v>30850</v>
      </c>
      <c r="AV28" s="56">
        <v>31440</v>
      </c>
    </row>
    <row r="29" spans="1:54">
      <c r="A29" s="11"/>
      <c r="B29" s="10"/>
      <c r="C29" s="10"/>
      <c r="D29" s="8"/>
      <c r="E29" s="12">
        <v>25240</v>
      </c>
      <c r="F29" s="12">
        <v>25730</v>
      </c>
      <c r="G29" s="11"/>
      <c r="H29" s="13"/>
      <c r="I29" s="13"/>
      <c r="J29" s="11"/>
      <c r="K29" s="15"/>
      <c r="L29" s="15"/>
      <c r="M29" s="11"/>
      <c r="N29" s="16"/>
      <c r="O29" s="16"/>
      <c r="P29" s="11"/>
      <c r="Q29" s="17">
        <f>R28</f>
        <v>25730</v>
      </c>
      <c r="R29" s="17">
        <v>26210</v>
      </c>
      <c r="S29" s="11"/>
      <c r="T29" s="19"/>
      <c r="U29" s="19"/>
      <c r="V29" s="11"/>
      <c r="W29" s="21"/>
      <c r="X29" s="21"/>
      <c r="Y29" s="11"/>
      <c r="Z29" s="22">
        <f>AA28</f>
        <v>25730</v>
      </c>
      <c r="AA29" s="22">
        <v>26210</v>
      </c>
      <c r="AB29" s="11"/>
      <c r="AC29" s="11"/>
      <c r="AD29" s="11"/>
      <c r="AE29" s="11"/>
      <c r="AF29" s="25"/>
      <c r="AG29" s="25"/>
      <c r="AH29" s="11"/>
      <c r="AI29" s="26">
        <f>AJ28</f>
        <v>28710</v>
      </c>
      <c r="AJ29" s="26">
        <v>29190</v>
      </c>
      <c r="AK29" s="11"/>
      <c r="AL29" s="62"/>
      <c r="AM29" s="62"/>
      <c r="AN29" s="53"/>
      <c r="AO29" s="53"/>
      <c r="AP29" s="53"/>
      <c r="AQ29" s="53"/>
      <c r="AR29" s="55">
        <v>29700</v>
      </c>
      <c r="AS29" s="55">
        <v>30190</v>
      </c>
      <c r="AT29" s="53"/>
      <c r="AU29" s="56">
        <f t="shared" ref="AU29:AU32" si="2">AV28</f>
        <v>31440</v>
      </c>
      <c r="AV29" s="56">
        <v>32060</v>
      </c>
    </row>
    <row r="30" spans="1:54">
      <c r="A30" s="11"/>
      <c r="B30" s="10"/>
      <c r="C30" s="10"/>
      <c r="D30" s="11"/>
      <c r="E30" s="12"/>
      <c r="F30" s="12"/>
      <c r="G30" s="11"/>
      <c r="H30" s="13"/>
      <c r="I30" s="13"/>
      <c r="J30" s="11"/>
      <c r="K30" s="15"/>
      <c r="L30" s="15"/>
      <c r="M30" s="11"/>
      <c r="N30" s="16"/>
      <c r="O30" s="16"/>
      <c r="P30" s="11"/>
      <c r="Q30" s="17">
        <f>R29</f>
        <v>26210</v>
      </c>
      <c r="R30" s="17">
        <v>26720</v>
      </c>
      <c r="S30" s="11"/>
      <c r="T30" s="19"/>
      <c r="U30" s="19"/>
      <c r="V30" s="11"/>
      <c r="W30" s="21"/>
      <c r="X30" s="21"/>
      <c r="Y30" s="11"/>
      <c r="Z30" s="22">
        <f>AA28</f>
        <v>25730</v>
      </c>
      <c r="AA30" s="22">
        <v>26720</v>
      </c>
      <c r="AB30" s="11"/>
      <c r="AC30" s="11"/>
      <c r="AD30" s="11"/>
      <c r="AE30" s="11"/>
      <c r="AF30" s="25"/>
      <c r="AG30" s="25"/>
      <c r="AH30" s="11"/>
      <c r="AI30" s="26">
        <f>AJ29</f>
        <v>29190</v>
      </c>
      <c r="AJ30" s="26">
        <v>29700</v>
      </c>
      <c r="AK30" s="11"/>
      <c r="AL30" s="62"/>
      <c r="AM30" s="62"/>
      <c r="AN30" s="53"/>
      <c r="AO30" s="53"/>
      <c r="AP30" s="53"/>
      <c r="AQ30" s="53"/>
      <c r="AR30" s="55">
        <v>30190</v>
      </c>
      <c r="AS30" s="55">
        <v>30710</v>
      </c>
      <c r="AT30" s="53"/>
      <c r="AU30" s="56">
        <f t="shared" si="2"/>
        <v>32060</v>
      </c>
      <c r="AV30" s="56">
        <v>32650</v>
      </c>
    </row>
    <row r="31" spans="1:54">
      <c r="A31" s="11"/>
      <c r="B31" s="10"/>
      <c r="C31" s="10"/>
      <c r="D31" s="11"/>
      <c r="E31" s="12"/>
      <c r="F31" s="12"/>
      <c r="G31" s="11"/>
      <c r="H31" s="13"/>
      <c r="I31" s="13"/>
      <c r="J31" s="11"/>
      <c r="K31" s="15"/>
      <c r="L31" s="15"/>
      <c r="M31" s="11"/>
      <c r="N31" s="16"/>
      <c r="O31" s="16"/>
      <c r="P31" s="11"/>
      <c r="Q31" s="17">
        <f>R30</f>
        <v>26720</v>
      </c>
      <c r="R31" s="17">
        <v>27210</v>
      </c>
      <c r="S31" s="11"/>
      <c r="T31" s="19"/>
      <c r="U31" s="19"/>
      <c r="V31" s="11"/>
      <c r="W31" s="21"/>
      <c r="X31" s="21"/>
      <c r="Y31" s="11"/>
      <c r="Z31" s="22">
        <f>AA30</f>
        <v>26720</v>
      </c>
      <c r="AA31" s="22">
        <v>27210</v>
      </c>
      <c r="AB31" s="11"/>
      <c r="AC31" s="11"/>
      <c r="AD31" s="11"/>
      <c r="AE31" s="11"/>
      <c r="AF31" s="25"/>
      <c r="AG31" s="25"/>
      <c r="AH31" s="11"/>
      <c r="AI31" s="26">
        <f>AJ30</f>
        <v>29700</v>
      </c>
      <c r="AJ31" s="26">
        <v>30190</v>
      </c>
      <c r="AK31" s="11"/>
      <c r="AL31" s="62"/>
      <c r="AM31" s="62"/>
      <c r="AN31" s="53"/>
      <c r="AO31" s="53"/>
      <c r="AP31" s="53"/>
      <c r="AQ31" s="53"/>
      <c r="AR31" s="55">
        <v>30710</v>
      </c>
      <c r="AS31" s="55">
        <v>31190</v>
      </c>
      <c r="AT31" s="53"/>
      <c r="AU31" s="56">
        <f t="shared" si="2"/>
        <v>32650</v>
      </c>
      <c r="AV31" s="56">
        <v>33260</v>
      </c>
    </row>
    <row r="32" spans="1:54">
      <c r="A32" s="11"/>
      <c r="B32" s="10"/>
      <c r="C32" s="28"/>
      <c r="D32" s="11"/>
      <c r="E32" s="12"/>
      <c r="F32" s="12"/>
      <c r="G32" s="11"/>
      <c r="H32" s="13"/>
      <c r="I32" s="13"/>
      <c r="J32" s="11"/>
      <c r="K32" s="15"/>
      <c r="L32" s="15"/>
      <c r="M32" s="11"/>
      <c r="N32" s="16"/>
      <c r="O32" s="33"/>
      <c r="P32" s="11"/>
      <c r="Q32" s="17"/>
      <c r="R32" s="17"/>
      <c r="S32" s="11"/>
      <c r="T32" s="19"/>
      <c r="U32" s="19"/>
      <c r="V32" s="11"/>
      <c r="W32" s="21"/>
      <c r="X32" s="35"/>
      <c r="Y32" s="11"/>
      <c r="Z32" s="22"/>
      <c r="AA32" s="22"/>
      <c r="AB32" s="11"/>
      <c r="AC32" s="11"/>
      <c r="AD32" s="11"/>
      <c r="AE32" s="11"/>
      <c r="AF32" s="25"/>
      <c r="AG32" s="25"/>
      <c r="AH32" s="11"/>
      <c r="AI32" s="26">
        <f>AJ31</f>
        <v>30190</v>
      </c>
      <c r="AJ32" s="26">
        <v>30710</v>
      </c>
      <c r="AK32" s="11"/>
      <c r="AL32" s="62"/>
      <c r="AM32" s="62"/>
      <c r="AN32" s="53"/>
      <c r="AO32" s="53"/>
      <c r="AP32" s="53"/>
      <c r="AQ32" s="53"/>
      <c r="AR32" s="55"/>
      <c r="AS32" s="55"/>
      <c r="AT32" s="53"/>
      <c r="AU32" s="56">
        <f t="shared" si="2"/>
        <v>33260</v>
      </c>
      <c r="AV32" s="56">
        <v>33850</v>
      </c>
    </row>
    <row r="33" spans="1:48">
      <c r="A33" s="11"/>
      <c r="B33" s="28"/>
      <c r="D33" s="11"/>
      <c r="E33" s="12"/>
      <c r="F33" s="12"/>
      <c r="G33" s="11"/>
      <c r="H33" s="13"/>
      <c r="I33" s="13"/>
      <c r="J33" s="11"/>
      <c r="K33" s="15"/>
      <c r="L33" s="15"/>
      <c r="M33" s="11"/>
      <c r="N33" s="33"/>
      <c r="P33" s="11"/>
      <c r="Q33" s="17"/>
      <c r="R33" s="17"/>
      <c r="S33" s="11"/>
      <c r="T33" s="19"/>
      <c r="U33" s="19"/>
      <c r="V33" s="11"/>
      <c r="W33" s="35"/>
      <c r="Y33" s="11"/>
      <c r="Z33" s="22"/>
      <c r="AA33" s="22"/>
      <c r="AB33" s="11"/>
      <c r="AC33" s="11"/>
      <c r="AD33" s="11"/>
      <c r="AE33" s="11"/>
      <c r="AF33" s="25"/>
      <c r="AG33" s="25"/>
      <c r="AH33" s="11"/>
      <c r="AI33" s="11"/>
      <c r="AJ33" s="57"/>
      <c r="AK33" s="11"/>
      <c r="AL33" s="62"/>
      <c r="AM33" s="62"/>
      <c r="AN33" s="53"/>
      <c r="AO33" s="53"/>
      <c r="AP33" s="53"/>
      <c r="AQ33" s="53"/>
      <c r="AR33" s="55"/>
      <c r="AS33" s="55"/>
      <c r="AT33" s="53"/>
      <c r="AU33" s="56"/>
      <c r="AV33" s="56"/>
    </row>
    <row r="34" spans="1:48">
      <c r="A34" s="11"/>
      <c r="D34" s="11"/>
      <c r="E34" s="12"/>
      <c r="F34" s="30"/>
      <c r="G34" s="11"/>
      <c r="H34" s="13"/>
      <c r="I34" s="13"/>
      <c r="J34" s="11"/>
      <c r="K34" s="15"/>
      <c r="L34" s="15"/>
      <c r="M34" s="11"/>
      <c r="P34" s="11"/>
      <c r="Q34" s="17"/>
      <c r="R34" s="17"/>
      <c r="S34" s="11"/>
      <c r="T34" s="19"/>
      <c r="U34" s="19"/>
      <c r="V34" s="11"/>
      <c r="Y34" s="11"/>
      <c r="Z34" s="22"/>
      <c r="AA34" s="22"/>
      <c r="AB34" s="11"/>
      <c r="AC34" s="11"/>
      <c r="AD34" s="11"/>
      <c r="AE34" s="11"/>
      <c r="AF34" s="25"/>
      <c r="AG34" s="25"/>
      <c r="AH34" s="11"/>
      <c r="AI34" s="11"/>
      <c r="AJ34" s="57"/>
      <c r="AK34" s="11"/>
      <c r="AL34" s="62"/>
      <c r="AM34" s="62"/>
      <c r="AN34" s="53"/>
      <c r="AO34" s="53"/>
      <c r="AP34" s="53"/>
      <c r="AQ34" s="53"/>
      <c r="AR34" s="55"/>
      <c r="AS34" s="55"/>
      <c r="AT34" s="53"/>
      <c r="AU34" s="56"/>
      <c r="AV34" s="56"/>
    </row>
    <row r="35" spans="1:48">
      <c r="A35" s="11"/>
      <c r="D35" s="11"/>
      <c r="E35" s="30"/>
      <c r="F35" s="38"/>
      <c r="G35" s="11"/>
      <c r="H35" s="13"/>
      <c r="I35" s="13"/>
      <c r="J35" s="11"/>
      <c r="K35" s="15"/>
      <c r="L35" s="15"/>
      <c r="M35" s="11"/>
      <c r="P35" s="11"/>
      <c r="Q35" s="17"/>
      <c r="R35" s="17"/>
      <c r="S35" s="11"/>
      <c r="T35" s="34"/>
      <c r="U35" s="34"/>
      <c r="V35" s="11"/>
      <c r="Y35" s="11"/>
      <c r="Z35" s="22"/>
      <c r="AA35" s="22"/>
      <c r="AB35" s="11"/>
      <c r="AC35" s="29"/>
      <c r="AD35" s="29"/>
      <c r="AE35" s="11"/>
      <c r="AF35" s="37"/>
      <c r="AG35" s="37"/>
      <c r="AH35" s="11"/>
      <c r="AI35" s="29"/>
      <c r="AJ35" s="58"/>
      <c r="AK35" s="11"/>
      <c r="AL35" s="64"/>
      <c r="AM35" s="64"/>
      <c r="AN35" s="53"/>
      <c r="AO35" s="59"/>
      <c r="AP35" s="59"/>
      <c r="AQ35" s="53"/>
      <c r="AR35" s="55"/>
      <c r="AS35" s="55"/>
      <c r="AT35" s="53"/>
      <c r="AU35" s="56"/>
      <c r="AV35" s="56"/>
    </row>
    <row r="36" spans="1:48">
      <c r="A36" s="11"/>
      <c r="D36" s="11"/>
      <c r="F36" s="39"/>
      <c r="G36" s="11"/>
      <c r="H36" s="13"/>
      <c r="I36" s="13"/>
      <c r="J36" s="11"/>
      <c r="K36" s="15"/>
      <c r="L36" s="15"/>
      <c r="M36" s="11"/>
      <c r="P36" s="11"/>
      <c r="Q36" s="29"/>
      <c r="R36" s="29"/>
      <c r="S36" s="11"/>
      <c r="V36" s="11"/>
      <c r="Y36" s="11"/>
      <c r="Z36" s="36"/>
      <c r="AA36" s="36"/>
      <c r="AB36" s="11"/>
      <c r="AE36" s="11"/>
      <c r="AH36" s="11"/>
      <c r="AK36" s="11"/>
      <c r="AN36" s="53"/>
      <c r="AQ36" s="53"/>
      <c r="AR36" s="60"/>
      <c r="AS36" s="60"/>
      <c r="AT36" s="53"/>
      <c r="AU36" s="56"/>
      <c r="AV36" s="56"/>
    </row>
    <row r="37" spans="1:48">
      <c r="A37" s="11"/>
      <c r="D37" s="11"/>
      <c r="F37" s="39"/>
      <c r="G37" s="11"/>
      <c r="H37" s="13"/>
      <c r="I37" s="13"/>
      <c r="J37" s="11"/>
      <c r="K37" s="32"/>
      <c r="L37" s="32"/>
      <c r="M37" s="11"/>
      <c r="P37" s="11"/>
      <c r="S37" s="11"/>
      <c r="V37" s="11"/>
      <c r="Y37" s="11"/>
      <c r="AB37" s="11"/>
      <c r="AE37" s="11"/>
      <c r="AH37" s="11"/>
      <c r="AK37" s="11"/>
      <c r="AN37" s="53"/>
      <c r="AQ37" s="53"/>
      <c r="AT37" s="53"/>
      <c r="AU37" s="56"/>
      <c r="AV37" s="56"/>
    </row>
    <row r="38" spans="1:48">
      <c r="A38" s="29"/>
      <c r="D38" s="29"/>
      <c r="F38" s="39"/>
      <c r="G38" s="29"/>
      <c r="H38" s="13"/>
      <c r="I38" s="13"/>
      <c r="J38" s="29"/>
      <c r="M38" s="29"/>
      <c r="P38" s="29"/>
      <c r="S38" s="29"/>
      <c r="V38" s="29"/>
      <c r="Y38" s="29"/>
      <c r="AB38" s="29"/>
      <c r="AE38" s="29"/>
      <c r="AH38" s="29"/>
      <c r="AK38" s="29"/>
      <c r="AN38" s="59"/>
      <c r="AQ38" s="59"/>
      <c r="AT38" s="59"/>
      <c r="AU38" s="56"/>
      <c r="AV38" s="56"/>
    </row>
    <row r="39" spans="1:48">
      <c r="F39" s="39"/>
      <c r="H39" s="31"/>
      <c r="I39" s="31"/>
      <c r="AU39" s="56"/>
      <c r="AV39" s="56"/>
    </row>
    <row r="40" spans="1:48">
      <c r="F40" s="39"/>
      <c r="AU40" s="61"/>
      <c r="AV40" s="61"/>
    </row>
    <row r="41" spans="1:48">
      <c r="F41" s="39"/>
    </row>
    <row r="42" spans="1:48">
      <c r="F42" s="39"/>
    </row>
    <row r="43" spans="1:48">
      <c r="F43" s="39"/>
    </row>
    <row r="44" spans="1:48">
      <c r="F44" s="39"/>
    </row>
    <row r="45" spans="1:48">
      <c r="F45" s="39"/>
    </row>
    <row r="46" spans="1:48">
      <c r="F46" s="39"/>
    </row>
    <row r="47" spans="1:48">
      <c r="F47" s="39"/>
    </row>
    <row r="48" spans="1:48">
      <c r="F48" s="39"/>
    </row>
    <row r="49" spans="4:6">
      <c r="F49" s="39"/>
    </row>
    <row r="50" spans="4:6">
      <c r="F50" s="39"/>
    </row>
    <row r="51" spans="4:6">
      <c r="F51" s="39"/>
    </row>
    <row r="52" spans="4:6">
      <c r="F52" s="39"/>
    </row>
    <row r="53" spans="4:6">
      <c r="F53" s="39"/>
    </row>
    <row r="54" spans="4:6">
      <c r="F54" s="39"/>
    </row>
    <row r="55" spans="4:6">
      <c r="F55" s="39"/>
    </row>
    <row r="56" spans="4:6">
      <c r="F56" s="39"/>
    </row>
    <row r="59" spans="4:6">
      <c r="D59" s="7" t="s">
        <v>790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L183"/>
  <sheetViews>
    <sheetView workbookViewId="0"/>
  </sheetViews>
  <sheetFormatPr defaultColWidth="16.5" defaultRowHeight="23.25"/>
  <cols>
    <col min="1" max="1" width="3.5" style="1" bestFit="1" customWidth="1"/>
    <col min="2" max="2" width="26.375" style="1" customWidth="1"/>
    <col min="3" max="3" width="24.5" style="1" customWidth="1"/>
    <col min="4" max="4" width="7" style="1" customWidth="1"/>
    <col min="5" max="5" width="7.875" style="1" hidden="1" customWidth="1"/>
    <col min="6" max="6" width="6.25" style="1" customWidth="1"/>
    <col min="7" max="7" width="20.625" style="1" customWidth="1"/>
    <col min="8" max="8" width="22.5" style="1" customWidth="1"/>
    <col min="9" max="9" width="5.125" style="1" customWidth="1"/>
    <col min="10" max="10" width="6.375" style="1" customWidth="1"/>
    <col min="11" max="11" width="16.5" style="1" customWidth="1"/>
    <col min="12" max="12" width="7.5" style="1" customWidth="1"/>
    <col min="13" max="13" width="6.25" style="1" customWidth="1"/>
    <col min="14" max="14" width="8" style="1" customWidth="1"/>
    <col min="15" max="16" width="6.25" style="1" customWidth="1"/>
    <col min="17" max="17" width="13.125" style="1" customWidth="1"/>
    <col min="18" max="18" width="5.25" style="1" customWidth="1"/>
    <col min="19" max="19" width="7.625" style="1" customWidth="1"/>
    <col min="20" max="20" width="7.25" style="1" customWidth="1"/>
    <col min="21" max="21" width="9.5" style="1" customWidth="1"/>
    <col min="22" max="22" width="11" style="1" customWidth="1"/>
    <col min="23" max="23" width="10" style="1" customWidth="1"/>
    <col min="24" max="24" width="7.5" style="1" customWidth="1"/>
    <col min="25" max="25" width="6.75" style="1" customWidth="1"/>
    <col min="26" max="26" width="10.5" style="1" customWidth="1"/>
    <col min="27" max="27" width="7.75" style="1" customWidth="1"/>
    <col min="28" max="28" width="6.125" style="1" customWidth="1"/>
    <col min="29" max="29" width="9" style="1" customWidth="1"/>
    <col min="30" max="30" width="7" style="1" customWidth="1"/>
    <col min="31" max="31" width="9.25" style="1" customWidth="1"/>
    <col min="32" max="32" width="6.75" style="1" customWidth="1"/>
    <col min="33" max="33" width="10.25" style="1" customWidth="1"/>
    <col min="34" max="34" width="9" style="1" customWidth="1"/>
    <col min="35" max="35" width="8.125" style="1" bestFit="1" customWidth="1"/>
    <col min="36" max="36" width="5.125" style="1" customWidth="1"/>
    <col min="37" max="37" width="16.5" style="1"/>
    <col min="38" max="38" width="2.625" style="1" bestFit="1" customWidth="1"/>
    <col min="39" max="16384" width="16.5" style="1"/>
  </cols>
  <sheetData>
    <row r="1" spans="1:38">
      <c r="A1" s="65" t="s">
        <v>0</v>
      </c>
      <c r="B1" s="65" t="s">
        <v>1</v>
      </c>
      <c r="C1" s="65" t="s">
        <v>2</v>
      </c>
      <c r="D1" s="65" t="s">
        <v>5</v>
      </c>
      <c r="E1" s="65" t="s">
        <v>3</v>
      </c>
      <c r="F1" s="65" t="s">
        <v>4</v>
      </c>
      <c r="G1" s="65" t="s">
        <v>6</v>
      </c>
      <c r="H1" s="65" t="s">
        <v>8</v>
      </c>
      <c r="I1" s="65" t="s">
        <v>7</v>
      </c>
      <c r="J1" s="65" t="s">
        <v>10</v>
      </c>
      <c r="K1" s="65" t="s">
        <v>9</v>
      </c>
      <c r="L1" s="65" t="s">
        <v>11</v>
      </c>
      <c r="M1" s="65" t="s">
        <v>12</v>
      </c>
      <c r="N1" s="66" t="s">
        <v>798</v>
      </c>
      <c r="O1" s="66" t="s">
        <v>798</v>
      </c>
      <c r="P1" s="66" t="s">
        <v>798</v>
      </c>
      <c r="Q1" s="65" t="s">
        <v>13</v>
      </c>
      <c r="R1" s="65" t="s">
        <v>14</v>
      </c>
      <c r="S1" s="3" t="s">
        <v>15</v>
      </c>
      <c r="T1" s="65" t="s">
        <v>16</v>
      </c>
      <c r="U1" s="65" t="s">
        <v>17</v>
      </c>
      <c r="V1" s="65" t="s">
        <v>18</v>
      </c>
      <c r="W1" s="65" t="s">
        <v>19</v>
      </c>
      <c r="X1" s="65" t="s">
        <v>20</v>
      </c>
      <c r="Y1" s="65" t="s">
        <v>21</v>
      </c>
      <c r="Z1" s="65" t="s">
        <v>22</v>
      </c>
      <c r="AA1" s="65" t="s">
        <v>23</v>
      </c>
      <c r="AB1" s="65" t="s">
        <v>24</v>
      </c>
      <c r="AC1" s="65" t="s">
        <v>25</v>
      </c>
      <c r="AD1" s="65" t="s">
        <v>26</v>
      </c>
      <c r="AE1" s="65" t="s">
        <v>27</v>
      </c>
      <c r="AF1" s="65" t="s">
        <v>28</v>
      </c>
      <c r="AG1" s="65" t="s">
        <v>29</v>
      </c>
      <c r="AH1" s="65" t="s">
        <v>30</v>
      </c>
    </row>
    <row r="2" spans="1:38" ht="24">
      <c r="A2" s="72">
        <v>1</v>
      </c>
      <c r="B2" s="73" t="s">
        <v>497</v>
      </c>
      <c r="C2" s="74" t="s">
        <v>497</v>
      </c>
      <c r="D2" s="73" t="s">
        <v>498</v>
      </c>
      <c r="E2" s="74" t="s">
        <v>498</v>
      </c>
      <c r="F2" s="74" t="s">
        <v>90</v>
      </c>
      <c r="G2" s="73" t="s">
        <v>499</v>
      </c>
      <c r="H2" s="74" t="s">
        <v>501</v>
      </c>
      <c r="I2" s="74" t="s">
        <v>500</v>
      </c>
      <c r="J2" s="75">
        <v>18</v>
      </c>
      <c r="K2" s="73" t="s">
        <v>35</v>
      </c>
      <c r="L2" s="74" t="s">
        <v>48</v>
      </c>
      <c r="M2" s="67">
        <v>26450</v>
      </c>
      <c r="N2" s="68" t="str">
        <f>CONCATENATE(F2,L2)</f>
        <v>ปโทคศ.2</v>
      </c>
      <c r="O2" s="76">
        <f>VLOOKUP(N2,$AI$2:$AJ$16,2,FALSE)</f>
        <v>12</v>
      </c>
      <c r="P2" s="77">
        <f t="shared" ref="P2:P64" ca="1" si="0">VLOOKUP(M2,INDIRECT("_k"&amp;O2),2,FALSE)</f>
        <v>26980</v>
      </c>
      <c r="Q2" s="72">
        <v>3900200045446</v>
      </c>
      <c r="R2" s="74" t="s">
        <v>49</v>
      </c>
      <c r="S2" s="78"/>
      <c r="T2" s="74" t="s">
        <v>50</v>
      </c>
      <c r="U2" s="74" t="s">
        <v>502</v>
      </c>
      <c r="V2" s="74" t="s">
        <v>503</v>
      </c>
      <c r="W2" s="74" t="s">
        <v>37</v>
      </c>
      <c r="X2" s="74" t="s">
        <v>37</v>
      </c>
      <c r="Y2" s="74" t="s">
        <v>76</v>
      </c>
      <c r="Z2" s="74" t="s">
        <v>215</v>
      </c>
      <c r="AA2" s="74" t="s">
        <v>504</v>
      </c>
      <c r="AB2" s="74" t="s">
        <v>37</v>
      </c>
      <c r="AC2" s="74" t="s">
        <v>37</v>
      </c>
      <c r="AD2" s="74" t="s">
        <v>37</v>
      </c>
      <c r="AE2" s="74" t="s">
        <v>37</v>
      </c>
      <c r="AF2" s="74" t="s">
        <v>37</v>
      </c>
      <c r="AG2" s="74" t="s">
        <v>37</v>
      </c>
      <c r="AH2" s="74" t="s">
        <v>37</v>
      </c>
      <c r="AI2" s="41" t="s">
        <v>765</v>
      </c>
      <c r="AJ2" s="42">
        <v>0</v>
      </c>
      <c r="AK2" s="41"/>
      <c r="AL2" s="42"/>
    </row>
    <row r="3" spans="1:38" ht="24">
      <c r="A3" s="79">
        <v>2</v>
      </c>
      <c r="B3" s="80" t="s">
        <v>505</v>
      </c>
      <c r="C3" s="81" t="s">
        <v>505</v>
      </c>
      <c r="D3" s="80" t="s">
        <v>498</v>
      </c>
      <c r="E3" s="81" t="s">
        <v>498</v>
      </c>
      <c r="F3" s="81" t="s">
        <v>90</v>
      </c>
      <c r="G3" s="80" t="s">
        <v>499</v>
      </c>
      <c r="H3" s="81" t="s">
        <v>501</v>
      </c>
      <c r="I3" s="81" t="s">
        <v>506</v>
      </c>
      <c r="J3" s="82">
        <v>20</v>
      </c>
      <c r="K3" s="80" t="s">
        <v>35</v>
      </c>
      <c r="L3" s="81" t="s">
        <v>36</v>
      </c>
      <c r="M3" s="46">
        <v>22890</v>
      </c>
      <c r="N3" s="69" t="str">
        <f t="shared" ref="N3:N66" si="1">CONCATENATE(F3,L3)</f>
        <v>ปโทคศ.1</v>
      </c>
      <c r="O3" s="83">
        <f t="shared" ref="O3:O66" si="2">VLOOKUP(N3,$AI$2:$AJ$16,2,FALSE)</f>
        <v>11</v>
      </c>
      <c r="P3" s="84">
        <f t="shared" ca="1" si="0"/>
        <v>23360</v>
      </c>
      <c r="Q3" s="79">
        <v>3909900466086</v>
      </c>
      <c r="R3" s="81" t="s">
        <v>37</v>
      </c>
      <c r="S3" s="70"/>
      <c r="T3" s="81" t="s">
        <v>50</v>
      </c>
      <c r="U3" s="81" t="s">
        <v>507</v>
      </c>
      <c r="V3" s="81" t="s">
        <v>508</v>
      </c>
      <c r="W3" s="81" t="s">
        <v>37</v>
      </c>
      <c r="X3" s="81" t="s">
        <v>37</v>
      </c>
      <c r="Y3" s="81" t="s">
        <v>94</v>
      </c>
      <c r="Z3" s="81" t="s">
        <v>95</v>
      </c>
      <c r="AA3" s="81" t="s">
        <v>509</v>
      </c>
      <c r="AB3" s="81" t="s">
        <v>37</v>
      </c>
      <c r="AC3" s="81" t="s">
        <v>37</v>
      </c>
      <c r="AD3" s="81" t="s">
        <v>37</v>
      </c>
      <c r="AE3" s="81" t="s">
        <v>37</v>
      </c>
      <c r="AF3" s="81" t="s">
        <v>37</v>
      </c>
      <c r="AG3" s="81" t="s">
        <v>37</v>
      </c>
      <c r="AH3" s="81" t="s">
        <v>37</v>
      </c>
      <c r="AI3" s="41" t="s">
        <v>766</v>
      </c>
      <c r="AJ3" s="42">
        <v>1</v>
      </c>
      <c r="AK3" s="41"/>
      <c r="AL3" s="42"/>
    </row>
    <row r="4" spans="1:38" ht="24">
      <c r="A4" s="79">
        <v>3</v>
      </c>
      <c r="B4" s="80" t="s">
        <v>510</v>
      </c>
      <c r="C4" s="81" t="s">
        <v>510</v>
      </c>
      <c r="D4" s="80" t="s">
        <v>498</v>
      </c>
      <c r="E4" s="81" t="s">
        <v>498</v>
      </c>
      <c r="F4" s="81" t="s">
        <v>90</v>
      </c>
      <c r="G4" s="80" t="s">
        <v>499</v>
      </c>
      <c r="H4" s="81" t="s">
        <v>501</v>
      </c>
      <c r="I4" s="81" t="s">
        <v>511</v>
      </c>
      <c r="J4" s="82">
        <v>25</v>
      </c>
      <c r="K4" s="80" t="s">
        <v>35</v>
      </c>
      <c r="L4" s="81" t="s">
        <v>48</v>
      </c>
      <c r="M4" s="46">
        <v>25440</v>
      </c>
      <c r="N4" s="69" t="str">
        <f t="shared" si="1"/>
        <v>ปโทคศ.2</v>
      </c>
      <c r="O4" s="83">
        <f t="shared" si="2"/>
        <v>12</v>
      </c>
      <c r="P4" s="84">
        <f t="shared" ca="1" si="0"/>
        <v>25930</v>
      </c>
      <c r="Q4" s="79">
        <v>3930400192434</v>
      </c>
      <c r="R4" s="81" t="s">
        <v>49</v>
      </c>
      <c r="S4" s="70"/>
      <c r="T4" s="81" t="s">
        <v>50</v>
      </c>
      <c r="U4" s="81" t="s">
        <v>512</v>
      </c>
      <c r="V4" s="81" t="s">
        <v>513</v>
      </c>
      <c r="W4" s="81" t="s">
        <v>37</v>
      </c>
      <c r="X4" s="81" t="s">
        <v>514</v>
      </c>
      <c r="Y4" s="81" t="s">
        <v>193</v>
      </c>
      <c r="Z4" s="81" t="s">
        <v>299</v>
      </c>
      <c r="AA4" s="81" t="s">
        <v>515</v>
      </c>
      <c r="AB4" s="81" t="s">
        <v>37</v>
      </c>
      <c r="AC4" s="81" t="s">
        <v>37</v>
      </c>
      <c r="AD4" s="81" t="s">
        <v>37</v>
      </c>
      <c r="AE4" s="81" t="s">
        <v>37</v>
      </c>
      <c r="AF4" s="81" t="s">
        <v>37</v>
      </c>
      <c r="AG4" s="81" t="s">
        <v>37</v>
      </c>
      <c r="AH4" s="81" t="s">
        <v>37</v>
      </c>
      <c r="AI4" s="41" t="s">
        <v>767</v>
      </c>
      <c r="AJ4" s="42">
        <v>2</v>
      </c>
      <c r="AK4" s="41"/>
      <c r="AL4" s="42"/>
    </row>
    <row r="5" spans="1:38" ht="24">
      <c r="A5" s="79">
        <v>5</v>
      </c>
      <c r="B5" s="80" t="s">
        <v>517</v>
      </c>
      <c r="C5" s="81" t="s">
        <v>516</v>
      </c>
      <c r="D5" s="80" t="s">
        <v>32</v>
      </c>
      <c r="E5" s="81" t="s">
        <v>498</v>
      </c>
      <c r="F5" s="81" t="s">
        <v>774</v>
      </c>
      <c r="G5" s="80" t="s">
        <v>518</v>
      </c>
      <c r="H5" s="81" t="s">
        <v>501</v>
      </c>
      <c r="I5" s="81" t="s">
        <v>519</v>
      </c>
      <c r="J5" s="82">
        <v>679</v>
      </c>
      <c r="K5" s="80" t="s">
        <v>35</v>
      </c>
      <c r="L5" s="81" t="s">
        <v>48</v>
      </c>
      <c r="M5" s="46">
        <v>21950</v>
      </c>
      <c r="N5" s="69" t="str">
        <f t="shared" si="1"/>
        <v>ปตรี4คศ.2</v>
      </c>
      <c r="O5" s="83">
        <f t="shared" si="2"/>
        <v>2</v>
      </c>
      <c r="P5" s="84">
        <f t="shared" ca="1" si="0"/>
        <v>22460</v>
      </c>
      <c r="Q5" s="79">
        <v>3901100358940</v>
      </c>
      <c r="R5" s="81" t="s">
        <v>49</v>
      </c>
      <c r="S5" s="70"/>
      <c r="T5" s="81" t="s">
        <v>38</v>
      </c>
      <c r="U5" s="81" t="s">
        <v>172</v>
      </c>
      <c r="V5" s="81" t="s">
        <v>99</v>
      </c>
      <c r="W5" s="81" t="s">
        <v>37</v>
      </c>
      <c r="X5" s="81" t="s">
        <v>37</v>
      </c>
      <c r="Y5" s="81" t="s">
        <v>37</v>
      </c>
      <c r="Z5" s="81" t="s">
        <v>37</v>
      </c>
      <c r="AA5" s="81" t="s">
        <v>37</v>
      </c>
      <c r="AB5" s="81" t="s">
        <v>37</v>
      </c>
      <c r="AC5" s="81" t="s">
        <v>37</v>
      </c>
      <c r="AD5" s="81" t="s">
        <v>37</v>
      </c>
      <c r="AE5" s="81" t="s">
        <v>37</v>
      </c>
      <c r="AF5" s="81" t="s">
        <v>37</v>
      </c>
      <c r="AG5" s="81" t="s">
        <v>37</v>
      </c>
      <c r="AH5" s="81" t="s">
        <v>37</v>
      </c>
      <c r="AI5" s="41" t="s">
        <v>768</v>
      </c>
      <c r="AJ5" s="43">
        <v>4</v>
      </c>
      <c r="AK5" s="41"/>
      <c r="AL5" s="43"/>
    </row>
    <row r="6" spans="1:38" ht="24">
      <c r="A6" s="79">
        <v>6</v>
      </c>
      <c r="B6" s="80" t="s">
        <v>520</v>
      </c>
      <c r="C6" s="81" t="s">
        <v>520</v>
      </c>
      <c r="D6" s="80" t="s">
        <v>32</v>
      </c>
      <c r="E6" s="81" t="s">
        <v>32</v>
      </c>
      <c r="F6" s="81" t="s">
        <v>90</v>
      </c>
      <c r="G6" s="80" t="s">
        <v>521</v>
      </c>
      <c r="H6" s="81" t="s">
        <v>521</v>
      </c>
      <c r="I6" s="81" t="s">
        <v>522</v>
      </c>
      <c r="J6" s="82">
        <v>1350</v>
      </c>
      <c r="K6" s="80" t="s">
        <v>35</v>
      </c>
      <c r="L6" s="81" t="s">
        <v>48</v>
      </c>
      <c r="M6" s="46">
        <v>28050</v>
      </c>
      <c r="N6" s="69" t="str">
        <f t="shared" si="1"/>
        <v>ปโทคศ.2</v>
      </c>
      <c r="O6" s="83">
        <f t="shared" si="2"/>
        <v>12</v>
      </c>
      <c r="P6" s="84">
        <f t="shared" ca="1" si="0"/>
        <v>28590</v>
      </c>
      <c r="Q6" s="79">
        <v>3930300458939</v>
      </c>
      <c r="R6" s="81" t="s">
        <v>49</v>
      </c>
      <c r="S6" s="70"/>
      <c r="T6" s="81" t="s">
        <v>50</v>
      </c>
      <c r="U6" s="81" t="s">
        <v>95</v>
      </c>
      <c r="V6" s="81" t="s">
        <v>523</v>
      </c>
      <c r="W6" s="81" t="s">
        <v>37</v>
      </c>
      <c r="X6" s="81" t="s">
        <v>37</v>
      </c>
      <c r="Y6" s="81" t="s">
        <v>76</v>
      </c>
      <c r="Z6" s="81" t="s">
        <v>95</v>
      </c>
      <c r="AA6" s="81" t="s">
        <v>524</v>
      </c>
      <c r="AB6" s="81" t="s">
        <v>37</v>
      </c>
      <c r="AC6" s="81" t="s">
        <v>37</v>
      </c>
      <c r="AD6" s="81" t="s">
        <v>37</v>
      </c>
      <c r="AE6" s="81" t="s">
        <v>37</v>
      </c>
      <c r="AF6" s="81" t="s">
        <v>37</v>
      </c>
      <c r="AG6" s="81" t="s">
        <v>37</v>
      </c>
      <c r="AH6" s="81" t="s">
        <v>37</v>
      </c>
      <c r="AI6" s="41" t="s">
        <v>769</v>
      </c>
      <c r="AJ6" s="42">
        <v>5</v>
      </c>
      <c r="AK6" s="41"/>
      <c r="AL6" s="42"/>
    </row>
    <row r="7" spans="1:38" ht="24">
      <c r="A7" s="79">
        <v>7</v>
      </c>
      <c r="B7" s="80" t="s">
        <v>525</v>
      </c>
      <c r="C7" s="81" t="s">
        <v>525</v>
      </c>
      <c r="D7" s="80" t="s">
        <v>32</v>
      </c>
      <c r="E7" s="81" t="s">
        <v>32</v>
      </c>
      <c r="F7" s="81" t="s">
        <v>774</v>
      </c>
      <c r="G7" s="80" t="s">
        <v>521</v>
      </c>
      <c r="H7" s="81" t="s">
        <v>521</v>
      </c>
      <c r="I7" s="81" t="s">
        <v>526</v>
      </c>
      <c r="J7" s="82">
        <v>3607</v>
      </c>
      <c r="K7" s="80" t="s">
        <v>35</v>
      </c>
      <c r="L7" s="81" t="s">
        <v>48</v>
      </c>
      <c r="M7" s="46">
        <v>22940</v>
      </c>
      <c r="N7" s="69" t="str">
        <f t="shared" si="1"/>
        <v>ปตรี4คศ.2</v>
      </c>
      <c r="O7" s="83">
        <f t="shared" si="2"/>
        <v>2</v>
      </c>
      <c r="P7" s="84">
        <f t="shared" ca="1" si="0"/>
        <v>23450</v>
      </c>
      <c r="Q7" s="79">
        <v>3930100731381</v>
      </c>
      <c r="R7" s="81" t="s">
        <v>49</v>
      </c>
      <c r="S7" s="70"/>
      <c r="T7" s="81" t="s">
        <v>50</v>
      </c>
      <c r="U7" s="81" t="s">
        <v>44</v>
      </c>
      <c r="V7" s="81" t="s">
        <v>84</v>
      </c>
      <c r="W7" s="81" t="s">
        <v>37</v>
      </c>
      <c r="X7" s="81" t="s">
        <v>37</v>
      </c>
      <c r="Y7" s="81" t="s">
        <v>37</v>
      </c>
      <c r="Z7" s="81" t="s">
        <v>37</v>
      </c>
      <c r="AA7" s="81" t="s">
        <v>37</v>
      </c>
      <c r="AB7" s="81" t="s">
        <v>37</v>
      </c>
      <c r="AC7" s="81" t="s">
        <v>37</v>
      </c>
      <c r="AD7" s="81" t="s">
        <v>37</v>
      </c>
      <c r="AE7" s="81" t="s">
        <v>37</v>
      </c>
      <c r="AF7" s="81" t="s">
        <v>37</v>
      </c>
      <c r="AG7" s="81" t="s">
        <v>37</v>
      </c>
      <c r="AH7" s="81" t="s">
        <v>37</v>
      </c>
      <c r="AI7" s="41" t="s">
        <v>770</v>
      </c>
      <c r="AJ7" s="42">
        <v>6</v>
      </c>
      <c r="AK7" s="41"/>
      <c r="AL7" s="42"/>
    </row>
    <row r="8" spans="1:38" ht="24">
      <c r="A8" s="79">
        <v>8</v>
      </c>
      <c r="B8" s="80" t="s">
        <v>527</v>
      </c>
      <c r="C8" s="81" t="s">
        <v>527</v>
      </c>
      <c r="D8" s="80" t="s">
        <v>32</v>
      </c>
      <c r="E8" s="81" t="s">
        <v>32</v>
      </c>
      <c r="F8" s="81" t="s">
        <v>90</v>
      </c>
      <c r="G8" s="80" t="s">
        <v>521</v>
      </c>
      <c r="H8" s="81" t="s">
        <v>521</v>
      </c>
      <c r="I8" s="81" t="s">
        <v>528</v>
      </c>
      <c r="J8" s="82">
        <v>4222</v>
      </c>
      <c r="K8" s="80" t="s">
        <v>35</v>
      </c>
      <c r="L8" s="81" t="s">
        <v>48</v>
      </c>
      <c r="M8" s="46">
        <v>24930</v>
      </c>
      <c r="N8" s="69" t="str">
        <f t="shared" si="1"/>
        <v>ปโทคศ.2</v>
      </c>
      <c r="O8" s="83">
        <f t="shared" si="2"/>
        <v>12</v>
      </c>
      <c r="P8" s="84">
        <f t="shared" ca="1" si="0"/>
        <v>25440</v>
      </c>
      <c r="Q8" s="79">
        <v>3961100456411</v>
      </c>
      <c r="R8" s="81" t="s">
        <v>49</v>
      </c>
      <c r="S8" s="70"/>
      <c r="T8" s="81" t="s">
        <v>50</v>
      </c>
      <c r="U8" s="81" t="s">
        <v>56</v>
      </c>
      <c r="V8" s="81" t="s">
        <v>149</v>
      </c>
      <c r="W8" s="81" t="s">
        <v>37</v>
      </c>
      <c r="X8" s="81" t="s">
        <v>37</v>
      </c>
      <c r="Y8" s="81" t="s">
        <v>94</v>
      </c>
      <c r="Z8" s="81" t="s">
        <v>95</v>
      </c>
      <c r="AA8" s="81" t="s">
        <v>529</v>
      </c>
      <c r="AB8" s="81" t="s">
        <v>37</v>
      </c>
      <c r="AC8" s="81" t="s">
        <v>37</v>
      </c>
      <c r="AD8" s="81" t="s">
        <v>37</v>
      </c>
      <c r="AE8" s="81" t="s">
        <v>37</v>
      </c>
      <c r="AF8" s="81" t="s">
        <v>37</v>
      </c>
      <c r="AG8" s="81" t="s">
        <v>37</v>
      </c>
      <c r="AH8" s="81" t="s">
        <v>37</v>
      </c>
      <c r="AI8" s="1" t="s">
        <v>797</v>
      </c>
      <c r="AJ8" s="1">
        <v>7</v>
      </c>
      <c r="AK8" s="45"/>
      <c r="AL8" s="42"/>
    </row>
    <row r="9" spans="1:38" ht="24">
      <c r="A9" s="79">
        <v>9</v>
      </c>
      <c r="B9" s="80" t="s">
        <v>530</v>
      </c>
      <c r="C9" s="81" t="s">
        <v>530</v>
      </c>
      <c r="D9" s="80" t="s">
        <v>32</v>
      </c>
      <c r="E9" s="81" t="s">
        <v>32</v>
      </c>
      <c r="F9" s="81" t="s">
        <v>774</v>
      </c>
      <c r="G9" s="80" t="s">
        <v>521</v>
      </c>
      <c r="H9" s="81" t="s">
        <v>521</v>
      </c>
      <c r="I9" s="81" t="s">
        <v>531</v>
      </c>
      <c r="J9" s="82">
        <v>4221</v>
      </c>
      <c r="K9" s="80" t="s">
        <v>35</v>
      </c>
      <c r="L9" s="81" t="s">
        <v>48</v>
      </c>
      <c r="M9" s="46">
        <v>22940</v>
      </c>
      <c r="N9" s="69" t="str">
        <f t="shared" si="1"/>
        <v>ปตรี4คศ.2</v>
      </c>
      <c r="O9" s="83">
        <f t="shared" si="2"/>
        <v>2</v>
      </c>
      <c r="P9" s="84">
        <f t="shared" ca="1" si="0"/>
        <v>23450</v>
      </c>
      <c r="Q9" s="79">
        <v>3930300215360</v>
      </c>
      <c r="R9" s="81" t="s">
        <v>49</v>
      </c>
      <c r="S9" s="70"/>
      <c r="T9" s="81" t="s">
        <v>50</v>
      </c>
      <c r="U9" s="81" t="s">
        <v>39</v>
      </c>
      <c r="V9" s="81" t="s">
        <v>532</v>
      </c>
      <c r="W9" s="81" t="s">
        <v>37</v>
      </c>
      <c r="X9" s="81" t="s">
        <v>37</v>
      </c>
      <c r="Y9" s="81" t="s">
        <v>37</v>
      </c>
      <c r="Z9" s="81" t="s">
        <v>37</v>
      </c>
      <c r="AA9" s="81" t="s">
        <v>37</v>
      </c>
      <c r="AB9" s="81" t="s">
        <v>37</v>
      </c>
      <c r="AC9" s="81" t="s">
        <v>37</v>
      </c>
      <c r="AD9" s="81" t="s">
        <v>37</v>
      </c>
      <c r="AE9" s="81" t="s">
        <v>37</v>
      </c>
      <c r="AF9" s="81" t="s">
        <v>37</v>
      </c>
      <c r="AG9" s="81" t="s">
        <v>37</v>
      </c>
      <c r="AH9" s="81" t="s">
        <v>37</v>
      </c>
      <c r="AI9" s="1" t="s">
        <v>795</v>
      </c>
      <c r="AJ9" s="42">
        <v>8</v>
      </c>
      <c r="AK9" s="40"/>
      <c r="AL9" s="44"/>
    </row>
    <row r="10" spans="1:38" ht="24">
      <c r="A10" s="79">
        <v>10</v>
      </c>
      <c r="B10" s="80" t="s">
        <v>533</v>
      </c>
      <c r="C10" s="81" t="s">
        <v>534</v>
      </c>
      <c r="D10" s="80" t="s">
        <v>32</v>
      </c>
      <c r="E10" s="81" t="s">
        <v>32</v>
      </c>
      <c r="F10" s="81" t="s">
        <v>774</v>
      </c>
      <c r="G10" s="80" t="s">
        <v>535</v>
      </c>
      <c r="H10" s="81" t="s">
        <v>535</v>
      </c>
      <c r="I10" s="81" t="s">
        <v>536</v>
      </c>
      <c r="J10" s="82">
        <v>1034</v>
      </c>
      <c r="K10" s="80" t="s">
        <v>35</v>
      </c>
      <c r="L10" s="81" t="s">
        <v>48</v>
      </c>
      <c r="M10" s="46">
        <v>21950</v>
      </c>
      <c r="N10" s="69" t="str">
        <f t="shared" si="1"/>
        <v>ปตรี4คศ.2</v>
      </c>
      <c r="O10" s="83">
        <f t="shared" si="2"/>
        <v>2</v>
      </c>
      <c r="P10" s="84">
        <f t="shared" ca="1" si="0"/>
        <v>22460</v>
      </c>
      <c r="Q10" s="79">
        <v>3930300226698</v>
      </c>
      <c r="R10" s="81" t="s">
        <v>49</v>
      </c>
      <c r="S10" s="70"/>
      <c r="T10" s="81" t="s">
        <v>61</v>
      </c>
      <c r="U10" s="81" t="s">
        <v>83</v>
      </c>
      <c r="V10" s="81" t="s">
        <v>155</v>
      </c>
      <c r="W10" s="81" t="s">
        <v>37</v>
      </c>
      <c r="X10" s="81" t="s">
        <v>37</v>
      </c>
      <c r="Y10" s="81" t="s">
        <v>37</v>
      </c>
      <c r="Z10" s="81" t="s">
        <v>37</v>
      </c>
      <c r="AA10" s="81" t="s">
        <v>37</v>
      </c>
      <c r="AB10" s="81" t="s">
        <v>37</v>
      </c>
      <c r="AC10" s="81" t="s">
        <v>37</v>
      </c>
      <c r="AD10" s="81" t="s">
        <v>37</v>
      </c>
      <c r="AE10" s="81" t="s">
        <v>37</v>
      </c>
      <c r="AF10" s="81" t="s">
        <v>37</v>
      </c>
      <c r="AG10" s="81" t="s">
        <v>37</v>
      </c>
      <c r="AH10" s="81" t="s">
        <v>37</v>
      </c>
      <c r="AI10" s="1" t="s">
        <v>796</v>
      </c>
      <c r="AJ10" s="1">
        <v>9</v>
      </c>
      <c r="AK10" s="40"/>
    </row>
    <row r="11" spans="1:38" ht="24">
      <c r="A11" s="79">
        <v>11</v>
      </c>
      <c r="B11" s="80" t="s">
        <v>537</v>
      </c>
      <c r="C11" s="81" t="s">
        <v>537</v>
      </c>
      <c r="D11" s="80" t="s">
        <v>32</v>
      </c>
      <c r="E11" s="81" t="s">
        <v>32</v>
      </c>
      <c r="F11" s="81" t="s">
        <v>90</v>
      </c>
      <c r="G11" s="80" t="s">
        <v>538</v>
      </c>
      <c r="H11" s="81" t="s">
        <v>538</v>
      </c>
      <c r="I11" s="81" t="s">
        <v>539</v>
      </c>
      <c r="J11" s="82">
        <v>17</v>
      </c>
      <c r="K11" s="80" t="s">
        <v>35</v>
      </c>
      <c r="L11" s="81" t="s">
        <v>48</v>
      </c>
      <c r="M11" s="46">
        <v>28050</v>
      </c>
      <c r="N11" s="69" t="str">
        <f t="shared" si="1"/>
        <v>ปโทคศ.2</v>
      </c>
      <c r="O11" s="83">
        <f t="shared" si="2"/>
        <v>12</v>
      </c>
      <c r="P11" s="84">
        <f t="shared" ca="1" si="0"/>
        <v>28590</v>
      </c>
      <c r="Q11" s="79">
        <v>3930100200237</v>
      </c>
      <c r="R11" s="81" t="s">
        <v>49</v>
      </c>
      <c r="S11" s="70"/>
      <c r="T11" s="81" t="s">
        <v>67</v>
      </c>
      <c r="U11" s="81" t="s">
        <v>215</v>
      </c>
      <c r="V11" s="81" t="s">
        <v>52</v>
      </c>
      <c r="W11" s="81" t="s">
        <v>37</v>
      </c>
      <c r="X11" s="81" t="s">
        <v>37</v>
      </c>
      <c r="Y11" s="81" t="s">
        <v>94</v>
      </c>
      <c r="Z11" s="81" t="s">
        <v>95</v>
      </c>
      <c r="AA11" s="81" t="s">
        <v>540</v>
      </c>
      <c r="AB11" s="81" t="s">
        <v>37</v>
      </c>
      <c r="AC11" s="81" t="s">
        <v>37</v>
      </c>
      <c r="AD11" s="81" t="s">
        <v>37</v>
      </c>
      <c r="AE11" s="81" t="s">
        <v>37</v>
      </c>
      <c r="AF11" s="81" t="s">
        <v>37</v>
      </c>
      <c r="AG11" s="81" t="s">
        <v>37</v>
      </c>
      <c r="AH11" s="81" t="s">
        <v>37</v>
      </c>
      <c r="AI11" s="41" t="s">
        <v>771</v>
      </c>
      <c r="AJ11" s="42">
        <v>10</v>
      </c>
      <c r="AK11" s="41"/>
      <c r="AL11" s="44"/>
    </row>
    <row r="12" spans="1:38" ht="24">
      <c r="A12" s="79">
        <v>12</v>
      </c>
      <c r="B12" s="80" t="s">
        <v>541</v>
      </c>
      <c r="C12" s="81" t="s">
        <v>541</v>
      </c>
      <c r="D12" s="80" t="s">
        <v>65</v>
      </c>
      <c r="E12" s="81" t="s">
        <v>65</v>
      </c>
      <c r="F12" s="81" t="s">
        <v>775</v>
      </c>
      <c r="G12" s="80" t="s">
        <v>542</v>
      </c>
      <c r="H12" s="81" t="s">
        <v>542</v>
      </c>
      <c r="I12" s="81" t="s">
        <v>543</v>
      </c>
      <c r="J12" s="82">
        <v>3654</v>
      </c>
      <c r="K12" s="80" t="s">
        <v>35</v>
      </c>
      <c r="L12" s="81" t="s">
        <v>65</v>
      </c>
      <c r="M12" s="46">
        <v>13470</v>
      </c>
      <c r="N12" s="69" t="str">
        <f t="shared" si="1"/>
        <v>ปตรี5ครูผู้ช่วย</v>
      </c>
      <c r="O12" s="83">
        <f t="shared" si="2"/>
        <v>4</v>
      </c>
      <c r="P12" s="84" t="e">
        <f t="shared" ca="1" si="0"/>
        <v>#N/A</v>
      </c>
      <c r="Q12" s="79">
        <v>1960900033223</v>
      </c>
      <c r="R12" s="81" t="s">
        <v>37</v>
      </c>
      <c r="S12" s="70"/>
      <c r="T12" s="81" t="s">
        <v>50</v>
      </c>
      <c r="U12" s="81" t="s">
        <v>56</v>
      </c>
      <c r="V12" s="81" t="s">
        <v>544</v>
      </c>
      <c r="W12" s="81" t="s">
        <v>37</v>
      </c>
      <c r="X12" s="81" t="s">
        <v>37</v>
      </c>
      <c r="Y12" s="81" t="s">
        <v>37</v>
      </c>
      <c r="Z12" s="81" t="s">
        <v>37</v>
      </c>
      <c r="AA12" s="81" t="s">
        <v>37</v>
      </c>
      <c r="AB12" s="81" t="s">
        <v>37</v>
      </c>
      <c r="AC12" s="81" t="s">
        <v>37</v>
      </c>
      <c r="AD12" s="81" t="s">
        <v>37</v>
      </c>
      <c r="AE12" s="81" t="s">
        <v>37</v>
      </c>
      <c r="AF12" s="81" t="s">
        <v>37</v>
      </c>
      <c r="AG12" s="81" t="s">
        <v>37</v>
      </c>
      <c r="AH12" s="81" t="s">
        <v>37</v>
      </c>
      <c r="AI12" s="41" t="s">
        <v>772</v>
      </c>
      <c r="AJ12" s="42">
        <v>11</v>
      </c>
      <c r="AK12" s="41"/>
      <c r="AL12" s="44"/>
    </row>
    <row r="13" spans="1:38" ht="24">
      <c r="A13" s="79">
        <v>13</v>
      </c>
      <c r="B13" s="80" t="s">
        <v>545</v>
      </c>
      <c r="C13" s="81" t="s">
        <v>545</v>
      </c>
      <c r="D13" s="80" t="s">
        <v>32</v>
      </c>
      <c r="E13" s="81" t="s">
        <v>32</v>
      </c>
      <c r="F13" s="81" t="s">
        <v>774</v>
      </c>
      <c r="G13" s="80" t="s">
        <v>546</v>
      </c>
      <c r="H13" s="81" t="s">
        <v>546</v>
      </c>
      <c r="I13" s="81" t="s">
        <v>547</v>
      </c>
      <c r="J13" s="82">
        <v>4177</v>
      </c>
      <c r="K13" s="80" t="s">
        <v>35</v>
      </c>
      <c r="L13" s="81" t="s">
        <v>48</v>
      </c>
      <c r="M13" s="46">
        <v>19460</v>
      </c>
      <c r="N13" s="69" t="str">
        <f t="shared" si="1"/>
        <v>ปตรี4คศ.2</v>
      </c>
      <c r="O13" s="83">
        <f t="shared" si="2"/>
        <v>2</v>
      </c>
      <c r="P13" s="84">
        <f t="shared" ca="1" si="0"/>
        <v>20470</v>
      </c>
      <c r="Q13" s="79">
        <v>3930100953413</v>
      </c>
      <c r="R13" s="81" t="s">
        <v>49</v>
      </c>
      <c r="S13" s="70"/>
      <c r="T13" s="81" t="s">
        <v>50</v>
      </c>
      <c r="U13" s="81" t="s">
        <v>548</v>
      </c>
      <c r="V13" s="81" t="s">
        <v>149</v>
      </c>
      <c r="W13" s="81" t="s">
        <v>37</v>
      </c>
      <c r="X13" s="81" t="s">
        <v>37</v>
      </c>
      <c r="Y13" s="81" t="s">
        <v>37</v>
      </c>
      <c r="Z13" s="81" t="s">
        <v>37</v>
      </c>
      <c r="AA13" s="81" t="s">
        <v>37</v>
      </c>
      <c r="AB13" s="81" t="s">
        <v>37</v>
      </c>
      <c r="AC13" s="81" t="s">
        <v>37</v>
      </c>
      <c r="AD13" s="81" t="s">
        <v>76</v>
      </c>
      <c r="AE13" s="81" t="s">
        <v>549</v>
      </c>
      <c r="AF13" s="81" t="s">
        <v>550</v>
      </c>
      <c r="AG13" s="81" t="s">
        <v>195</v>
      </c>
      <c r="AH13" s="81" t="s">
        <v>37</v>
      </c>
      <c r="AI13" s="41" t="s">
        <v>773</v>
      </c>
      <c r="AJ13" s="42">
        <v>12</v>
      </c>
      <c r="AK13" s="41"/>
      <c r="AL13" s="44"/>
    </row>
    <row r="14" spans="1:38" ht="24">
      <c r="A14" s="79">
        <v>14</v>
      </c>
      <c r="B14" s="80" t="s">
        <v>551</v>
      </c>
      <c r="C14" s="81" t="s">
        <v>551</v>
      </c>
      <c r="D14" s="80" t="s">
        <v>32</v>
      </c>
      <c r="E14" s="81" t="s">
        <v>32</v>
      </c>
      <c r="F14" s="81" t="s">
        <v>90</v>
      </c>
      <c r="G14" s="80" t="s">
        <v>552</v>
      </c>
      <c r="H14" s="81" t="s">
        <v>552</v>
      </c>
      <c r="I14" s="81" t="s">
        <v>553</v>
      </c>
      <c r="J14" s="82">
        <v>1470</v>
      </c>
      <c r="K14" s="80" t="s">
        <v>35</v>
      </c>
      <c r="L14" s="81" t="s">
        <v>48</v>
      </c>
      <c r="M14" s="46">
        <v>26980</v>
      </c>
      <c r="N14" s="69" t="str">
        <f t="shared" si="1"/>
        <v>ปโทคศ.2</v>
      </c>
      <c r="O14" s="83">
        <f t="shared" si="2"/>
        <v>12</v>
      </c>
      <c r="P14" s="84">
        <f t="shared" ca="1" si="0"/>
        <v>27500</v>
      </c>
      <c r="Q14" s="79">
        <v>3930100311934</v>
      </c>
      <c r="R14" s="81" t="s">
        <v>49</v>
      </c>
      <c r="S14" s="70"/>
      <c r="T14" s="81" t="s">
        <v>61</v>
      </c>
      <c r="U14" s="81" t="s">
        <v>62</v>
      </c>
      <c r="V14" s="81" t="s">
        <v>554</v>
      </c>
      <c r="W14" s="81" t="s">
        <v>37</v>
      </c>
      <c r="X14" s="81" t="s">
        <v>37</v>
      </c>
      <c r="Y14" s="81" t="s">
        <v>94</v>
      </c>
      <c r="Z14" s="81" t="s">
        <v>95</v>
      </c>
      <c r="AA14" s="81" t="s">
        <v>555</v>
      </c>
      <c r="AB14" s="81" t="s">
        <v>37</v>
      </c>
      <c r="AC14" s="81" t="s">
        <v>37</v>
      </c>
      <c r="AD14" s="81" t="s">
        <v>37</v>
      </c>
      <c r="AE14" s="81" t="s">
        <v>37</v>
      </c>
      <c r="AF14" s="81" t="s">
        <v>37</v>
      </c>
      <c r="AG14" s="81" t="s">
        <v>37</v>
      </c>
      <c r="AH14" s="81" t="s">
        <v>37</v>
      </c>
      <c r="AI14" s="41" t="s">
        <v>803</v>
      </c>
      <c r="AJ14" s="1">
        <v>13</v>
      </c>
    </row>
    <row r="15" spans="1:38" ht="24">
      <c r="A15" s="79">
        <v>15</v>
      </c>
      <c r="B15" s="80" t="s">
        <v>556</v>
      </c>
      <c r="C15" s="81" t="s">
        <v>556</v>
      </c>
      <c r="D15" s="80" t="s">
        <v>32</v>
      </c>
      <c r="E15" s="81" t="s">
        <v>32</v>
      </c>
      <c r="F15" s="81" t="s">
        <v>774</v>
      </c>
      <c r="G15" s="80" t="s">
        <v>557</v>
      </c>
      <c r="H15" s="81" t="s">
        <v>557</v>
      </c>
      <c r="I15" s="81" t="s">
        <v>558</v>
      </c>
      <c r="J15" s="82">
        <v>1178</v>
      </c>
      <c r="K15" s="80" t="s">
        <v>35</v>
      </c>
      <c r="L15" s="81" t="s">
        <v>48</v>
      </c>
      <c r="M15" s="46">
        <v>22460</v>
      </c>
      <c r="N15" s="69" t="str">
        <f t="shared" si="1"/>
        <v>ปตรี4คศ.2</v>
      </c>
      <c r="O15" s="83">
        <f t="shared" si="2"/>
        <v>2</v>
      </c>
      <c r="P15" s="84">
        <f t="shared" ca="1" si="0"/>
        <v>22940</v>
      </c>
      <c r="Q15" s="79">
        <v>3930300115497</v>
      </c>
      <c r="R15" s="81" t="s">
        <v>49</v>
      </c>
      <c r="S15" s="70"/>
      <c r="T15" s="81" t="s">
        <v>50</v>
      </c>
      <c r="U15" s="81" t="s">
        <v>39</v>
      </c>
      <c r="V15" s="81" t="s">
        <v>559</v>
      </c>
      <c r="W15" s="81" t="s">
        <v>37</v>
      </c>
      <c r="X15" s="81" t="s">
        <v>37</v>
      </c>
      <c r="Y15" s="81" t="s">
        <v>37</v>
      </c>
      <c r="Z15" s="81" t="s">
        <v>37</v>
      </c>
      <c r="AA15" s="81" t="s">
        <v>37</v>
      </c>
      <c r="AB15" s="81" t="s">
        <v>37</v>
      </c>
      <c r="AC15" s="81" t="s">
        <v>37</v>
      </c>
      <c r="AD15" s="81" t="s">
        <v>37</v>
      </c>
      <c r="AE15" s="81" t="s">
        <v>37</v>
      </c>
      <c r="AF15" s="81" t="s">
        <v>37</v>
      </c>
      <c r="AG15" s="81" t="s">
        <v>37</v>
      </c>
      <c r="AH15" s="81" t="s">
        <v>37</v>
      </c>
      <c r="AI15" s="41" t="s">
        <v>804</v>
      </c>
      <c r="AJ15" s="1">
        <v>14</v>
      </c>
    </row>
    <row r="16" spans="1:38" ht="24">
      <c r="A16" s="79">
        <v>16</v>
      </c>
      <c r="B16" s="80" t="s">
        <v>560</v>
      </c>
      <c r="C16" s="81" t="s">
        <v>560</v>
      </c>
      <c r="D16" s="80" t="s">
        <v>32</v>
      </c>
      <c r="E16" s="81" t="s">
        <v>32</v>
      </c>
      <c r="F16" s="81" t="s">
        <v>90</v>
      </c>
      <c r="G16" s="80" t="s">
        <v>557</v>
      </c>
      <c r="H16" s="81" t="s">
        <v>557</v>
      </c>
      <c r="I16" s="81" t="s">
        <v>561</v>
      </c>
      <c r="J16" s="82">
        <v>1179</v>
      </c>
      <c r="K16" s="80" t="s">
        <v>35</v>
      </c>
      <c r="L16" s="81" t="s">
        <v>48</v>
      </c>
      <c r="M16" s="46">
        <v>26980</v>
      </c>
      <c r="N16" s="69" t="str">
        <f t="shared" si="1"/>
        <v>ปโทคศ.2</v>
      </c>
      <c r="O16" s="83">
        <f t="shared" si="2"/>
        <v>12</v>
      </c>
      <c r="P16" s="84">
        <f t="shared" ca="1" si="0"/>
        <v>27500</v>
      </c>
      <c r="Q16" s="79">
        <v>3930300105475</v>
      </c>
      <c r="R16" s="81" t="s">
        <v>49</v>
      </c>
      <c r="S16" s="70"/>
      <c r="T16" s="81" t="s">
        <v>50</v>
      </c>
      <c r="U16" s="81" t="s">
        <v>83</v>
      </c>
      <c r="V16" s="81" t="s">
        <v>52</v>
      </c>
      <c r="W16" s="81" t="s">
        <v>37</v>
      </c>
      <c r="X16" s="81" t="s">
        <v>37</v>
      </c>
      <c r="Y16" s="81" t="s">
        <v>76</v>
      </c>
      <c r="Z16" s="81" t="s">
        <v>562</v>
      </c>
      <c r="AA16" s="81" t="s">
        <v>150</v>
      </c>
      <c r="AB16" s="81" t="s">
        <v>37</v>
      </c>
      <c r="AC16" s="81" t="s">
        <v>37</v>
      </c>
      <c r="AD16" s="81" t="s">
        <v>37</v>
      </c>
      <c r="AE16" s="81" t="s">
        <v>37</v>
      </c>
      <c r="AF16" s="81" t="s">
        <v>37</v>
      </c>
      <c r="AG16" s="81" t="s">
        <v>37</v>
      </c>
      <c r="AH16" s="81" t="s">
        <v>37</v>
      </c>
      <c r="AI16" s="41" t="s">
        <v>805</v>
      </c>
      <c r="AJ16" s="1">
        <v>15</v>
      </c>
    </row>
    <row r="17" spans="1:34" ht="24">
      <c r="A17" s="79">
        <v>18</v>
      </c>
      <c r="B17" s="80" t="s">
        <v>563</v>
      </c>
      <c r="C17" s="81" t="s">
        <v>563</v>
      </c>
      <c r="D17" s="80" t="s">
        <v>32</v>
      </c>
      <c r="E17" s="81" t="s">
        <v>32</v>
      </c>
      <c r="F17" s="81" t="s">
        <v>774</v>
      </c>
      <c r="G17" s="80" t="s">
        <v>557</v>
      </c>
      <c r="H17" s="81" t="s">
        <v>557</v>
      </c>
      <c r="I17" s="81" t="s">
        <v>564</v>
      </c>
      <c r="J17" s="82">
        <v>3033</v>
      </c>
      <c r="K17" s="80" t="s">
        <v>35</v>
      </c>
      <c r="L17" s="81" t="s">
        <v>36</v>
      </c>
      <c r="M17" s="46">
        <v>17970</v>
      </c>
      <c r="N17" s="69" t="str">
        <f t="shared" si="1"/>
        <v>ปตรี4คศ.1</v>
      </c>
      <c r="O17" s="83">
        <f t="shared" si="2"/>
        <v>1</v>
      </c>
      <c r="P17" s="84" t="e">
        <f t="shared" ca="1" si="0"/>
        <v>#N/A</v>
      </c>
      <c r="Q17" s="79">
        <v>3930300324177</v>
      </c>
      <c r="R17" s="81" t="s">
        <v>37</v>
      </c>
      <c r="S17" s="70"/>
      <c r="T17" s="81" t="s">
        <v>50</v>
      </c>
      <c r="U17" s="81" t="s">
        <v>83</v>
      </c>
      <c r="V17" s="81" t="s">
        <v>191</v>
      </c>
      <c r="W17" s="81" t="s">
        <v>37</v>
      </c>
      <c r="X17" s="81" t="s">
        <v>37</v>
      </c>
      <c r="Y17" s="81" t="s">
        <v>37</v>
      </c>
      <c r="Z17" s="81" t="s">
        <v>37</v>
      </c>
      <c r="AA17" s="81" t="s">
        <v>37</v>
      </c>
      <c r="AB17" s="81" t="s">
        <v>565</v>
      </c>
      <c r="AC17" s="81" t="s">
        <v>37</v>
      </c>
      <c r="AD17" s="81" t="s">
        <v>94</v>
      </c>
      <c r="AE17" s="81" t="s">
        <v>95</v>
      </c>
      <c r="AF17" s="81" t="s">
        <v>566</v>
      </c>
      <c r="AG17" s="81" t="s">
        <v>195</v>
      </c>
      <c r="AH17" s="81" t="s">
        <v>37</v>
      </c>
    </row>
    <row r="18" spans="1:34" ht="24">
      <c r="A18" s="79">
        <v>19</v>
      </c>
      <c r="B18" s="80" t="s">
        <v>567</v>
      </c>
      <c r="C18" s="81" t="s">
        <v>567</v>
      </c>
      <c r="D18" s="80" t="s">
        <v>32</v>
      </c>
      <c r="E18" s="81" t="s">
        <v>32</v>
      </c>
      <c r="F18" s="81" t="s">
        <v>774</v>
      </c>
      <c r="G18" s="80" t="s">
        <v>568</v>
      </c>
      <c r="H18" s="81" t="s">
        <v>568</v>
      </c>
      <c r="I18" s="81" t="s">
        <v>569</v>
      </c>
      <c r="J18" s="82">
        <v>1212</v>
      </c>
      <c r="K18" s="80" t="s">
        <v>35</v>
      </c>
      <c r="L18" s="81" t="s">
        <v>48</v>
      </c>
      <c r="M18" s="46">
        <v>18470</v>
      </c>
      <c r="N18" s="69" t="str">
        <f t="shared" si="1"/>
        <v>ปตรี4คศ.2</v>
      </c>
      <c r="O18" s="83">
        <f t="shared" si="2"/>
        <v>2</v>
      </c>
      <c r="P18" s="84">
        <f t="shared" ca="1" si="0"/>
        <v>19460</v>
      </c>
      <c r="Q18" s="79">
        <v>3930200247707</v>
      </c>
      <c r="R18" s="81" t="s">
        <v>37</v>
      </c>
      <c r="S18" s="70"/>
      <c r="T18" s="81" t="s">
        <v>67</v>
      </c>
      <c r="U18" s="81" t="s">
        <v>164</v>
      </c>
      <c r="V18" s="81" t="s">
        <v>165</v>
      </c>
      <c r="W18" s="81" t="s">
        <v>37</v>
      </c>
      <c r="X18" s="81" t="s">
        <v>37</v>
      </c>
      <c r="Y18" s="81" t="s">
        <v>37</v>
      </c>
      <c r="Z18" s="81" t="s">
        <v>37</v>
      </c>
      <c r="AA18" s="81" t="s">
        <v>37</v>
      </c>
      <c r="AB18" s="81" t="s">
        <v>570</v>
      </c>
      <c r="AC18" s="81" t="s">
        <v>37</v>
      </c>
      <c r="AD18" s="81" t="s">
        <v>37</v>
      </c>
      <c r="AE18" s="81" t="s">
        <v>37</v>
      </c>
      <c r="AF18" s="81" t="s">
        <v>37</v>
      </c>
      <c r="AG18" s="81" t="s">
        <v>37</v>
      </c>
      <c r="AH18" s="81" t="s">
        <v>37</v>
      </c>
    </row>
    <row r="19" spans="1:34" ht="24">
      <c r="A19" s="79">
        <v>20</v>
      </c>
      <c r="B19" s="80" t="s">
        <v>571</v>
      </c>
      <c r="C19" s="81" t="s">
        <v>571</v>
      </c>
      <c r="D19" s="80" t="s">
        <v>32</v>
      </c>
      <c r="E19" s="81" t="s">
        <v>32</v>
      </c>
      <c r="F19" s="81" t="s">
        <v>90</v>
      </c>
      <c r="G19" s="80" t="s">
        <v>568</v>
      </c>
      <c r="H19" s="81" t="s">
        <v>568</v>
      </c>
      <c r="I19" s="81" t="s">
        <v>572</v>
      </c>
      <c r="J19" s="82">
        <v>4225</v>
      </c>
      <c r="K19" s="80" t="s">
        <v>35</v>
      </c>
      <c r="L19" s="81" t="s">
        <v>48</v>
      </c>
      <c r="M19" s="46">
        <v>26450</v>
      </c>
      <c r="N19" s="69" t="str">
        <f t="shared" si="1"/>
        <v>ปโทคศ.2</v>
      </c>
      <c r="O19" s="83">
        <f t="shared" si="2"/>
        <v>12</v>
      </c>
      <c r="P19" s="84">
        <f t="shared" ca="1" si="0"/>
        <v>26980</v>
      </c>
      <c r="Q19" s="79">
        <v>3930100741246</v>
      </c>
      <c r="R19" s="81" t="s">
        <v>49</v>
      </c>
      <c r="S19" s="70"/>
      <c r="T19" s="81" t="s">
        <v>50</v>
      </c>
      <c r="U19" s="81" t="s">
        <v>62</v>
      </c>
      <c r="V19" s="81" t="s">
        <v>298</v>
      </c>
      <c r="W19" s="81" t="s">
        <v>37</v>
      </c>
      <c r="X19" s="81" t="s">
        <v>37</v>
      </c>
      <c r="Y19" s="81" t="s">
        <v>76</v>
      </c>
      <c r="Z19" s="81" t="s">
        <v>62</v>
      </c>
      <c r="AA19" s="81" t="s">
        <v>573</v>
      </c>
      <c r="AB19" s="81" t="s">
        <v>37</v>
      </c>
      <c r="AC19" s="81" t="s">
        <v>37</v>
      </c>
      <c r="AD19" s="81" t="s">
        <v>37</v>
      </c>
      <c r="AE19" s="81" t="s">
        <v>37</v>
      </c>
      <c r="AF19" s="81" t="s">
        <v>37</v>
      </c>
      <c r="AG19" s="81" t="s">
        <v>37</v>
      </c>
      <c r="AH19" s="81" t="s">
        <v>37</v>
      </c>
    </row>
    <row r="20" spans="1:34" ht="24">
      <c r="A20" s="79">
        <v>21</v>
      </c>
      <c r="B20" s="80" t="s">
        <v>574</v>
      </c>
      <c r="C20" s="81" t="s">
        <v>574</v>
      </c>
      <c r="D20" s="80" t="s">
        <v>32</v>
      </c>
      <c r="E20" s="81" t="s">
        <v>32</v>
      </c>
      <c r="F20" s="81" t="s">
        <v>774</v>
      </c>
      <c r="G20" s="80" t="s">
        <v>575</v>
      </c>
      <c r="H20" s="81" t="s">
        <v>575</v>
      </c>
      <c r="I20" s="81" t="s">
        <v>576</v>
      </c>
      <c r="J20" s="82">
        <v>4211</v>
      </c>
      <c r="K20" s="80" t="s">
        <v>35</v>
      </c>
      <c r="L20" s="81" t="s">
        <v>36</v>
      </c>
      <c r="M20" s="46">
        <v>22450</v>
      </c>
      <c r="N20" s="69" t="str">
        <f t="shared" si="1"/>
        <v>ปตรี4คศ.1</v>
      </c>
      <c r="O20" s="83">
        <f t="shared" si="2"/>
        <v>1</v>
      </c>
      <c r="P20" s="84">
        <f t="shared" ca="1" si="0"/>
        <v>22890</v>
      </c>
      <c r="Q20" s="79">
        <v>3930500880545</v>
      </c>
      <c r="R20" s="81" t="s">
        <v>37</v>
      </c>
      <c r="S20" s="70"/>
      <c r="T20" s="81" t="s">
        <v>50</v>
      </c>
      <c r="U20" s="81" t="s">
        <v>395</v>
      </c>
      <c r="V20" s="81" t="s">
        <v>577</v>
      </c>
      <c r="W20" s="81" t="s">
        <v>37</v>
      </c>
      <c r="X20" s="81" t="s">
        <v>37</v>
      </c>
      <c r="Y20" s="81" t="s">
        <v>37</v>
      </c>
      <c r="Z20" s="81" t="s">
        <v>37</v>
      </c>
      <c r="AA20" s="81" t="s">
        <v>37</v>
      </c>
      <c r="AB20" s="81" t="s">
        <v>37</v>
      </c>
      <c r="AC20" s="81" t="s">
        <v>37</v>
      </c>
      <c r="AD20" s="81" t="s">
        <v>37</v>
      </c>
      <c r="AE20" s="81" t="s">
        <v>37</v>
      </c>
      <c r="AF20" s="81" t="s">
        <v>37</v>
      </c>
      <c r="AG20" s="81" t="s">
        <v>37</v>
      </c>
      <c r="AH20" s="81" t="s">
        <v>37</v>
      </c>
    </row>
    <row r="21" spans="1:34" ht="24">
      <c r="A21" s="79">
        <v>22</v>
      </c>
      <c r="B21" s="80" t="s">
        <v>578</v>
      </c>
      <c r="C21" s="81" t="s">
        <v>578</v>
      </c>
      <c r="D21" s="80" t="s">
        <v>32</v>
      </c>
      <c r="E21" s="81" t="s">
        <v>32</v>
      </c>
      <c r="F21" s="81" t="s">
        <v>90</v>
      </c>
      <c r="G21" s="80" t="s">
        <v>579</v>
      </c>
      <c r="H21" s="81" t="s">
        <v>579</v>
      </c>
      <c r="I21" s="81" t="s">
        <v>580</v>
      </c>
      <c r="J21" s="82">
        <v>1261</v>
      </c>
      <c r="K21" s="80" t="s">
        <v>35</v>
      </c>
      <c r="L21" s="81" t="s">
        <v>48</v>
      </c>
      <c r="M21" s="46">
        <v>19950</v>
      </c>
      <c r="N21" s="69" t="str">
        <f t="shared" si="1"/>
        <v>ปโทคศ.2</v>
      </c>
      <c r="O21" s="83">
        <f t="shared" si="2"/>
        <v>12</v>
      </c>
      <c r="P21" s="84">
        <f t="shared" ca="1" si="0"/>
        <v>20960</v>
      </c>
      <c r="Q21" s="79">
        <v>3930300272401</v>
      </c>
      <c r="R21" s="81" t="s">
        <v>49</v>
      </c>
      <c r="S21" s="70"/>
      <c r="T21" s="81" t="s">
        <v>61</v>
      </c>
      <c r="U21" s="81" t="s">
        <v>62</v>
      </c>
      <c r="V21" s="81" t="s">
        <v>581</v>
      </c>
      <c r="W21" s="81" t="s">
        <v>37</v>
      </c>
      <c r="X21" s="81" t="s">
        <v>37</v>
      </c>
      <c r="Y21" s="81" t="s">
        <v>94</v>
      </c>
      <c r="Z21" s="81" t="s">
        <v>352</v>
      </c>
      <c r="AA21" s="81" t="s">
        <v>582</v>
      </c>
      <c r="AB21" s="81" t="s">
        <v>37</v>
      </c>
      <c r="AC21" s="81" t="s">
        <v>102</v>
      </c>
      <c r="AD21" s="81" t="s">
        <v>37</v>
      </c>
      <c r="AE21" s="81" t="s">
        <v>37</v>
      </c>
      <c r="AF21" s="81" t="s">
        <v>37</v>
      </c>
      <c r="AG21" s="81" t="s">
        <v>37</v>
      </c>
      <c r="AH21" s="81" t="s">
        <v>37</v>
      </c>
    </row>
    <row r="22" spans="1:34" ht="24">
      <c r="A22" s="79">
        <v>23</v>
      </c>
      <c r="B22" s="80" t="s">
        <v>583</v>
      </c>
      <c r="C22" s="81" t="s">
        <v>583</v>
      </c>
      <c r="D22" s="80" t="s">
        <v>32</v>
      </c>
      <c r="E22" s="81" t="s">
        <v>32</v>
      </c>
      <c r="F22" s="81" t="s">
        <v>90</v>
      </c>
      <c r="G22" s="80" t="s">
        <v>579</v>
      </c>
      <c r="H22" s="81" t="s">
        <v>579</v>
      </c>
      <c r="I22" s="81" t="s">
        <v>584</v>
      </c>
      <c r="J22" s="82">
        <v>1264</v>
      </c>
      <c r="K22" s="80" t="s">
        <v>35</v>
      </c>
      <c r="L22" s="81" t="s">
        <v>48</v>
      </c>
      <c r="M22" s="46">
        <v>23940</v>
      </c>
      <c r="N22" s="69" t="str">
        <f t="shared" si="1"/>
        <v>ปโทคศ.2</v>
      </c>
      <c r="O22" s="83">
        <f t="shared" si="2"/>
        <v>12</v>
      </c>
      <c r="P22" s="84">
        <f t="shared" ca="1" si="0"/>
        <v>24440</v>
      </c>
      <c r="Q22" s="79">
        <v>3930100091781</v>
      </c>
      <c r="R22" s="81" t="s">
        <v>49</v>
      </c>
      <c r="S22" s="70"/>
      <c r="T22" s="81" t="s">
        <v>50</v>
      </c>
      <c r="U22" s="81" t="s">
        <v>451</v>
      </c>
      <c r="V22" s="81" t="s">
        <v>585</v>
      </c>
      <c r="W22" s="81" t="s">
        <v>37</v>
      </c>
      <c r="X22" s="81" t="s">
        <v>37</v>
      </c>
      <c r="Y22" s="81" t="s">
        <v>76</v>
      </c>
      <c r="Z22" s="81" t="s">
        <v>586</v>
      </c>
      <c r="AA22" s="81" t="s">
        <v>587</v>
      </c>
      <c r="AB22" s="81" t="s">
        <v>37</v>
      </c>
      <c r="AC22" s="81" t="s">
        <v>37</v>
      </c>
      <c r="AD22" s="81" t="s">
        <v>37</v>
      </c>
      <c r="AE22" s="81" t="s">
        <v>37</v>
      </c>
      <c r="AF22" s="81" t="s">
        <v>37</v>
      </c>
      <c r="AG22" s="81" t="s">
        <v>37</v>
      </c>
      <c r="AH22" s="81" t="s">
        <v>37</v>
      </c>
    </row>
    <row r="23" spans="1:34" ht="24">
      <c r="A23" s="79">
        <v>24</v>
      </c>
      <c r="B23" s="80" t="s">
        <v>588</v>
      </c>
      <c r="C23" s="81" t="s">
        <v>588</v>
      </c>
      <c r="D23" s="80" t="s">
        <v>32</v>
      </c>
      <c r="E23" s="81" t="s">
        <v>32</v>
      </c>
      <c r="F23" s="81" t="s">
        <v>90</v>
      </c>
      <c r="G23" s="80" t="s">
        <v>589</v>
      </c>
      <c r="H23" s="81" t="s">
        <v>589</v>
      </c>
      <c r="I23" s="81" t="s">
        <v>590</v>
      </c>
      <c r="J23" s="82">
        <v>3679</v>
      </c>
      <c r="K23" s="80" t="s">
        <v>35</v>
      </c>
      <c r="L23" s="81" t="s">
        <v>48</v>
      </c>
      <c r="M23" s="46">
        <v>25930</v>
      </c>
      <c r="N23" s="69" t="str">
        <f t="shared" si="1"/>
        <v>ปโทคศ.2</v>
      </c>
      <c r="O23" s="83">
        <f t="shared" si="2"/>
        <v>12</v>
      </c>
      <c r="P23" s="84">
        <f t="shared" ca="1" si="0"/>
        <v>26450</v>
      </c>
      <c r="Q23" s="79">
        <v>3930100658063</v>
      </c>
      <c r="R23" s="81" t="s">
        <v>49</v>
      </c>
      <c r="S23" s="70"/>
      <c r="T23" s="81" t="s">
        <v>50</v>
      </c>
      <c r="U23" s="81" t="s">
        <v>83</v>
      </c>
      <c r="V23" s="81" t="s">
        <v>52</v>
      </c>
      <c r="W23" s="81" t="s">
        <v>37</v>
      </c>
      <c r="X23" s="81" t="s">
        <v>37</v>
      </c>
      <c r="Y23" s="81" t="s">
        <v>94</v>
      </c>
      <c r="Z23" s="81" t="s">
        <v>591</v>
      </c>
      <c r="AA23" s="81" t="s">
        <v>592</v>
      </c>
      <c r="AB23" s="81" t="s">
        <v>37</v>
      </c>
      <c r="AC23" s="81" t="s">
        <v>37</v>
      </c>
      <c r="AD23" s="81" t="s">
        <v>37</v>
      </c>
      <c r="AE23" s="81" t="s">
        <v>37</v>
      </c>
      <c r="AF23" s="81" t="s">
        <v>37</v>
      </c>
      <c r="AG23" s="81" t="s">
        <v>37</v>
      </c>
      <c r="AH23" s="81" t="s">
        <v>37</v>
      </c>
    </row>
    <row r="24" spans="1:34" ht="24">
      <c r="A24" s="79">
        <v>25</v>
      </c>
      <c r="B24" s="80" t="s">
        <v>593</v>
      </c>
      <c r="C24" s="81" t="s">
        <v>593</v>
      </c>
      <c r="D24" s="80" t="s">
        <v>32</v>
      </c>
      <c r="E24" s="81" t="s">
        <v>32</v>
      </c>
      <c r="F24" s="81" t="s">
        <v>774</v>
      </c>
      <c r="G24" s="80" t="s">
        <v>589</v>
      </c>
      <c r="H24" s="81" t="s">
        <v>589</v>
      </c>
      <c r="I24" s="81" t="s">
        <v>594</v>
      </c>
      <c r="J24" s="82">
        <v>1759</v>
      </c>
      <c r="K24" s="80" t="s">
        <v>35</v>
      </c>
      <c r="L24" s="81" t="s">
        <v>48</v>
      </c>
      <c r="M24" s="46">
        <v>20960</v>
      </c>
      <c r="N24" s="69" t="str">
        <f t="shared" si="1"/>
        <v>ปตรี4คศ.2</v>
      </c>
      <c r="O24" s="83">
        <f t="shared" si="2"/>
        <v>2</v>
      </c>
      <c r="P24" s="84">
        <f t="shared" ca="1" si="0"/>
        <v>21460</v>
      </c>
      <c r="Q24" s="79">
        <v>3930300486711</v>
      </c>
      <c r="R24" s="81" t="s">
        <v>49</v>
      </c>
      <c r="S24" s="70"/>
      <c r="T24" s="81" t="s">
        <v>67</v>
      </c>
      <c r="U24" s="81" t="s">
        <v>164</v>
      </c>
      <c r="V24" s="81" t="s">
        <v>99</v>
      </c>
      <c r="W24" s="81" t="s">
        <v>37</v>
      </c>
      <c r="X24" s="81" t="s">
        <v>37</v>
      </c>
      <c r="Y24" s="81" t="s">
        <v>37</v>
      </c>
      <c r="Z24" s="81" t="s">
        <v>37</v>
      </c>
      <c r="AA24" s="81" t="s">
        <v>37</v>
      </c>
      <c r="AB24" s="81" t="s">
        <v>37</v>
      </c>
      <c r="AC24" s="81" t="s">
        <v>37</v>
      </c>
      <c r="AD24" s="81" t="s">
        <v>37</v>
      </c>
      <c r="AE24" s="81" t="s">
        <v>37</v>
      </c>
      <c r="AF24" s="81" t="s">
        <v>37</v>
      </c>
      <c r="AG24" s="81" t="s">
        <v>37</v>
      </c>
      <c r="AH24" s="81" t="s">
        <v>37</v>
      </c>
    </row>
    <row r="25" spans="1:34" ht="24">
      <c r="A25" s="79">
        <v>26</v>
      </c>
      <c r="B25" s="80" t="s">
        <v>595</v>
      </c>
      <c r="C25" s="81" t="s">
        <v>595</v>
      </c>
      <c r="D25" s="80" t="s">
        <v>32</v>
      </c>
      <c r="E25" s="81" t="s">
        <v>32</v>
      </c>
      <c r="F25" s="81" t="s">
        <v>774</v>
      </c>
      <c r="G25" s="80" t="s">
        <v>589</v>
      </c>
      <c r="H25" s="81" t="s">
        <v>589</v>
      </c>
      <c r="I25" s="81" t="s">
        <v>596</v>
      </c>
      <c r="J25" s="82">
        <v>4223</v>
      </c>
      <c r="K25" s="80" t="s">
        <v>35</v>
      </c>
      <c r="L25" s="81" t="s">
        <v>48</v>
      </c>
      <c r="M25" s="46">
        <v>19460</v>
      </c>
      <c r="N25" s="69" t="str">
        <f t="shared" si="1"/>
        <v>ปตรี4คศ.2</v>
      </c>
      <c r="O25" s="83">
        <f t="shared" si="2"/>
        <v>2</v>
      </c>
      <c r="P25" s="84">
        <f t="shared" ca="1" si="0"/>
        <v>20470</v>
      </c>
      <c r="Q25" s="79">
        <v>3930300596461</v>
      </c>
      <c r="R25" s="81" t="s">
        <v>49</v>
      </c>
      <c r="S25" s="70"/>
      <c r="T25" s="81" t="s">
        <v>50</v>
      </c>
      <c r="U25" s="81" t="s">
        <v>44</v>
      </c>
      <c r="V25" s="81" t="s">
        <v>57</v>
      </c>
      <c r="W25" s="81" t="s">
        <v>37</v>
      </c>
      <c r="X25" s="81" t="s">
        <v>37</v>
      </c>
      <c r="Y25" s="81" t="s">
        <v>37</v>
      </c>
      <c r="Z25" s="81" t="s">
        <v>37</v>
      </c>
      <c r="AA25" s="81" t="s">
        <v>37</v>
      </c>
      <c r="AB25" s="81" t="s">
        <v>37</v>
      </c>
      <c r="AC25" s="81" t="s">
        <v>289</v>
      </c>
      <c r="AD25" s="81" t="s">
        <v>37</v>
      </c>
      <c r="AE25" s="81" t="s">
        <v>37</v>
      </c>
      <c r="AF25" s="81" t="s">
        <v>37</v>
      </c>
      <c r="AG25" s="81" t="s">
        <v>37</v>
      </c>
      <c r="AH25" s="81" t="s">
        <v>37</v>
      </c>
    </row>
    <row r="26" spans="1:34" ht="24">
      <c r="A26" s="79">
        <v>27</v>
      </c>
      <c r="B26" s="80" t="s">
        <v>597</v>
      </c>
      <c r="C26" s="81" t="s">
        <v>597</v>
      </c>
      <c r="D26" s="80" t="s">
        <v>32</v>
      </c>
      <c r="E26" s="81" t="s">
        <v>32</v>
      </c>
      <c r="F26" s="81" t="s">
        <v>774</v>
      </c>
      <c r="G26" s="80" t="s">
        <v>589</v>
      </c>
      <c r="H26" s="81" t="s">
        <v>589</v>
      </c>
      <c r="I26" s="81" t="s">
        <v>598</v>
      </c>
      <c r="J26" s="82">
        <v>4224</v>
      </c>
      <c r="K26" s="80" t="s">
        <v>35</v>
      </c>
      <c r="L26" s="81" t="s">
        <v>48</v>
      </c>
      <c r="M26" s="46">
        <v>19460</v>
      </c>
      <c r="N26" s="69" t="str">
        <f t="shared" si="1"/>
        <v>ปตรี4คศ.2</v>
      </c>
      <c r="O26" s="83">
        <f t="shared" si="2"/>
        <v>2</v>
      </c>
      <c r="P26" s="84">
        <f t="shared" ca="1" si="0"/>
        <v>20470</v>
      </c>
      <c r="Q26" s="79">
        <v>3930100873851</v>
      </c>
      <c r="R26" s="81" t="s">
        <v>49</v>
      </c>
      <c r="S26" s="70"/>
      <c r="T26" s="81" t="s">
        <v>50</v>
      </c>
      <c r="U26" s="81" t="s">
        <v>44</v>
      </c>
      <c r="V26" s="81" t="s">
        <v>63</v>
      </c>
      <c r="W26" s="81" t="s">
        <v>37</v>
      </c>
      <c r="X26" s="81" t="s">
        <v>37</v>
      </c>
      <c r="Y26" s="81" t="s">
        <v>37</v>
      </c>
      <c r="Z26" s="81" t="s">
        <v>37</v>
      </c>
      <c r="AA26" s="81" t="s">
        <v>37</v>
      </c>
      <c r="AB26" s="81" t="s">
        <v>37</v>
      </c>
      <c r="AC26" s="81" t="s">
        <v>289</v>
      </c>
      <c r="AD26" s="81" t="s">
        <v>37</v>
      </c>
      <c r="AE26" s="81" t="s">
        <v>37</v>
      </c>
      <c r="AF26" s="81" t="s">
        <v>37</v>
      </c>
      <c r="AG26" s="81" t="s">
        <v>37</v>
      </c>
      <c r="AH26" s="81" t="s">
        <v>37</v>
      </c>
    </row>
    <row r="27" spans="1:34" ht="24">
      <c r="A27" s="79">
        <v>28</v>
      </c>
      <c r="B27" s="80" t="s">
        <v>599</v>
      </c>
      <c r="C27" s="81" t="s">
        <v>599</v>
      </c>
      <c r="D27" s="80" t="s">
        <v>32</v>
      </c>
      <c r="E27" s="81" t="s">
        <v>32</v>
      </c>
      <c r="F27" s="81" t="s">
        <v>774</v>
      </c>
      <c r="G27" s="80" t="s">
        <v>600</v>
      </c>
      <c r="H27" s="81" t="s">
        <v>600</v>
      </c>
      <c r="I27" s="81" t="s">
        <v>601</v>
      </c>
      <c r="J27" s="82">
        <v>1553</v>
      </c>
      <c r="K27" s="80" t="s">
        <v>35</v>
      </c>
      <c r="L27" s="81" t="s">
        <v>48</v>
      </c>
      <c r="M27" s="46">
        <v>19950</v>
      </c>
      <c r="N27" s="69" t="str">
        <f t="shared" si="1"/>
        <v>ปตรี4คศ.2</v>
      </c>
      <c r="O27" s="83">
        <f t="shared" si="2"/>
        <v>2</v>
      </c>
      <c r="P27" s="84">
        <f t="shared" ca="1" si="0"/>
        <v>20960</v>
      </c>
      <c r="Q27" s="79">
        <v>3930300267955</v>
      </c>
      <c r="R27" s="81" t="s">
        <v>49</v>
      </c>
      <c r="S27" s="70"/>
      <c r="T27" s="81" t="s">
        <v>67</v>
      </c>
      <c r="U27" s="81" t="s">
        <v>164</v>
      </c>
      <c r="V27" s="81" t="s">
        <v>602</v>
      </c>
      <c r="W27" s="81" t="s">
        <v>37</v>
      </c>
      <c r="X27" s="81" t="s">
        <v>37</v>
      </c>
      <c r="Y27" s="81" t="s">
        <v>37</v>
      </c>
      <c r="Z27" s="81" t="s">
        <v>37</v>
      </c>
      <c r="AA27" s="81" t="s">
        <v>37</v>
      </c>
      <c r="AB27" s="81" t="s">
        <v>37</v>
      </c>
      <c r="AC27" s="81" t="s">
        <v>603</v>
      </c>
      <c r="AD27" s="81" t="s">
        <v>37</v>
      </c>
      <c r="AE27" s="81" t="s">
        <v>37</v>
      </c>
      <c r="AF27" s="81" t="s">
        <v>37</v>
      </c>
      <c r="AG27" s="81" t="s">
        <v>37</v>
      </c>
      <c r="AH27" s="81" t="s">
        <v>37</v>
      </c>
    </row>
    <row r="28" spans="1:34" ht="24">
      <c r="A28" s="79">
        <v>29</v>
      </c>
      <c r="B28" s="80" t="s">
        <v>604</v>
      </c>
      <c r="C28" s="81" t="s">
        <v>604</v>
      </c>
      <c r="D28" s="80" t="s">
        <v>32</v>
      </c>
      <c r="E28" s="81" t="s">
        <v>32</v>
      </c>
      <c r="F28" s="81" t="s">
        <v>90</v>
      </c>
      <c r="G28" s="80" t="s">
        <v>600</v>
      </c>
      <c r="H28" s="81" t="s">
        <v>600</v>
      </c>
      <c r="I28" s="81" t="s">
        <v>605</v>
      </c>
      <c r="J28" s="82">
        <v>1040</v>
      </c>
      <c r="K28" s="80" t="s">
        <v>35</v>
      </c>
      <c r="L28" s="81" t="s">
        <v>48</v>
      </c>
      <c r="M28" s="46">
        <v>19460</v>
      </c>
      <c r="N28" s="69" t="str">
        <f t="shared" si="1"/>
        <v>ปโทคศ.2</v>
      </c>
      <c r="O28" s="83">
        <f t="shared" si="2"/>
        <v>12</v>
      </c>
      <c r="P28" s="84">
        <f t="shared" ca="1" si="0"/>
        <v>20470</v>
      </c>
      <c r="Q28" s="79">
        <v>3410900341841</v>
      </c>
      <c r="R28" s="81" t="s">
        <v>49</v>
      </c>
      <c r="S28" s="70"/>
      <c r="T28" s="81" t="s">
        <v>67</v>
      </c>
      <c r="U28" s="81" t="s">
        <v>164</v>
      </c>
      <c r="V28" s="81" t="s">
        <v>606</v>
      </c>
      <c r="W28" s="81" t="s">
        <v>607</v>
      </c>
      <c r="X28" s="81" t="s">
        <v>37</v>
      </c>
      <c r="Y28" s="81" t="s">
        <v>76</v>
      </c>
      <c r="Z28" s="81" t="s">
        <v>95</v>
      </c>
      <c r="AA28" s="81" t="s">
        <v>608</v>
      </c>
      <c r="AB28" s="81" t="s">
        <v>37</v>
      </c>
      <c r="AC28" s="81" t="s">
        <v>603</v>
      </c>
      <c r="AD28" s="81" t="s">
        <v>37</v>
      </c>
      <c r="AE28" s="81" t="s">
        <v>37</v>
      </c>
      <c r="AF28" s="81" t="s">
        <v>37</v>
      </c>
      <c r="AG28" s="81" t="s">
        <v>37</v>
      </c>
      <c r="AH28" s="81" t="s">
        <v>37</v>
      </c>
    </row>
    <row r="29" spans="1:34" ht="24">
      <c r="A29" s="79">
        <v>30</v>
      </c>
      <c r="B29" s="80" t="s">
        <v>609</v>
      </c>
      <c r="C29" s="81" t="s">
        <v>609</v>
      </c>
      <c r="D29" s="80" t="s">
        <v>32</v>
      </c>
      <c r="E29" s="81" t="s">
        <v>32</v>
      </c>
      <c r="F29" s="81" t="s">
        <v>90</v>
      </c>
      <c r="G29" s="80" t="s">
        <v>610</v>
      </c>
      <c r="H29" s="81" t="s">
        <v>610</v>
      </c>
      <c r="I29" s="81" t="s">
        <v>611</v>
      </c>
      <c r="J29" s="82">
        <v>3919</v>
      </c>
      <c r="K29" s="80" t="s">
        <v>35</v>
      </c>
      <c r="L29" s="81" t="s">
        <v>48</v>
      </c>
      <c r="M29" s="46">
        <v>26980</v>
      </c>
      <c r="N29" s="69" t="str">
        <f t="shared" si="1"/>
        <v>ปโทคศ.2</v>
      </c>
      <c r="O29" s="83">
        <f t="shared" si="2"/>
        <v>12</v>
      </c>
      <c r="P29" s="84">
        <f t="shared" ca="1" si="0"/>
        <v>27500</v>
      </c>
      <c r="Q29" s="79">
        <v>3930600423596</v>
      </c>
      <c r="R29" s="81" t="s">
        <v>49</v>
      </c>
      <c r="S29" s="70"/>
      <c r="T29" s="81" t="s">
        <v>61</v>
      </c>
      <c r="U29" s="81" t="s">
        <v>62</v>
      </c>
      <c r="V29" s="81" t="s">
        <v>52</v>
      </c>
      <c r="W29" s="81" t="s">
        <v>37</v>
      </c>
      <c r="X29" s="81" t="s">
        <v>37</v>
      </c>
      <c r="Y29" s="81" t="s">
        <v>76</v>
      </c>
      <c r="Z29" s="81" t="s">
        <v>62</v>
      </c>
      <c r="AA29" s="81" t="s">
        <v>540</v>
      </c>
      <c r="AB29" s="81" t="s">
        <v>37</v>
      </c>
      <c r="AC29" s="81" t="s">
        <v>37</v>
      </c>
      <c r="AD29" s="81" t="s">
        <v>37</v>
      </c>
      <c r="AE29" s="81" t="s">
        <v>37</v>
      </c>
      <c r="AF29" s="81" t="s">
        <v>37</v>
      </c>
      <c r="AG29" s="81" t="s">
        <v>37</v>
      </c>
      <c r="AH29" s="81" t="s">
        <v>37</v>
      </c>
    </row>
    <row r="30" spans="1:34" ht="24">
      <c r="A30" s="79">
        <v>31</v>
      </c>
      <c r="B30" s="80" t="s">
        <v>612</v>
      </c>
      <c r="C30" s="81" t="s">
        <v>612</v>
      </c>
      <c r="D30" s="80" t="s">
        <v>32</v>
      </c>
      <c r="E30" s="81" t="s">
        <v>32</v>
      </c>
      <c r="F30" s="81" t="s">
        <v>775</v>
      </c>
      <c r="G30" s="80" t="s">
        <v>610</v>
      </c>
      <c r="H30" s="81" t="s">
        <v>610</v>
      </c>
      <c r="I30" s="81" t="s">
        <v>613</v>
      </c>
      <c r="J30" s="82">
        <v>2857</v>
      </c>
      <c r="K30" s="80" t="s">
        <v>35</v>
      </c>
      <c r="L30" s="81" t="s">
        <v>36</v>
      </c>
      <c r="M30" s="46">
        <v>17070</v>
      </c>
      <c r="N30" s="69" t="str">
        <f t="shared" si="1"/>
        <v>ปตรี5คศ.1</v>
      </c>
      <c r="O30" s="83">
        <f t="shared" si="2"/>
        <v>5</v>
      </c>
      <c r="P30" s="84">
        <f t="shared" ca="1" si="0"/>
        <v>18690</v>
      </c>
      <c r="Q30" s="79">
        <v>1930300019238</v>
      </c>
      <c r="R30" s="81" t="s">
        <v>37</v>
      </c>
      <c r="S30" s="70"/>
      <c r="T30" s="81" t="s">
        <v>50</v>
      </c>
      <c r="U30" s="81" t="s">
        <v>56</v>
      </c>
      <c r="V30" s="81" t="s">
        <v>88</v>
      </c>
      <c r="W30" s="81" t="s">
        <v>37</v>
      </c>
      <c r="X30" s="81" t="s">
        <v>37</v>
      </c>
      <c r="Y30" s="81" t="s">
        <v>37</v>
      </c>
      <c r="Z30" s="81" t="s">
        <v>37</v>
      </c>
      <c r="AA30" s="81" t="s">
        <v>37</v>
      </c>
      <c r="AB30" s="81" t="s">
        <v>614</v>
      </c>
      <c r="AC30" s="81" t="s">
        <v>37</v>
      </c>
      <c r="AD30" s="81" t="s">
        <v>37</v>
      </c>
      <c r="AE30" s="81" t="s">
        <v>37</v>
      </c>
      <c r="AF30" s="81" t="s">
        <v>37</v>
      </c>
      <c r="AG30" s="81" t="s">
        <v>37</v>
      </c>
      <c r="AH30" s="81" t="s">
        <v>37</v>
      </c>
    </row>
    <row r="31" spans="1:34" ht="24">
      <c r="A31" s="79">
        <v>32</v>
      </c>
      <c r="B31" s="80" t="s">
        <v>615</v>
      </c>
      <c r="C31" s="81" t="s">
        <v>615</v>
      </c>
      <c r="D31" s="80" t="s">
        <v>32</v>
      </c>
      <c r="E31" s="81" t="s">
        <v>32</v>
      </c>
      <c r="F31" s="81" t="s">
        <v>774</v>
      </c>
      <c r="G31" s="80" t="s">
        <v>616</v>
      </c>
      <c r="H31" s="81" t="s">
        <v>616</v>
      </c>
      <c r="I31" s="81" t="s">
        <v>617</v>
      </c>
      <c r="J31" s="82">
        <v>4228</v>
      </c>
      <c r="K31" s="80" t="s">
        <v>35</v>
      </c>
      <c r="L31" s="81" t="s">
        <v>48</v>
      </c>
      <c r="M31" s="46">
        <v>18970</v>
      </c>
      <c r="N31" s="69" t="str">
        <f t="shared" si="1"/>
        <v>ปตรี4คศ.2</v>
      </c>
      <c r="O31" s="83">
        <f t="shared" si="2"/>
        <v>2</v>
      </c>
      <c r="P31" s="84">
        <f t="shared" ca="1" si="0"/>
        <v>19950</v>
      </c>
      <c r="Q31" s="79">
        <v>3930600190010</v>
      </c>
      <c r="R31" s="81" t="s">
        <v>49</v>
      </c>
      <c r="S31" s="70"/>
      <c r="T31" s="81" t="s">
        <v>50</v>
      </c>
      <c r="U31" s="81" t="s">
        <v>164</v>
      </c>
      <c r="V31" s="81" t="s">
        <v>57</v>
      </c>
      <c r="W31" s="81" t="s">
        <v>37</v>
      </c>
      <c r="X31" s="81" t="s">
        <v>37</v>
      </c>
      <c r="Y31" s="81" t="s">
        <v>37</v>
      </c>
      <c r="Z31" s="81" t="s">
        <v>37</v>
      </c>
      <c r="AA31" s="81" t="s">
        <v>37</v>
      </c>
      <c r="AB31" s="81" t="s">
        <v>37</v>
      </c>
      <c r="AC31" s="81" t="s">
        <v>618</v>
      </c>
      <c r="AD31" s="81" t="s">
        <v>37</v>
      </c>
      <c r="AE31" s="81" t="s">
        <v>37</v>
      </c>
      <c r="AF31" s="81" t="s">
        <v>37</v>
      </c>
      <c r="AG31" s="81" t="s">
        <v>37</v>
      </c>
      <c r="AH31" s="81" t="s">
        <v>37</v>
      </c>
    </row>
    <row r="32" spans="1:34" ht="24">
      <c r="A32" s="79">
        <v>33</v>
      </c>
      <c r="B32" s="80" t="s">
        <v>619</v>
      </c>
      <c r="C32" s="81" t="s">
        <v>619</v>
      </c>
      <c r="D32" s="80" t="s">
        <v>146</v>
      </c>
      <c r="E32" s="81" t="s">
        <v>146</v>
      </c>
      <c r="F32" s="81" t="s">
        <v>90</v>
      </c>
      <c r="G32" s="80" t="s">
        <v>33</v>
      </c>
      <c r="H32" s="81" t="s">
        <v>33</v>
      </c>
      <c r="I32" s="81" t="s">
        <v>620</v>
      </c>
      <c r="J32" s="82">
        <v>2599</v>
      </c>
      <c r="K32" s="80" t="s">
        <v>35</v>
      </c>
      <c r="L32" s="81" t="s">
        <v>48</v>
      </c>
      <c r="M32" s="46">
        <v>25440</v>
      </c>
      <c r="N32" s="69" t="str">
        <f t="shared" si="1"/>
        <v>ปโทคศ.2</v>
      </c>
      <c r="O32" s="83">
        <f t="shared" si="2"/>
        <v>12</v>
      </c>
      <c r="P32" s="84">
        <f t="shared" ca="1" si="0"/>
        <v>25930</v>
      </c>
      <c r="Q32" s="79">
        <v>3930400055224</v>
      </c>
      <c r="R32" s="81" t="s">
        <v>49</v>
      </c>
      <c r="S32" s="70"/>
      <c r="T32" s="81" t="s">
        <v>50</v>
      </c>
      <c r="U32" s="81" t="s">
        <v>62</v>
      </c>
      <c r="V32" s="81" t="s">
        <v>63</v>
      </c>
      <c r="W32" s="81" t="s">
        <v>37</v>
      </c>
      <c r="X32" s="81" t="s">
        <v>37</v>
      </c>
      <c r="Y32" s="81" t="s">
        <v>94</v>
      </c>
      <c r="Z32" s="81" t="s">
        <v>95</v>
      </c>
      <c r="AA32" s="81" t="s">
        <v>621</v>
      </c>
      <c r="AB32" s="81" t="s">
        <v>37</v>
      </c>
      <c r="AC32" s="81" t="s">
        <v>37</v>
      </c>
      <c r="AD32" s="81" t="s">
        <v>37</v>
      </c>
      <c r="AE32" s="81" t="s">
        <v>37</v>
      </c>
      <c r="AF32" s="81" t="s">
        <v>37</v>
      </c>
      <c r="AG32" s="81" t="s">
        <v>37</v>
      </c>
      <c r="AH32" s="81" t="s">
        <v>37</v>
      </c>
    </row>
    <row r="33" spans="1:34" ht="24">
      <c r="A33" s="79">
        <v>34</v>
      </c>
      <c r="B33" s="80" t="s">
        <v>622</v>
      </c>
      <c r="C33" s="81" t="s">
        <v>622</v>
      </c>
      <c r="D33" s="80" t="s">
        <v>32</v>
      </c>
      <c r="E33" s="81" t="s">
        <v>32</v>
      </c>
      <c r="F33" s="81" t="s">
        <v>20</v>
      </c>
      <c r="G33" s="80" t="s">
        <v>33</v>
      </c>
      <c r="H33" s="81" t="s">
        <v>33</v>
      </c>
      <c r="I33" s="81" t="s">
        <v>623</v>
      </c>
      <c r="J33" s="82">
        <v>2600</v>
      </c>
      <c r="K33" s="80" t="s">
        <v>35</v>
      </c>
      <c r="L33" s="81" t="s">
        <v>48</v>
      </c>
      <c r="M33" s="46">
        <v>18970</v>
      </c>
      <c r="N33" s="69" t="str">
        <f t="shared" si="1"/>
        <v>ปบัณฑิตคศ.2</v>
      </c>
      <c r="O33" s="83">
        <f t="shared" si="2"/>
        <v>9</v>
      </c>
      <c r="P33" s="84">
        <f t="shared" ca="1" si="0"/>
        <v>19950</v>
      </c>
      <c r="Q33" s="79">
        <v>3930600037998</v>
      </c>
      <c r="R33" s="81" t="s">
        <v>49</v>
      </c>
      <c r="S33" s="70"/>
      <c r="T33" s="81" t="s">
        <v>67</v>
      </c>
      <c r="U33" s="81" t="s">
        <v>624</v>
      </c>
      <c r="V33" s="81" t="s">
        <v>149</v>
      </c>
      <c r="W33" s="81" t="s">
        <v>625</v>
      </c>
      <c r="X33" s="81" t="s">
        <v>37</v>
      </c>
      <c r="Y33" s="81" t="s">
        <v>37</v>
      </c>
      <c r="Z33" s="81" t="s">
        <v>37</v>
      </c>
      <c r="AA33" s="81" t="s">
        <v>37</v>
      </c>
      <c r="AB33" s="81" t="s">
        <v>37</v>
      </c>
      <c r="AC33" s="81" t="s">
        <v>53</v>
      </c>
      <c r="AD33" s="81" t="s">
        <v>37</v>
      </c>
      <c r="AE33" s="81" t="s">
        <v>37</v>
      </c>
      <c r="AF33" s="81" t="s">
        <v>37</v>
      </c>
      <c r="AG33" s="81" t="s">
        <v>37</v>
      </c>
      <c r="AH33" s="81" t="s">
        <v>37</v>
      </c>
    </row>
    <row r="34" spans="1:34" ht="24">
      <c r="A34" s="79">
        <v>35</v>
      </c>
      <c r="B34" s="80" t="s">
        <v>31</v>
      </c>
      <c r="C34" s="81" t="s">
        <v>31</v>
      </c>
      <c r="D34" s="80" t="s">
        <v>32</v>
      </c>
      <c r="E34" s="81" t="s">
        <v>32</v>
      </c>
      <c r="F34" s="81" t="s">
        <v>774</v>
      </c>
      <c r="G34" s="80" t="s">
        <v>33</v>
      </c>
      <c r="H34" s="81" t="s">
        <v>33</v>
      </c>
      <c r="I34" s="81" t="s">
        <v>34</v>
      </c>
      <c r="J34" s="82">
        <v>234</v>
      </c>
      <c r="K34" s="80" t="s">
        <v>35</v>
      </c>
      <c r="L34" s="81" t="s">
        <v>36</v>
      </c>
      <c r="M34" s="46">
        <v>17070</v>
      </c>
      <c r="N34" s="69" t="str">
        <f t="shared" si="1"/>
        <v>ปตรี4คศ.1</v>
      </c>
      <c r="O34" s="83">
        <f t="shared" si="2"/>
        <v>1</v>
      </c>
      <c r="P34" s="84">
        <f t="shared" ca="1" si="0"/>
        <v>18270</v>
      </c>
      <c r="Q34" s="79">
        <v>3960600234840</v>
      </c>
      <c r="R34" s="81" t="s">
        <v>37</v>
      </c>
      <c r="S34" s="70"/>
      <c r="T34" s="81" t="s">
        <v>38</v>
      </c>
      <c r="U34" s="81" t="s">
        <v>39</v>
      </c>
      <c r="V34" s="81" t="s">
        <v>40</v>
      </c>
      <c r="W34" s="81" t="s">
        <v>37</v>
      </c>
      <c r="X34" s="81" t="s">
        <v>37</v>
      </c>
      <c r="Y34" s="81" t="s">
        <v>37</v>
      </c>
      <c r="Z34" s="81" t="s">
        <v>37</v>
      </c>
      <c r="AA34" s="81" t="s">
        <v>37</v>
      </c>
      <c r="AB34" s="81" t="s">
        <v>37</v>
      </c>
      <c r="AC34" s="81" t="s">
        <v>37</v>
      </c>
      <c r="AD34" s="81" t="s">
        <v>37</v>
      </c>
      <c r="AE34" s="81" t="s">
        <v>37</v>
      </c>
      <c r="AF34" s="81" t="s">
        <v>37</v>
      </c>
      <c r="AG34" s="81" t="s">
        <v>37</v>
      </c>
      <c r="AH34" s="81" t="s">
        <v>37</v>
      </c>
    </row>
    <row r="35" spans="1:34" ht="24">
      <c r="A35" s="79">
        <v>36</v>
      </c>
      <c r="B35" s="80" t="s">
        <v>41</v>
      </c>
      <c r="C35" s="81" t="s">
        <v>41</v>
      </c>
      <c r="D35" s="80" t="s">
        <v>32</v>
      </c>
      <c r="E35" s="81" t="s">
        <v>32</v>
      </c>
      <c r="F35" s="81" t="s">
        <v>774</v>
      </c>
      <c r="G35" s="80" t="s">
        <v>33</v>
      </c>
      <c r="H35" s="81" t="s">
        <v>33</v>
      </c>
      <c r="I35" s="81" t="s">
        <v>42</v>
      </c>
      <c r="J35" s="82">
        <v>2529</v>
      </c>
      <c r="K35" s="80" t="s">
        <v>35</v>
      </c>
      <c r="L35" s="81" t="s">
        <v>36</v>
      </c>
      <c r="M35" s="46">
        <v>16670</v>
      </c>
      <c r="N35" s="69" t="str">
        <f t="shared" si="1"/>
        <v>ปตรี4คศ.1</v>
      </c>
      <c r="O35" s="83">
        <f t="shared" si="2"/>
        <v>1</v>
      </c>
      <c r="P35" s="84">
        <f t="shared" ca="1" si="0"/>
        <v>17910</v>
      </c>
      <c r="Q35" s="79">
        <v>1909800017488</v>
      </c>
      <c r="R35" s="81" t="s">
        <v>37</v>
      </c>
      <c r="S35" s="70"/>
      <c r="T35" s="81" t="s">
        <v>43</v>
      </c>
      <c r="U35" s="81" t="s">
        <v>44</v>
      </c>
      <c r="V35" s="81" t="s">
        <v>45</v>
      </c>
      <c r="W35" s="81" t="s">
        <v>37</v>
      </c>
      <c r="X35" s="81" t="s">
        <v>37</v>
      </c>
      <c r="Y35" s="81" t="s">
        <v>37</v>
      </c>
      <c r="Z35" s="81" t="s">
        <v>37</v>
      </c>
      <c r="AA35" s="81" t="s">
        <v>37</v>
      </c>
      <c r="AB35" s="81" t="s">
        <v>37</v>
      </c>
      <c r="AC35" s="81" t="s">
        <v>37</v>
      </c>
      <c r="AD35" s="81" t="s">
        <v>37</v>
      </c>
      <c r="AE35" s="81" t="s">
        <v>37</v>
      </c>
      <c r="AF35" s="81" t="s">
        <v>37</v>
      </c>
      <c r="AG35" s="81" t="s">
        <v>37</v>
      </c>
      <c r="AH35" s="81" t="s">
        <v>37</v>
      </c>
    </row>
    <row r="36" spans="1:34" ht="24">
      <c r="A36" s="79">
        <v>37</v>
      </c>
      <c r="B36" s="80" t="s">
        <v>46</v>
      </c>
      <c r="C36" s="81" t="s">
        <v>46</v>
      </c>
      <c r="D36" s="80" t="s">
        <v>32</v>
      </c>
      <c r="E36" s="81" t="s">
        <v>32</v>
      </c>
      <c r="F36" s="81" t="s">
        <v>774</v>
      </c>
      <c r="G36" s="80" t="s">
        <v>33</v>
      </c>
      <c r="H36" s="81" t="s">
        <v>33</v>
      </c>
      <c r="I36" s="81" t="s">
        <v>47</v>
      </c>
      <c r="J36" s="82">
        <v>1063</v>
      </c>
      <c r="K36" s="80" t="s">
        <v>35</v>
      </c>
      <c r="L36" s="81" t="s">
        <v>48</v>
      </c>
      <c r="M36" s="46">
        <v>18970</v>
      </c>
      <c r="N36" s="69" t="str">
        <f t="shared" si="1"/>
        <v>ปตรี4คศ.2</v>
      </c>
      <c r="O36" s="83">
        <f t="shared" si="2"/>
        <v>2</v>
      </c>
      <c r="P36" s="84">
        <f t="shared" ca="1" si="0"/>
        <v>19950</v>
      </c>
      <c r="Q36" s="79">
        <v>3900700304343</v>
      </c>
      <c r="R36" s="81" t="s">
        <v>49</v>
      </c>
      <c r="S36" s="70"/>
      <c r="T36" s="81" t="s">
        <v>50</v>
      </c>
      <c r="U36" s="81" t="s">
        <v>51</v>
      </c>
      <c r="V36" s="81" t="s">
        <v>52</v>
      </c>
      <c r="W36" s="81" t="s">
        <v>37</v>
      </c>
      <c r="X36" s="81" t="s">
        <v>37</v>
      </c>
      <c r="Y36" s="81" t="s">
        <v>37</v>
      </c>
      <c r="Z36" s="81" t="s">
        <v>37</v>
      </c>
      <c r="AA36" s="81" t="s">
        <v>37</v>
      </c>
      <c r="AB36" s="81" t="s">
        <v>37</v>
      </c>
      <c r="AC36" s="81" t="s">
        <v>53</v>
      </c>
      <c r="AD36" s="81" t="s">
        <v>37</v>
      </c>
      <c r="AE36" s="81" t="s">
        <v>37</v>
      </c>
      <c r="AF36" s="81" t="s">
        <v>37</v>
      </c>
      <c r="AG36" s="81" t="s">
        <v>37</v>
      </c>
      <c r="AH36" s="81" t="s">
        <v>37</v>
      </c>
    </row>
    <row r="37" spans="1:34" ht="24">
      <c r="A37" s="79">
        <v>38</v>
      </c>
      <c r="B37" s="80" t="s">
        <v>54</v>
      </c>
      <c r="C37" s="81" t="s">
        <v>54</v>
      </c>
      <c r="D37" s="80" t="s">
        <v>32</v>
      </c>
      <c r="E37" s="81" t="s">
        <v>32</v>
      </c>
      <c r="F37" s="81" t="s">
        <v>774</v>
      </c>
      <c r="G37" s="80" t="s">
        <v>33</v>
      </c>
      <c r="H37" s="81" t="s">
        <v>33</v>
      </c>
      <c r="I37" s="81" t="s">
        <v>55</v>
      </c>
      <c r="J37" s="82">
        <v>4089</v>
      </c>
      <c r="K37" s="80" t="s">
        <v>35</v>
      </c>
      <c r="L37" s="81" t="s">
        <v>36</v>
      </c>
      <c r="M37" s="46">
        <v>17970</v>
      </c>
      <c r="N37" s="69" t="str">
        <f t="shared" si="1"/>
        <v>ปตรี4คศ.1</v>
      </c>
      <c r="O37" s="83">
        <f t="shared" si="2"/>
        <v>1</v>
      </c>
      <c r="P37" s="84" t="e">
        <f t="shared" ca="1" si="0"/>
        <v>#N/A</v>
      </c>
      <c r="Q37" s="79">
        <v>3930600242290</v>
      </c>
      <c r="R37" s="81" t="s">
        <v>37</v>
      </c>
      <c r="S37" s="70"/>
      <c r="T37" s="81" t="s">
        <v>50</v>
      </c>
      <c r="U37" s="81" t="s">
        <v>56</v>
      </c>
      <c r="V37" s="81" t="s">
        <v>57</v>
      </c>
      <c r="W37" s="81" t="s">
        <v>37</v>
      </c>
      <c r="X37" s="81" t="s">
        <v>37</v>
      </c>
      <c r="Y37" s="81" t="s">
        <v>37</v>
      </c>
      <c r="Z37" s="81" t="s">
        <v>37</v>
      </c>
      <c r="AA37" s="81" t="s">
        <v>37</v>
      </c>
      <c r="AB37" s="81" t="s">
        <v>37</v>
      </c>
      <c r="AC37" s="81" t="s">
        <v>58</v>
      </c>
      <c r="AD37" s="81" t="s">
        <v>37</v>
      </c>
      <c r="AE37" s="81" t="s">
        <v>37</v>
      </c>
      <c r="AF37" s="81" t="s">
        <v>37</v>
      </c>
      <c r="AG37" s="81" t="s">
        <v>37</v>
      </c>
      <c r="AH37" s="81" t="s">
        <v>37</v>
      </c>
    </row>
    <row r="38" spans="1:34" ht="24">
      <c r="A38" s="79">
        <v>39</v>
      </c>
      <c r="B38" s="80" t="s">
        <v>59</v>
      </c>
      <c r="C38" s="81" t="s">
        <v>59</v>
      </c>
      <c r="D38" s="80" t="s">
        <v>32</v>
      </c>
      <c r="E38" s="81" t="s">
        <v>32</v>
      </c>
      <c r="F38" s="81" t="s">
        <v>774</v>
      </c>
      <c r="G38" s="80" t="s">
        <v>33</v>
      </c>
      <c r="H38" s="81" t="s">
        <v>33</v>
      </c>
      <c r="I38" s="81" t="s">
        <v>60</v>
      </c>
      <c r="J38" s="82">
        <v>3524</v>
      </c>
      <c r="K38" s="80" t="s">
        <v>35</v>
      </c>
      <c r="L38" s="81" t="s">
        <v>36</v>
      </c>
      <c r="M38" s="46">
        <v>15440</v>
      </c>
      <c r="N38" s="69" t="str">
        <f t="shared" si="1"/>
        <v>ปตรี4คศ.1</v>
      </c>
      <c r="O38" s="83">
        <f t="shared" si="2"/>
        <v>1</v>
      </c>
      <c r="P38" s="84">
        <f t="shared" ca="1" si="0"/>
        <v>17070</v>
      </c>
      <c r="Q38" s="79">
        <v>3930600046199</v>
      </c>
      <c r="R38" s="81" t="s">
        <v>37</v>
      </c>
      <c r="S38" s="70"/>
      <c r="T38" s="81" t="s">
        <v>61</v>
      </c>
      <c r="U38" s="81" t="s">
        <v>62</v>
      </c>
      <c r="V38" s="81" t="s">
        <v>63</v>
      </c>
      <c r="W38" s="81" t="s">
        <v>37</v>
      </c>
      <c r="X38" s="81" t="s">
        <v>37</v>
      </c>
      <c r="Y38" s="81" t="s">
        <v>37</v>
      </c>
      <c r="Z38" s="81" t="s">
        <v>37</v>
      </c>
      <c r="AA38" s="81" t="s">
        <v>37</v>
      </c>
      <c r="AB38" s="81" t="s">
        <v>37</v>
      </c>
      <c r="AC38" s="81" t="s">
        <v>37</v>
      </c>
      <c r="AD38" s="81" t="s">
        <v>37</v>
      </c>
      <c r="AE38" s="81" t="s">
        <v>37</v>
      </c>
      <c r="AF38" s="81" t="s">
        <v>37</v>
      </c>
      <c r="AG38" s="81" t="s">
        <v>37</v>
      </c>
      <c r="AH38" s="81" t="s">
        <v>37</v>
      </c>
    </row>
    <row r="39" spans="1:34" ht="24">
      <c r="A39" s="79">
        <v>40</v>
      </c>
      <c r="B39" s="80" t="s">
        <v>64</v>
      </c>
      <c r="C39" s="81" t="s">
        <v>64</v>
      </c>
      <c r="D39" s="80" t="s">
        <v>65</v>
      </c>
      <c r="E39" s="81" t="s">
        <v>65</v>
      </c>
      <c r="F39" s="81" t="s">
        <v>20</v>
      </c>
      <c r="G39" s="80" t="s">
        <v>33</v>
      </c>
      <c r="H39" s="81" t="s">
        <v>33</v>
      </c>
      <c r="I39" s="81" t="s">
        <v>66</v>
      </c>
      <c r="J39" s="82">
        <v>2939</v>
      </c>
      <c r="K39" s="80" t="s">
        <v>35</v>
      </c>
      <c r="L39" s="81" t="s">
        <v>65</v>
      </c>
      <c r="M39" s="47">
        <v>12840</v>
      </c>
      <c r="N39" s="69" t="str">
        <f t="shared" si="1"/>
        <v>ปบัณฑิตครูผู้ช่วย</v>
      </c>
      <c r="O39" s="83">
        <f t="shared" si="2"/>
        <v>7</v>
      </c>
      <c r="P39" s="84" t="e">
        <f t="shared" ca="1" si="0"/>
        <v>#N/A</v>
      </c>
      <c r="Q39" s="79">
        <v>3801200380646</v>
      </c>
      <c r="R39" s="81" t="s">
        <v>37</v>
      </c>
      <c r="S39" s="70"/>
      <c r="T39" s="81" t="s">
        <v>67</v>
      </c>
      <c r="U39" s="81" t="s">
        <v>68</v>
      </c>
      <c r="V39" s="81" t="s">
        <v>69</v>
      </c>
      <c r="W39" s="81" t="s">
        <v>70</v>
      </c>
      <c r="X39" s="81" t="s">
        <v>37</v>
      </c>
      <c r="Y39" s="81" t="s">
        <v>37</v>
      </c>
      <c r="Z39" s="81" t="s">
        <v>37</v>
      </c>
      <c r="AA39" s="81" t="s">
        <v>37</v>
      </c>
      <c r="AB39" s="81" t="s">
        <v>37</v>
      </c>
      <c r="AC39" s="81" t="s">
        <v>37</v>
      </c>
      <c r="AD39" s="81" t="s">
        <v>37</v>
      </c>
      <c r="AE39" s="81" t="s">
        <v>37</v>
      </c>
      <c r="AF39" s="81" t="s">
        <v>37</v>
      </c>
      <c r="AG39" s="81" t="s">
        <v>37</v>
      </c>
      <c r="AH39" s="81" t="s">
        <v>37</v>
      </c>
    </row>
    <row r="40" spans="1:34" ht="24">
      <c r="A40" s="79">
        <v>41</v>
      </c>
      <c r="B40" s="80" t="s">
        <v>71</v>
      </c>
      <c r="C40" s="81" t="s">
        <v>71</v>
      </c>
      <c r="D40" s="80" t="s">
        <v>65</v>
      </c>
      <c r="E40" s="81" t="s">
        <v>65</v>
      </c>
      <c r="F40" s="81" t="s">
        <v>774</v>
      </c>
      <c r="G40" s="80" t="s">
        <v>72</v>
      </c>
      <c r="H40" s="81" t="s">
        <v>72</v>
      </c>
      <c r="I40" s="81" t="s">
        <v>73</v>
      </c>
      <c r="J40" s="82">
        <v>2594</v>
      </c>
      <c r="K40" s="80" t="s">
        <v>35</v>
      </c>
      <c r="L40" s="81" t="s">
        <v>65</v>
      </c>
      <c r="M40" s="47">
        <v>12840</v>
      </c>
      <c r="N40" s="69" t="str">
        <f t="shared" si="1"/>
        <v>ปตรี4ครูผู้ช่วย</v>
      </c>
      <c r="O40" s="83">
        <f t="shared" si="2"/>
        <v>0</v>
      </c>
      <c r="P40" s="84" t="e">
        <f t="shared" ca="1" si="0"/>
        <v>#N/A</v>
      </c>
      <c r="Q40" s="79">
        <v>3930300302211</v>
      </c>
      <c r="R40" s="81" t="s">
        <v>37</v>
      </c>
      <c r="S40" s="70"/>
      <c r="T40" s="81" t="s">
        <v>61</v>
      </c>
      <c r="U40" s="81" t="s">
        <v>74</v>
      </c>
      <c r="V40" s="81" t="s">
        <v>75</v>
      </c>
      <c r="W40" s="81" t="s">
        <v>37</v>
      </c>
      <c r="X40" s="81" t="s">
        <v>37</v>
      </c>
      <c r="Y40" s="81" t="s">
        <v>37</v>
      </c>
      <c r="Z40" s="81" t="s">
        <v>37</v>
      </c>
      <c r="AA40" s="81" t="s">
        <v>37</v>
      </c>
      <c r="AB40" s="81" t="s">
        <v>37</v>
      </c>
      <c r="AC40" s="81" t="s">
        <v>37</v>
      </c>
      <c r="AD40" s="81" t="s">
        <v>76</v>
      </c>
      <c r="AE40" s="81" t="s">
        <v>77</v>
      </c>
      <c r="AF40" s="81" t="s">
        <v>78</v>
      </c>
      <c r="AG40" s="81" t="s">
        <v>79</v>
      </c>
      <c r="AH40" s="81" t="s">
        <v>37</v>
      </c>
    </row>
    <row r="41" spans="1:34" ht="24">
      <c r="A41" s="79">
        <v>42</v>
      </c>
      <c r="B41" s="80" t="s">
        <v>80</v>
      </c>
      <c r="C41" s="81" t="s">
        <v>80</v>
      </c>
      <c r="D41" s="80" t="s">
        <v>32</v>
      </c>
      <c r="E41" s="81" t="s">
        <v>32</v>
      </c>
      <c r="F41" s="81" t="s">
        <v>774</v>
      </c>
      <c r="G41" s="80" t="s">
        <v>81</v>
      </c>
      <c r="H41" s="81" t="s">
        <v>81</v>
      </c>
      <c r="I41" s="81" t="s">
        <v>82</v>
      </c>
      <c r="J41" s="82">
        <v>4085</v>
      </c>
      <c r="K41" s="80" t="s">
        <v>35</v>
      </c>
      <c r="L41" s="81" t="s">
        <v>48</v>
      </c>
      <c r="M41" s="46">
        <v>20960</v>
      </c>
      <c r="N41" s="69" t="str">
        <f t="shared" si="1"/>
        <v>ปตรี4คศ.2</v>
      </c>
      <c r="O41" s="83">
        <f t="shared" si="2"/>
        <v>2</v>
      </c>
      <c r="P41" s="84">
        <f t="shared" ca="1" si="0"/>
        <v>21460</v>
      </c>
      <c r="Q41" s="79">
        <v>5930600011197</v>
      </c>
      <c r="R41" s="81" t="s">
        <v>49</v>
      </c>
      <c r="S41" s="70"/>
      <c r="T41" s="81" t="s">
        <v>50</v>
      </c>
      <c r="U41" s="81" t="s">
        <v>83</v>
      </c>
      <c r="V41" s="81" t="s">
        <v>84</v>
      </c>
      <c r="W41" s="81" t="s">
        <v>37</v>
      </c>
      <c r="X41" s="81" t="s">
        <v>37</v>
      </c>
      <c r="Y41" s="81" t="s">
        <v>37</v>
      </c>
      <c r="Z41" s="81" t="s">
        <v>37</v>
      </c>
      <c r="AA41" s="81" t="s">
        <v>37</v>
      </c>
      <c r="AB41" s="81" t="s">
        <v>37</v>
      </c>
      <c r="AC41" s="81" t="s">
        <v>37</v>
      </c>
      <c r="AD41" s="81" t="s">
        <v>37</v>
      </c>
      <c r="AE41" s="81" t="s">
        <v>37</v>
      </c>
      <c r="AF41" s="81" t="s">
        <v>37</v>
      </c>
      <c r="AG41" s="81" t="s">
        <v>37</v>
      </c>
      <c r="AH41" s="81" t="s">
        <v>37</v>
      </c>
    </row>
    <row r="42" spans="1:34" ht="24">
      <c r="A42" s="79">
        <v>43</v>
      </c>
      <c r="B42" s="80" t="s">
        <v>85</v>
      </c>
      <c r="C42" s="81" t="s">
        <v>85</v>
      </c>
      <c r="D42" s="80" t="s">
        <v>32</v>
      </c>
      <c r="E42" s="81" t="s">
        <v>32</v>
      </c>
      <c r="F42" s="81" t="s">
        <v>775</v>
      </c>
      <c r="G42" s="80" t="s">
        <v>86</v>
      </c>
      <c r="H42" s="81" t="s">
        <v>86</v>
      </c>
      <c r="I42" s="81" t="s">
        <v>87</v>
      </c>
      <c r="J42" s="82">
        <v>2658</v>
      </c>
      <c r="K42" s="80" t="s">
        <v>35</v>
      </c>
      <c r="L42" s="81" t="s">
        <v>36</v>
      </c>
      <c r="M42" s="46">
        <v>17070</v>
      </c>
      <c r="N42" s="69" t="str">
        <f t="shared" si="1"/>
        <v>ปตรี5คศ.1</v>
      </c>
      <c r="O42" s="83">
        <f t="shared" si="2"/>
        <v>5</v>
      </c>
      <c r="P42" s="84">
        <f t="shared" ca="1" si="0"/>
        <v>18690</v>
      </c>
      <c r="Q42" s="79">
        <v>1930300088426</v>
      </c>
      <c r="R42" s="81" t="s">
        <v>37</v>
      </c>
      <c r="S42" s="70"/>
      <c r="T42" s="81" t="s">
        <v>50</v>
      </c>
      <c r="U42" s="81" t="s">
        <v>44</v>
      </c>
      <c r="V42" s="81" t="s">
        <v>88</v>
      </c>
      <c r="W42" s="81" t="s">
        <v>37</v>
      </c>
      <c r="X42" s="81" t="s">
        <v>37</v>
      </c>
      <c r="Y42" s="81" t="s">
        <v>37</v>
      </c>
      <c r="Z42" s="81" t="s">
        <v>37</v>
      </c>
      <c r="AA42" s="81" t="s">
        <v>37</v>
      </c>
      <c r="AB42" s="81" t="s">
        <v>37</v>
      </c>
      <c r="AC42" s="81" t="s">
        <v>37</v>
      </c>
      <c r="AD42" s="81" t="s">
        <v>37</v>
      </c>
      <c r="AE42" s="81" t="s">
        <v>37</v>
      </c>
      <c r="AF42" s="81" t="s">
        <v>37</v>
      </c>
      <c r="AG42" s="81" t="s">
        <v>37</v>
      </c>
      <c r="AH42" s="81" t="s">
        <v>37</v>
      </c>
    </row>
    <row r="43" spans="1:34" ht="24">
      <c r="A43" s="79">
        <v>44</v>
      </c>
      <c r="B43" s="80" t="s">
        <v>89</v>
      </c>
      <c r="C43" s="81" t="s">
        <v>89</v>
      </c>
      <c r="D43" s="80" t="s">
        <v>32</v>
      </c>
      <c r="E43" s="81" t="s">
        <v>32</v>
      </c>
      <c r="F43" s="81" t="s">
        <v>90</v>
      </c>
      <c r="G43" s="80" t="s">
        <v>86</v>
      </c>
      <c r="H43" s="81" t="s">
        <v>86</v>
      </c>
      <c r="I43" s="81" t="s">
        <v>91</v>
      </c>
      <c r="J43" s="82">
        <v>2667</v>
      </c>
      <c r="K43" s="80" t="s">
        <v>35</v>
      </c>
      <c r="L43" s="81" t="s">
        <v>48</v>
      </c>
      <c r="M43" s="46">
        <v>21950</v>
      </c>
      <c r="N43" s="69" t="str">
        <f t="shared" si="1"/>
        <v>ปโทคศ.2</v>
      </c>
      <c r="O43" s="83">
        <f t="shared" si="2"/>
        <v>12</v>
      </c>
      <c r="P43" s="84">
        <f t="shared" ca="1" si="0"/>
        <v>22940</v>
      </c>
      <c r="Q43" s="79">
        <v>3930600385953</v>
      </c>
      <c r="R43" s="81" t="s">
        <v>49</v>
      </c>
      <c r="S43" s="70"/>
      <c r="T43" s="81" t="s">
        <v>43</v>
      </c>
      <c r="U43" s="81" t="s">
        <v>92</v>
      </c>
      <c r="V43" s="81" t="s">
        <v>93</v>
      </c>
      <c r="W43" s="81" t="s">
        <v>37</v>
      </c>
      <c r="X43" s="81" t="s">
        <v>37</v>
      </c>
      <c r="Y43" s="81" t="s">
        <v>94</v>
      </c>
      <c r="Z43" s="81" t="s">
        <v>95</v>
      </c>
      <c r="AA43" s="81" t="s">
        <v>96</v>
      </c>
      <c r="AB43" s="81" t="s">
        <v>37</v>
      </c>
      <c r="AC43" s="81" t="s">
        <v>37</v>
      </c>
      <c r="AD43" s="81" t="s">
        <v>37</v>
      </c>
      <c r="AE43" s="81" t="s">
        <v>37</v>
      </c>
      <c r="AF43" s="81" t="s">
        <v>37</v>
      </c>
      <c r="AG43" s="81" t="s">
        <v>37</v>
      </c>
      <c r="AH43" s="81" t="s">
        <v>37</v>
      </c>
    </row>
    <row r="44" spans="1:34" ht="24">
      <c r="A44" s="79">
        <v>45</v>
      </c>
      <c r="B44" s="80" t="s">
        <v>97</v>
      </c>
      <c r="C44" s="81" t="s">
        <v>97</v>
      </c>
      <c r="D44" s="80" t="s">
        <v>32</v>
      </c>
      <c r="E44" s="81" t="s">
        <v>32</v>
      </c>
      <c r="F44" s="81" t="s">
        <v>774</v>
      </c>
      <c r="G44" s="80" t="s">
        <v>86</v>
      </c>
      <c r="H44" s="81" t="s">
        <v>86</v>
      </c>
      <c r="I44" s="81" t="s">
        <v>98</v>
      </c>
      <c r="J44" s="82">
        <v>419</v>
      </c>
      <c r="K44" s="80" t="s">
        <v>35</v>
      </c>
      <c r="L44" s="81" t="s">
        <v>48</v>
      </c>
      <c r="M44" s="46">
        <v>21460</v>
      </c>
      <c r="N44" s="69" t="str">
        <f t="shared" si="1"/>
        <v>ปตรี4คศ.2</v>
      </c>
      <c r="O44" s="83">
        <f t="shared" si="2"/>
        <v>2</v>
      </c>
      <c r="P44" s="84">
        <f t="shared" ca="1" si="0"/>
        <v>21950</v>
      </c>
      <c r="Q44" s="79">
        <v>3930600219964</v>
      </c>
      <c r="R44" s="81" t="s">
        <v>49</v>
      </c>
      <c r="S44" s="70"/>
      <c r="T44" s="81" t="s">
        <v>50</v>
      </c>
      <c r="U44" s="81" t="s">
        <v>56</v>
      </c>
      <c r="V44" s="81" t="s">
        <v>99</v>
      </c>
      <c r="W44" s="81" t="s">
        <v>37</v>
      </c>
      <c r="X44" s="81" t="s">
        <v>37</v>
      </c>
      <c r="Y44" s="81" t="s">
        <v>37</v>
      </c>
      <c r="Z44" s="81" t="s">
        <v>37</v>
      </c>
      <c r="AA44" s="81" t="s">
        <v>37</v>
      </c>
      <c r="AB44" s="81" t="s">
        <v>37</v>
      </c>
      <c r="AC44" s="81" t="s">
        <v>37</v>
      </c>
      <c r="AD44" s="81" t="s">
        <v>37</v>
      </c>
      <c r="AE44" s="81" t="s">
        <v>37</v>
      </c>
      <c r="AF44" s="81" t="s">
        <v>37</v>
      </c>
      <c r="AG44" s="81" t="s">
        <v>37</v>
      </c>
      <c r="AH44" s="81" t="s">
        <v>37</v>
      </c>
    </row>
    <row r="45" spans="1:34" ht="24">
      <c r="A45" s="79">
        <v>46</v>
      </c>
      <c r="B45" s="80" t="s">
        <v>100</v>
      </c>
      <c r="C45" s="81" t="s">
        <v>100</v>
      </c>
      <c r="D45" s="80" t="s">
        <v>32</v>
      </c>
      <c r="E45" s="81" t="s">
        <v>32</v>
      </c>
      <c r="F45" s="81" t="s">
        <v>774</v>
      </c>
      <c r="G45" s="80" t="s">
        <v>86</v>
      </c>
      <c r="H45" s="81" t="s">
        <v>86</v>
      </c>
      <c r="I45" s="81" t="s">
        <v>101</v>
      </c>
      <c r="J45" s="82">
        <v>4233</v>
      </c>
      <c r="K45" s="80" t="s">
        <v>35</v>
      </c>
      <c r="L45" s="81" t="s">
        <v>48</v>
      </c>
      <c r="M45" s="46">
        <v>19460</v>
      </c>
      <c r="N45" s="69" t="str">
        <f t="shared" si="1"/>
        <v>ปตรี4คศ.2</v>
      </c>
      <c r="O45" s="83">
        <f t="shared" si="2"/>
        <v>2</v>
      </c>
      <c r="P45" s="84">
        <f t="shared" ca="1" si="0"/>
        <v>20470</v>
      </c>
      <c r="Q45" s="79">
        <v>2930300003763</v>
      </c>
      <c r="R45" s="81" t="s">
        <v>49</v>
      </c>
      <c r="S45" s="70"/>
      <c r="T45" s="81" t="s">
        <v>67</v>
      </c>
      <c r="U45" s="81" t="s">
        <v>44</v>
      </c>
      <c r="V45" s="81" t="s">
        <v>99</v>
      </c>
      <c r="W45" s="81" t="s">
        <v>37</v>
      </c>
      <c r="X45" s="81" t="s">
        <v>37</v>
      </c>
      <c r="Y45" s="81" t="s">
        <v>37</v>
      </c>
      <c r="Z45" s="81" t="s">
        <v>37</v>
      </c>
      <c r="AA45" s="81" t="s">
        <v>37</v>
      </c>
      <c r="AB45" s="81" t="s">
        <v>37</v>
      </c>
      <c r="AC45" s="81" t="s">
        <v>102</v>
      </c>
      <c r="AD45" s="81" t="s">
        <v>37</v>
      </c>
      <c r="AE45" s="81" t="s">
        <v>37</v>
      </c>
      <c r="AF45" s="81" t="s">
        <v>37</v>
      </c>
      <c r="AG45" s="81" t="s">
        <v>37</v>
      </c>
      <c r="AH45" s="81" t="s">
        <v>37</v>
      </c>
    </row>
    <row r="46" spans="1:34" ht="24">
      <c r="A46" s="79">
        <v>47</v>
      </c>
      <c r="B46" s="80" t="s">
        <v>103</v>
      </c>
      <c r="C46" s="81" t="s">
        <v>103</v>
      </c>
      <c r="D46" s="80" t="s">
        <v>32</v>
      </c>
      <c r="E46" s="81" t="s">
        <v>32</v>
      </c>
      <c r="F46" s="81" t="s">
        <v>774</v>
      </c>
      <c r="G46" s="80" t="s">
        <v>104</v>
      </c>
      <c r="H46" s="81" t="s">
        <v>106</v>
      </c>
      <c r="I46" s="81" t="s">
        <v>105</v>
      </c>
      <c r="J46" s="82">
        <v>3288</v>
      </c>
      <c r="K46" s="80" t="s">
        <v>35</v>
      </c>
      <c r="L46" s="81" t="s">
        <v>48</v>
      </c>
      <c r="M46" s="46">
        <v>17970</v>
      </c>
      <c r="N46" s="69" t="str">
        <f t="shared" si="1"/>
        <v>ปตรี4คศ.2</v>
      </c>
      <c r="O46" s="83">
        <f t="shared" si="2"/>
        <v>2</v>
      </c>
      <c r="P46" s="84">
        <f t="shared" ca="1" si="0"/>
        <v>18970</v>
      </c>
      <c r="Q46" s="79">
        <v>3930600064821</v>
      </c>
      <c r="R46" s="81" t="s">
        <v>37</v>
      </c>
      <c r="S46" s="70"/>
      <c r="T46" s="81" t="s">
        <v>50</v>
      </c>
      <c r="U46" s="81" t="s">
        <v>44</v>
      </c>
      <c r="V46" s="81" t="s">
        <v>107</v>
      </c>
      <c r="W46" s="81" t="s">
        <v>37</v>
      </c>
      <c r="X46" s="81" t="s">
        <v>37</v>
      </c>
      <c r="Y46" s="81" t="s">
        <v>37</v>
      </c>
      <c r="Z46" s="81" t="s">
        <v>37</v>
      </c>
      <c r="AA46" s="81" t="s">
        <v>37</v>
      </c>
      <c r="AB46" s="81" t="s">
        <v>108</v>
      </c>
      <c r="AC46" s="81" t="s">
        <v>109</v>
      </c>
      <c r="AD46" s="81" t="s">
        <v>37</v>
      </c>
      <c r="AE46" s="81" t="s">
        <v>37</v>
      </c>
      <c r="AF46" s="81" t="s">
        <v>37</v>
      </c>
      <c r="AG46" s="81" t="s">
        <v>37</v>
      </c>
      <c r="AH46" s="81" t="s">
        <v>37</v>
      </c>
    </row>
    <row r="47" spans="1:34" ht="24">
      <c r="A47" s="79">
        <v>48</v>
      </c>
      <c r="B47" s="80" t="s">
        <v>110</v>
      </c>
      <c r="C47" s="81" t="s">
        <v>110</v>
      </c>
      <c r="D47" s="80" t="s">
        <v>32</v>
      </c>
      <c r="E47" s="81" t="s">
        <v>32</v>
      </c>
      <c r="F47" s="81" t="s">
        <v>774</v>
      </c>
      <c r="G47" s="80" t="s">
        <v>111</v>
      </c>
      <c r="H47" s="81" t="s">
        <v>111</v>
      </c>
      <c r="I47" s="81" t="s">
        <v>112</v>
      </c>
      <c r="J47" s="82">
        <v>4098</v>
      </c>
      <c r="K47" s="80" t="s">
        <v>35</v>
      </c>
      <c r="L47" s="81" t="s">
        <v>48</v>
      </c>
      <c r="M47" s="46">
        <v>23450</v>
      </c>
      <c r="N47" s="69" t="str">
        <f t="shared" si="1"/>
        <v>ปตรี4คศ.2</v>
      </c>
      <c r="O47" s="83">
        <f t="shared" si="2"/>
        <v>2</v>
      </c>
      <c r="P47" s="84">
        <f t="shared" ca="1" si="0"/>
        <v>23940</v>
      </c>
      <c r="Q47" s="79">
        <v>3930300580840</v>
      </c>
      <c r="R47" s="81" t="s">
        <v>49</v>
      </c>
      <c r="S47" s="70"/>
      <c r="T47" s="81" t="s">
        <v>43</v>
      </c>
      <c r="U47" s="81" t="s">
        <v>44</v>
      </c>
      <c r="V47" s="81" t="s">
        <v>113</v>
      </c>
      <c r="W47" s="81" t="s">
        <v>37</v>
      </c>
      <c r="X47" s="81" t="s">
        <v>37</v>
      </c>
      <c r="Y47" s="81" t="s">
        <v>37</v>
      </c>
      <c r="Z47" s="81" t="s">
        <v>37</v>
      </c>
      <c r="AA47" s="81" t="s">
        <v>37</v>
      </c>
      <c r="AB47" s="81" t="s">
        <v>114</v>
      </c>
      <c r="AC47" s="81" t="s">
        <v>37</v>
      </c>
      <c r="AD47" s="81" t="s">
        <v>37</v>
      </c>
      <c r="AE47" s="81" t="s">
        <v>37</v>
      </c>
      <c r="AF47" s="81" t="s">
        <v>37</v>
      </c>
      <c r="AG47" s="81" t="s">
        <v>37</v>
      </c>
      <c r="AH47" s="81" t="s">
        <v>37</v>
      </c>
    </row>
    <row r="48" spans="1:34" ht="24">
      <c r="A48" s="79">
        <v>49</v>
      </c>
      <c r="B48" s="80" t="s">
        <v>115</v>
      </c>
      <c r="C48" s="81" t="s">
        <v>115</v>
      </c>
      <c r="D48" s="80" t="s">
        <v>32</v>
      </c>
      <c r="E48" s="81" t="s">
        <v>32</v>
      </c>
      <c r="F48" s="81" t="s">
        <v>774</v>
      </c>
      <c r="G48" s="80" t="s">
        <v>111</v>
      </c>
      <c r="H48" s="81" t="s">
        <v>111</v>
      </c>
      <c r="I48" s="81" t="s">
        <v>116</v>
      </c>
      <c r="J48" s="82">
        <v>113131</v>
      </c>
      <c r="K48" s="80" t="s">
        <v>35</v>
      </c>
      <c r="L48" s="81" t="s">
        <v>48</v>
      </c>
      <c r="M48" s="46">
        <v>18970</v>
      </c>
      <c r="N48" s="69" t="str">
        <f t="shared" si="1"/>
        <v>ปตรี4คศ.2</v>
      </c>
      <c r="O48" s="83">
        <f t="shared" si="2"/>
        <v>2</v>
      </c>
      <c r="P48" s="84">
        <f t="shared" ca="1" si="0"/>
        <v>19950</v>
      </c>
      <c r="Q48" s="79">
        <v>3930600382172</v>
      </c>
      <c r="R48" s="81" t="s">
        <v>49</v>
      </c>
      <c r="S48" s="70"/>
      <c r="T48" s="81" t="s">
        <v>50</v>
      </c>
      <c r="U48" s="81" t="s">
        <v>56</v>
      </c>
      <c r="V48" s="81" t="s">
        <v>117</v>
      </c>
      <c r="W48" s="81" t="s">
        <v>37</v>
      </c>
      <c r="X48" s="81" t="s">
        <v>37</v>
      </c>
      <c r="Y48" s="81" t="s">
        <v>37</v>
      </c>
      <c r="Z48" s="81" t="s">
        <v>37</v>
      </c>
      <c r="AA48" s="81" t="s">
        <v>37</v>
      </c>
      <c r="AB48" s="81" t="s">
        <v>37</v>
      </c>
      <c r="AC48" s="81" t="s">
        <v>118</v>
      </c>
      <c r="AD48" s="81" t="s">
        <v>37</v>
      </c>
      <c r="AE48" s="81" t="s">
        <v>37</v>
      </c>
      <c r="AF48" s="81" t="s">
        <v>37</v>
      </c>
      <c r="AG48" s="81" t="s">
        <v>37</v>
      </c>
      <c r="AH48" s="81" t="s">
        <v>37</v>
      </c>
    </row>
    <row r="49" spans="1:34" ht="24">
      <c r="A49" s="79">
        <v>50</v>
      </c>
      <c r="B49" s="80" t="s">
        <v>119</v>
      </c>
      <c r="C49" s="81" t="s">
        <v>119</v>
      </c>
      <c r="D49" s="80" t="s">
        <v>32</v>
      </c>
      <c r="E49" s="81" t="s">
        <v>32</v>
      </c>
      <c r="F49" s="81" t="s">
        <v>774</v>
      </c>
      <c r="G49" s="80" t="s">
        <v>111</v>
      </c>
      <c r="H49" s="81" t="s">
        <v>121</v>
      </c>
      <c r="I49" s="81" t="s">
        <v>120</v>
      </c>
      <c r="J49" s="82">
        <v>4230</v>
      </c>
      <c r="K49" s="80" t="s">
        <v>35</v>
      </c>
      <c r="L49" s="81" t="s">
        <v>48</v>
      </c>
      <c r="M49" s="46">
        <v>19460</v>
      </c>
      <c r="N49" s="69" t="str">
        <f t="shared" si="1"/>
        <v>ปตรี4คศ.2</v>
      </c>
      <c r="O49" s="83">
        <f t="shared" si="2"/>
        <v>2</v>
      </c>
      <c r="P49" s="84">
        <f t="shared" ca="1" si="0"/>
        <v>20470</v>
      </c>
      <c r="Q49" s="79">
        <v>3930800118908</v>
      </c>
      <c r="R49" s="81" t="s">
        <v>49</v>
      </c>
      <c r="S49" s="70"/>
      <c r="T49" s="81" t="s">
        <v>50</v>
      </c>
      <c r="U49" s="81" t="s">
        <v>83</v>
      </c>
      <c r="V49" s="81" t="s">
        <v>122</v>
      </c>
      <c r="W49" s="81" t="s">
        <v>37</v>
      </c>
      <c r="X49" s="81" t="s">
        <v>37</v>
      </c>
      <c r="Y49" s="81" t="s">
        <v>37</v>
      </c>
      <c r="Z49" s="81" t="s">
        <v>37</v>
      </c>
      <c r="AA49" s="81" t="s">
        <v>37</v>
      </c>
      <c r="AB49" s="81" t="s">
        <v>123</v>
      </c>
      <c r="AC49" s="81" t="s">
        <v>37</v>
      </c>
      <c r="AD49" s="81" t="s">
        <v>37</v>
      </c>
      <c r="AE49" s="81" t="s">
        <v>37</v>
      </c>
      <c r="AF49" s="81" t="s">
        <v>37</v>
      </c>
      <c r="AG49" s="81" t="s">
        <v>37</v>
      </c>
      <c r="AH49" s="81" t="s">
        <v>37</v>
      </c>
    </row>
    <row r="50" spans="1:34" ht="24">
      <c r="A50" s="79">
        <v>51</v>
      </c>
      <c r="B50" s="80" t="s">
        <v>124</v>
      </c>
      <c r="C50" s="81" t="s">
        <v>124</v>
      </c>
      <c r="D50" s="80" t="s">
        <v>32</v>
      </c>
      <c r="E50" s="81" t="s">
        <v>32</v>
      </c>
      <c r="F50" s="81" t="s">
        <v>90</v>
      </c>
      <c r="G50" s="80" t="s">
        <v>125</v>
      </c>
      <c r="H50" s="81" t="s">
        <v>125</v>
      </c>
      <c r="I50" s="81" t="s">
        <v>126</v>
      </c>
      <c r="J50" s="82">
        <v>2705</v>
      </c>
      <c r="K50" s="80" t="s">
        <v>35</v>
      </c>
      <c r="L50" s="81" t="s">
        <v>48</v>
      </c>
      <c r="M50" s="46">
        <v>22940</v>
      </c>
      <c r="N50" s="69" t="str">
        <f t="shared" si="1"/>
        <v>ปโทคศ.2</v>
      </c>
      <c r="O50" s="83">
        <f t="shared" si="2"/>
        <v>12</v>
      </c>
      <c r="P50" s="84">
        <f t="shared" ca="1" si="0"/>
        <v>23450</v>
      </c>
      <c r="Q50" s="79">
        <v>3920100630541</v>
      </c>
      <c r="R50" s="81" t="s">
        <v>49</v>
      </c>
      <c r="S50" s="70"/>
      <c r="T50" s="81" t="s">
        <v>61</v>
      </c>
      <c r="U50" s="81" t="s">
        <v>62</v>
      </c>
      <c r="V50" s="81" t="s">
        <v>127</v>
      </c>
      <c r="W50" s="81" t="s">
        <v>37</v>
      </c>
      <c r="X50" s="81" t="s">
        <v>37</v>
      </c>
      <c r="Y50" s="81" t="s">
        <v>76</v>
      </c>
      <c r="Z50" s="81" t="s">
        <v>128</v>
      </c>
      <c r="AA50" s="81" t="s">
        <v>129</v>
      </c>
      <c r="AB50" s="81" t="s">
        <v>130</v>
      </c>
      <c r="AC50" s="81" t="s">
        <v>37</v>
      </c>
      <c r="AD50" s="81" t="s">
        <v>37</v>
      </c>
      <c r="AE50" s="81" t="s">
        <v>37</v>
      </c>
      <c r="AF50" s="81" t="s">
        <v>37</v>
      </c>
      <c r="AG50" s="81" t="s">
        <v>37</v>
      </c>
      <c r="AH50" s="81" t="s">
        <v>37</v>
      </c>
    </row>
    <row r="51" spans="1:34" ht="24">
      <c r="A51" s="79">
        <v>52</v>
      </c>
      <c r="B51" s="80" t="s">
        <v>131</v>
      </c>
      <c r="C51" s="81" t="s">
        <v>131</v>
      </c>
      <c r="D51" s="80" t="s">
        <v>32</v>
      </c>
      <c r="E51" s="81" t="s">
        <v>32</v>
      </c>
      <c r="F51" s="81" t="s">
        <v>774</v>
      </c>
      <c r="G51" s="80" t="s">
        <v>132</v>
      </c>
      <c r="H51" s="81" t="s">
        <v>132</v>
      </c>
      <c r="I51" s="81" t="s">
        <v>133</v>
      </c>
      <c r="J51" s="82">
        <v>2719</v>
      </c>
      <c r="K51" s="80" t="s">
        <v>35</v>
      </c>
      <c r="L51" s="81" t="s">
        <v>48</v>
      </c>
      <c r="M51" s="46">
        <v>23450</v>
      </c>
      <c r="N51" s="69" t="str">
        <f t="shared" si="1"/>
        <v>ปตรี4คศ.2</v>
      </c>
      <c r="O51" s="83">
        <f t="shared" si="2"/>
        <v>2</v>
      </c>
      <c r="P51" s="84">
        <f t="shared" ca="1" si="0"/>
        <v>23940</v>
      </c>
      <c r="Q51" s="79">
        <v>3930800276759</v>
      </c>
      <c r="R51" s="81" t="s">
        <v>49</v>
      </c>
      <c r="S51" s="70"/>
      <c r="T51" s="81" t="s">
        <v>50</v>
      </c>
      <c r="U51" s="81" t="s">
        <v>44</v>
      </c>
      <c r="V51" s="81" t="s">
        <v>63</v>
      </c>
      <c r="W51" s="81" t="s">
        <v>37</v>
      </c>
      <c r="X51" s="81" t="s">
        <v>37</v>
      </c>
      <c r="Y51" s="81" t="s">
        <v>37</v>
      </c>
      <c r="Z51" s="81" t="s">
        <v>37</v>
      </c>
      <c r="AA51" s="81" t="s">
        <v>37</v>
      </c>
      <c r="AB51" s="81" t="s">
        <v>37</v>
      </c>
      <c r="AC51" s="81" t="s">
        <v>37</v>
      </c>
      <c r="AD51" s="81" t="s">
        <v>37</v>
      </c>
      <c r="AE51" s="81" t="s">
        <v>37</v>
      </c>
      <c r="AF51" s="81" t="s">
        <v>37</v>
      </c>
      <c r="AG51" s="81" t="s">
        <v>37</v>
      </c>
      <c r="AH51" s="81" t="s">
        <v>37</v>
      </c>
    </row>
    <row r="52" spans="1:34" ht="24">
      <c r="A52" s="79">
        <v>53</v>
      </c>
      <c r="B52" s="80" t="s">
        <v>134</v>
      </c>
      <c r="C52" s="81" t="s">
        <v>134</v>
      </c>
      <c r="D52" s="80" t="s">
        <v>32</v>
      </c>
      <c r="E52" s="81" t="s">
        <v>32</v>
      </c>
      <c r="F52" s="81" t="s">
        <v>774</v>
      </c>
      <c r="G52" s="80" t="s">
        <v>132</v>
      </c>
      <c r="H52" s="81" t="s">
        <v>132</v>
      </c>
      <c r="I52" s="81" t="s">
        <v>135</v>
      </c>
      <c r="J52" s="82">
        <v>4108</v>
      </c>
      <c r="K52" s="80" t="s">
        <v>35</v>
      </c>
      <c r="L52" s="81" t="s">
        <v>48</v>
      </c>
      <c r="M52" s="46">
        <v>22940</v>
      </c>
      <c r="N52" s="69" t="str">
        <f t="shared" si="1"/>
        <v>ปตรี4คศ.2</v>
      </c>
      <c r="O52" s="83">
        <f t="shared" si="2"/>
        <v>2</v>
      </c>
      <c r="P52" s="84">
        <f t="shared" ca="1" si="0"/>
        <v>23450</v>
      </c>
      <c r="Q52" s="79">
        <v>3930100883237</v>
      </c>
      <c r="R52" s="81" t="s">
        <v>49</v>
      </c>
      <c r="S52" s="70"/>
      <c r="T52" s="81" t="s">
        <v>67</v>
      </c>
      <c r="U52" s="81" t="s">
        <v>136</v>
      </c>
      <c r="V52" s="81" t="s">
        <v>137</v>
      </c>
      <c r="W52" s="81" t="s">
        <v>37</v>
      </c>
      <c r="X52" s="81" t="s">
        <v>37</v>
      </c>
      <c r="Y52" s="81" t="s">
        <v>37</v>
      </c>
      <c r="Z52" s="81" t="s">
        <v>37</v>
      </c>
      <c r="AA52" s="81" t="s">
        <v>37</v>
      </c>
      <c r="AB52" s="81" t="s">
        <v>37</v>
      </c>
      <c r="AC52" s="81" t="s">
        <v>37</v>
      </c>
      <c r="AD52" s="81" t="s">
        <v>37</v>
      </c>
      <c r="AE52" s="81" t="s">
        <v>37</v>
      </c>
      <c r="AF52" s="81" t="s">
        <v>37</v>
      </c>
      <c r="AG52" s="81" t="s">
        <v>37</v>
      </c>
      <c r="AH52" s="81" t="s">
        <v>37</v>
      </c>
    </row>
    <row r="53" spans="1:34" ht="24">
      <c r="A53" s="79">
        <v>54</v>
      </c>
      <c r="B53" s="80" t="s">
        <v>138</v>
      </c>
      <c r="C53" s="81" t="s">
        <v>138</v>
      </c>
      <c r="D53" s="80" t="s">
        <v>32</v>
      </c>
      <c r="E53" s="81" t="s">
        <v>32</v>
      </c>
      <c r="F53" s="81" t="s">
        <v>774</v>
      </c>
      <c r="G53" s="80" t="s">
        <v>139</v>
      </c>
      <c r="H53" s="81" t="s">
        <v>139</v>
      </c>
      <c r="I53" s="81" t="s">
        <v>140</v>
      </c>
      <c r="J53" s="82">
        <v>2726</v>
      </c>
      <c r="K53" s="80" t="s">
        <v>35</v>
      </c>
      <c r="L53" s="81" t="s">
        <v>36</v>
      </c>
      <c r="M53" s="46">
        <v>17070</v>
      </c>
      <c r="N53" s="69" t="str">
        <f t="shared" si="1"/>
        <v>ปตรี4คศ.1</v>
      </c>
      <c r="O53" s="83">
        <f t="shared" si="2"/>
        <v>1</v>
      </c>
      <c r="P53" s="84">
        <f t="shared" ca="1" si="0"/>
        <v>18270</v>
      </c>
      <c r="Q53" s="79">
        <v>3900900292586</v>
      </c>
      <c r="R53" s="81" t="s">
        <v>37</v>
      </c>
      <c r="S53" s="70"/>
      <c r="T53" s="81" t="s">
        <v>50</v>
      </c>
      <c r="U53" s="81" t="s">
        <v>51</v>
      </c>
      <c r="V53" s="81" t="s">
        <v>141</v>
      </c>
      <c r="W53" s="81" t="s">
        <v>37</v>
      </c>
      <c r="X53" s="81" t="s">
        <v>37</v>
      </c>
      <c r="Y53" s="81" t="s">
        <v>37</v>
      </c>
      <c r="Z53" s="81" t="s">
        <v>37</v>
      </c>
      <c r="AA53" s="81" t="s">
        <v>37</v>
      </c>
      <c r="AB53" s="81" t="s">
        <v>37</v>
      </c>
      <c r="AC53" s="81" t="s">
        <v>37</v>
      </c>
      <c r="AD53" s="81" t="s">
        <v>37</v>
      </c>
      <c r="AE53" s="81" t="s">
        <v>37</v>
      </c>
      <c r="AF53" s="81" t="s">
        <v>37</v>
      </c>
      <c r="AG53" s="81" t="s">
        <v>37</v>
      </c>
      <c r="AH53" s="81" t="s">
        <v>37</v>
      </c>
    </row>
    <row r="54" spans="1:34" ht="24">
      <c r="A54" s="79">
        <v>55</v>
      </c>
      <c r="B54" s="80" t="s">
        <v>142</v>
      </c>
      <c r="C54" s="81" t="s">
        <v>142</v>
      </c>
      <c r="D54" s="80" t="s">
        <v>32</v>
      </c>
      <c r="E54" s="81" t="s">
        <v>32</v>
      </c>
      <c r="F54" s="81" t="s">
        <v>774</v>
      </c>
      <c r="G54" s="80" t="s">
        <v>139</v>
      </c>
      <c r="H54" s="81" t="s">
        <v>139</v>
      </c>
      <c r="I54" s="81" t="s">
        <v>143</v>
      </c>
      <c r="J54" s="82">
        <v>2729</v>
      </c>
      <c r="K54" s="80" t="s">
        <v>35</v>
      </c>
      <c r="L54" s="81" t="s">
        <v>36</v>
      </c>
      <c r="M54" s="46">
        <v>17070</v>
      </c>
      <c r="N54" s="69" t="str">
        <f t="shared" si="1"/>
        <v>ปตรี4คศ.1</v>
      </c>
      <c r="O54" s="83">
        <f t="shared" si="2"/>
        <v>1</v>
      </c>
      <c r="P54" s="84">
        <f t="shared" ca="1" si="0"/>
        <v>18270</v>
      </c>
      <c r="Q54" s="79">
        <v>3801300549570</v>
      </c>
      <c r="R54" s="81" t="s">
        <v>37</v>
      </c>
      <c r="S54" s="70"/>
      <c r="T54" s="81" t="s">
        <v>50</v>
      </c>
      <c r="U54" s="81" t="s">
        <v>83</v>
      </c>
      <c r="V54" s="81" t="s">
        <v>144</v>
      </c>
      <c r="W54" s="81" t="s">
        <v>37</v>
      </c>
      <c r="X54" s="81" t="s">
        <v>37</v>
      </c>
      <c r="Y54" s="81" t="s">
        <v>37</v>
      </c>
      <c r="Z54" s="81" t="s">
        <v>37</v>
      </c>
      <c r="AA54" s="81" t="s">
        <v>37</v>
      </c>
      <c r="AB54" s="81" t="s">
        <v>37</v>
      </c>
      <c r="AC54" s="81" t="s">
        <v>37</v>
      </c>
      <c r="AD54" s="81" t="s">
        <v>37</v>
      </c>
      <c r="AE54" s="81" t="s">
        <v>37</v>
      </c>
      <c r="AF54" s="81" t="s">
        <v>37</v>
      </c>
      <c r="AG54" s="81" t="s">
        <v>37</v>
      </c>
      <c r="AH54" s="81" t="s">
        <v>37</v>
      </c>
    </row>
    <row r="55" spans="1:34" ht="24">
      <c r="A55" s="79">
        <v>56</v>
      </c>
      <c r="B55" s="80" t="s">
        <v>145</v>
      </c>
      <c r="C55" s="81" t="s">
        <v>145</v>
      </c>
      <c r="D55" s="80" t="s">
        <v>146</v>
      </c>
      <c r="E55" s="81" t="s">
        <v>146</v>
      </c>
      <c r="F55" s="81" t="s">
        <v>90</v>
      </c>
      <c r="G55" s="80" t="s">
        <v>147</v>
      </c>
      <c r="H55" s="81" t="s">
        <v>147</v>
      </c>
      <c r="I55" s="81" t="s">
        <v>148</v>
      </c>
      <c r="J55" s="82">
        <v>2821</v>
      </c>
      <c r="K55" s="80" t="s">
        <v>35</v>
      </c>
      <c r="L55" s="81" t="s">
        <v>48</v>
      </c>
      <c r="M55" s="46">
        <v>25930</v>
      </c>
      <c r="N55" s="69" t="str">
        <f t="shared" si="1"/>
        <v>ปโทคศ.2</v>
      </c>
      <c r="O55" s="83">
        <f t="shared" si="2"/>
        <v>12</v>
      </c>
      <c r="P55" s="84">
        <f t="shared" ca="1" si="0"/>
        <v>26450</v>
      </c>
      <c r="Q55" s="79">
        <v>5930690004152</v>
      </c>
      <c r="R55" s="81" t="s">
        <v>49</v>
      </c>
      <c r="S55" s="70"/>
      <c r="T55" s="81" t="s">
        <v>61</v>
      </c>
      <c r="U55" s="81" t="s">
        <v>62</v>
      </c>
      <c r="V55" s="81" t="s">
        <v>149</v>
      </c>
      <c r="W55" s="81" t="s">
        <v>37</v>
      </c>
      <c r="X55" s="81" t="s">
        <v>37</v>
      </c>
      <c r="Y55" s="81" t="s">
        <v>94</v>
      </c>
      <c r="Z55" s="81" t="s">
        <v>95</v>
      </c>
      <c r="AA55" s="81" t="s">
        <v>150</v>
      </c>
      <c r="AB55" s="81" t="s">
        <v>37</v>
      </c>
      <c r="AC55" s="81" t="s">
        <v>37</v>
      </c>
      <c r="AD55" s="81" t="s">
        <v>37</v>
      </c>
      <c r="AE55" s="81" t="s">
        <v>37</v>
      </c>
      <c r="AF55" s="81" t="s">
        <v>37</v>
      </c>
      <c r="AG55" s="81" t="s">
        <v>37</v>
      </c>
      <c r="AH55" s="81" t="s">
        <v>37</v>
      </c>
    </row>
    <row r="56" spans="1:34" ht="24">
      <c r="A56" s="79">
        <v>57</v>
      </c>
      <c r="B56" s="80" t="s">
        <v>151</v>
      </c>
      <c r="C56" s="81" t="s">
        <v>151</v>
      </c>
      <c r="D56" s="80" t="s">
        <v>32</v>
      </c>
      <c r="E56" s="81" t="s">
        <v>32</v>
      </c>
      <c r="F56" s="81" t="s">
        <v>774</v>
      </c>
      <c r="G56" s="80" t="s">
        <v>147</v>
      </c>
      <c r="H56" s="81" t="s">
        <v>147</v>
      </c>
      <c r="I56" s="81" t="s">
        <v>152</v>
      </c>
      <c r="J56" s="82">
        <v>2826</v>
      </c>
      <c r="K56" s="80" t="s">
        <v>35</v>
      </c>
      <c r="L56" s="81" t="s">
        <v>48</v>
      </c>
      <c r="M56" s="46">
        <v>21460</v>
      </c>
      <c r="N56" s="69" t="str">
        <f t="shared" si="1"/>
        <v>ปตรี4คศ.2</v>
      </c>
      <c r="O56" s="83">
        <f t="shared" si="2"/>
        <v>2</v>
      </c>
      <c r="P56" s="84">
        <f t="shared" ca="1" si="0"/>
        <v>21950</v>
      </c>
      <c r="Q56" s="79">
        <v>3930600113473</v>
      </c>
      <c r="R56" s="81" t="s">
        <v>49</v>
      </c>
      <c r="S56" s="70"/>
      <c r="T56" s="81" t="s">
        <v>67</v>
      </c>
      <c r="U56" s="81" t="s">
        <v>62</v>
      </c>
      <c r="V56" s="81" t="s">
        <v>57</v>
      </c>
      <c r="W56" s="81" t="s">
        <v>37</v>
      </c>
      <c r="X56" s="81" t="s">
        <v>37</v>
      </c>
      <c r="Y56" s="81" t="s">
        <v>37</v>
      </c>
      <c r="Z56" s="81" t="s">
        <v>37</v>
      </c>
      <c r="AA56" s="81" t="s">
        <v>37</v>
      </c>
      <c r="AB56" s="81" t="s">
        <v>37</v>
      </c>
      <c r="AC56" s="81" t="s">
        <v>37</v>
      </c>
      <c r="AD56" s="81" t="s">
        <v>37</v>
      </c>
      <c r="AE56" s="81" t="s">
        <v>37</v>
      </c>
      <c r="AF56" s="81" t="s">
        <v>37</v>
      </c>
      <c r="AG56" s="81" t="s">
        <v>37</v>
      </c>
      <c r="AH56" s="81" t="s">
        <v>37</v>
      </c>
    </row>
    <row r="57" spans="1:34" ht="24">
      <c r="A57" s="79">
        <v>58</v>
      </c>
      <c r="B57" s="80" t="s">
        <v>153</v>
      </c>
      <c r="C57" s="81" t="s">
        <v>153</v>
      </c>
      <c r="D57" s="80" t="s">
        <v>32</v>
      </c>
      <c r="E57" s="81" t="s">
        <v>32</v>
      </c>
      <c r="F57" s="81" t="s">
        <v>774</v>
      </c>
      <c r="G57" s="80" t="s">
        <v>147</v>
      </c>
      <c r="H57" s="81" t="s">
        <v>147</v>
      </c>
      <c r="I57" s="81" t="s">
        <v>154</v>
      </c>
      <c r="J57" s="82">
        <v>4199</v>
      </c>
      <c r="K57" s="80" t="s">
        <v>35</v>
      </c>
      <c r="L57" s="81" t="s">
        <v>48</v>
      </c>
      <c r="M57" s="46">
        <v>20470</v>
      </c>
      <c r="N57" s="69" t="str">
        <f t="shared" si="1"/>
        <v>ปตรี4คศ.2</v>
      </c>
      <c r="O57" s="83">
        <f t="shared" si="2"/>
        <v>2</v>
      </c>
      <c r="P57" s="84">
        <f t="shared" ca="1" si="0"/>
        <v>20960</v>
      </c>
      <c r="Q57" s="79">
        <v>5909900021161</v>
      </c>
      <c r="R57" s="81" t="s">
        <v>49</v>
      </c>
      <c r="S57" s="70"/>
      <c r="T57" s="81" t="s">
        <v>50</v>
      </c>
      <c r="U57" s="81" t="s">
        <v>44</v>
      </c>
      <c r="V57" s="81" t="s">
        <v>155</v>
      </c>
      <c r="W57" s="81" t="s">
        <v>37</v>
      </c>
      <c r="X57" s="81" t="s">
        <v>37</v>
      </c>
      <c r="Y57" s="81" t="s">
        <v>37</v>
      </c>
      <c r="Z57" s="81" t="s">
        <v>37</v>
      </c>
      <c r="AA57" s="81" t="s">
        <v>37</v>
      </c>
      <c r="AB57" s="81" t="s">
        <v>37</v>
      </c>
      <c r="AC57" s="81" t="s">
        <v>37</v>
      </c>
      <c r="AD57" s="81" t="s">
        <v>37</v>
      </c>
      <c r="AE57" s="81" t="s">
        <v>37</v>
      </c>
      <c r="AF57" s="81" t="s">
        <v>37</v>
      </c>
      <c r="AG57" s="81" t="s">
        <v>37</v>
      </c>
      <c r="AH57" s="81" t="s">
        <v>37</v>
      </c>
    </row>
    <row r="58" spans="1:34" ht="24">
      <c r="A58" s="79">
        <v>59</v>
      </c>
      <c r="B58" s="80" t="s">
        <v>156</v>
      </c>
      <c r="C58" s="81" t="s">
        <v>156</v>
      </c>
      <c r="D58" s="80" t="s">
        <v>32</v>
      </c>
      <c r="E58" s="81" t="s">
        <v>32</v>
      </c>
      <c r="F58" s="81" t="s">
        <v>774</v>
      </c>
      <c r="G58" s="80" t="s">
        <v>147</v>
      </c>
      <c r="H58" s="81" t="s">
        <v>139</v>
      </c>
      <c r="I58" s="81" t="s">
        <v>157</v>
      </c>
      <c r="J58" s="82">
        <v>4232</v>
      </c>
      <c r="K58" s="80" t="s">
        <v>35</v>
      </c>
      <c r="L58" s="81" t="s">
        <v>48</v>
      </c>
      <c r="M58" s="46">
        <v>19460</v>
      </c>
      <c r="N58" s="69" t="str">
        <f t="shared" si="1"/>
        <v>ปตรี4คศ.2</v>
      </c>
      <c r="O58" s="83">
        <f t="shared" si="2"/>
        <v>2</v>
      </c>
      <c r="P58" s="84">
        <f t="shared" ca="1" si="0"/>
        <v>20470</v>
      </c>
      <c r="Q58" s="79">
        <v>3930600288486</v>
      </c>
      <c r="R58" s="81" t="s">
        <v>49</v>
      </c>
      <c r="S58" s="70"/>
      <c r="T58" s="81" t="s">
        <v>50</v>
      </c>
      <c r="U58" s="81" t="s">
        <v>158</v>
      </c>
      <c r="V58" s="81" t="s">
        <v>75</v>
      </c>
      <c r="W58" s="81" t="s">
        <v>37</v>
      </c>
      <c r="X58" s="81" t="s">
        <v>37</v>
      </c>
      <c r="Y58" s="81" t="s">
        <v>37</v>
      </c>
      <c r="Z58" s="81" t="s">
        <v>37</v>
      </c>
      <c r="AA58" s="81" t="s">
        <v>37</v>
      </c>
      <c r="AB58" s="81" t="s">
        <v>159</v>
      </c>
      <c r="AC58" s="81" t="s">
        <v>160</v>
      </c>
      <c r="AD58" s="81" t="s">
        <v>37</v>
      </c>
      <c r="AE58" s="81" t="s">
        <v>37</v>
      </c>
      <c r="AF58" s="81" t="s">
        <v>37</v>
      </c>
      <c r="AG58" s="81" t="s">
        <v>37</v>
      </c>
      <c r="AH58" s="81" t="s">
        <v>37</v>
      </c>
    </row>
    <row r="59" spans="1:34" ht="24">
      <c r="A59" s="79">
        <v>60</v>
      </c>
      <c r="B59" s="80" t="s">
        <v>161</v>
      </c>
      <c r="C59" s="81" t="s">
        <v>161</v>
      </c>
      <c r="D59" s="80" t="s">
        <v>65</v>
      </c>
      <c r="E59" s="81" t="s">
        <v>65</v>
      </c>
      <c r="F59" s="81" t="s">
        <v>774</v>
      </c>
      <c r="G59" s="80" t="s">
        <v>162</v>
      </c>
      <c r="H59" s="81" t="s">
        <v>162</v>
      </c>
      <c r="I59" s="81" t="s">
        <v>163</v>
      </c>
      <c r="J59" s="82">
        <v>2849</v>
      </c>
      <c r="K59" s="80" t="s">
        <v>35</v>
      </c>
      <c r="L59" s="81" t="s">
        <v>65</v>
      </c>
      <c r="M59" s="47">
        <v>12840</v>
      </c>
      <c r="N59" s="69" t="str">
        <f t="shared" si="1"/>
        <v>ปตรี4ครูผู้ช่วย</v>
      </c>
      <c r="O59" s="83">
        <f t="shared" si="2"/>
        <v>0</v>
      </c>
      <c r="P59" s="84" t="e">
        <f t="shared" ca="1" si="0"/>
        <v>#N/A</v>
      </c>
      <c r="Q59" s="79">
        <v>3930800046036</v>
      </c>
      <c r="R59" s="81" t="s">
        <v>37</v>
      </c>
      <c r="S59" s="70"/>
      <c r="T59" s="81" t="s">
        <v>50</v>
      </c>
      <c r="U59" s="81" t="s">
        <v>164</v>
      </c>
      <c r="V59" s="81" t="s">
        <v>165</v>
      </c>
      <c r="W59" s="81" t="s">
        <v>37</v>
      </c>
      <c r="X59" s="81" t="s">
        <v>37</v>
      </c>
      <c r="Y59" s="81" t="s">
        <v>37</v>
      </c>
      <c r="Z59" s="81" t="s">
        <v>37</v>
      </c>
      <c r="AA59" s="81" t="s">
        <v>37</v>
      </c>
      <c r="AB59" s="81" t="s">
        <v>37</v>
      </c>
      <c r="AC59" s="81" t="s">
        <v>37</v>
      </c>
      <c r="AD59" s="81" t="s">
        <v>37</v>
      </c>
      <c r="AE59" s="81" t="s">
        <v>37</v>
      </c>
      <c r="AF59" s="81" t="s">
        <v>37</v>
      </c>
      <c r="AG59" s="81" t="s">
        <v>37</v>
      </c>
      <c r="AH59" s="81" t="s">
        <v>37</v>
      </c>
    </row>
    <row r="60" spans="1:34" ht="24">
      <c r="A60" s="79">
        <v>61</v>
      </c>
      <c r="B60" s="80" t="s">
        <v>166</v>
      </c>
      <c r="C60" s="81" t="s">
        <v>166</v>
      </c>
      <c r="D60" s="80" t="s">
        <v>32</v>
      </c>
      <c r="E60" s="81" t="s">
        <v>32</v>
      </c>
      <c r="F60" s="81" t="s">
        <v>90</v>
      </c>
      <c r="G60" s="80" t="s">
        <v>162</v>
      </c>
      <c r="H60" s="81" t="s">
        <v>162</v>
      </c>
      <c r="I60" s="81" t="s">
        <v>167</v>
      </c>
      <c r="J60" s="82">
        <v>4184</v>
      </c>
      <c r="K60" s="80" t="s">
        <v>35</v>
      </c>
      <c r="L60" s="81" t="s">
        <v>48</v>
      </c>
      <c r="M60" s="46">
        <v>25930</v>
      </c>
      <c r="N60" s="69" t="str">
        <f t="shared" si="1"/>
        <v>ปโทคศ.2</v>
      </c>
      <c r="O60" s="83">
        <f t="shared" si="2"/>
        <v>12</v>
      </c>
      <c r="P60" s="84">
        <f t="shared" ca="1" si="0"/>
        <v>26450</v>
      </c>
      <c r="Q60" s="79">
        <v>3930600002353</v>
      </c>
      <c r="R60" s="81" t="s">
        <v>49</v>
      </c>
      <c r="S60" s="70"/>
      <c r="T60" s="81" t="s">
        <v>50</v>
      </c>
      <c r="U60" s="81" t="s">
        <v>62</v>
      </c>
      <c r="V60" s="81" t="s">
        <v>168</v>
      </c>
      <c r="W60" s="81" t="s">
        <v>37</v>
      </c>
      <c r="X60" s="81" t="s">
        <v>37</v>
      </c>
      <c r="Y60" s="81" t="s">
        <v>76</v>
      </c>
      <c r="Z60" s="81" t="s">
        <v>62</v>
      </c>
      <c r="AA60" s="81" t="s">
        <v>169</v>
      </c>
      <c r="AB60" s="81" t="s">
        <v>37</v>
      </c>
      <c r="AC60" s="81" t="s">
        <v>37</v>
      </c>
      <c r="AD60" s="81" t="s">
        <v>37</v>
      </c>
      <c r="AE60" s="81" t="s">
        <v>37</v>
      </c>
      <c r="AF60" s="81" t="s">
        <v>37</v>
      </c>
      <c r="AG60" s="81" t="s">
        <v>37</v>
      </c>
      <c r="AH60" s="81" t="s">
        <v>37</v>
      </c>
    </row>
    <row r="61" spans="1:34" ht="24">
      <c r="A61" s="79">
        <v>62</v>
      </c>
      <c r="B61" s="80" t="s">
        <v>170</v>
      </c>
      <c r="C61" s="81" t="s">
        <v>170</v>
      </c>
      <c r="D61" s="80" t="s">
        <v>32</v>
      </c>
      <c r="E61" s="81" t="s">
        <v>32</v>
      </c>
      <c r="F61" s="81" t="s">
        <v>774</v>
      </c>
      <c r="G61" s="80" t="s">
        <v>162</v>
      </c>
      <c r="H61" s="81" t="s">
        <v>162</v>
      </c>
      <c r="I61" s="81" t="s">
        <v>171</v>
      </c>
      <c r="J61" s="82">
        <v>4214</v>
      </c>
      <c r="K61" s="80" t="s">
        <v>35</v>
      </c>
      <c r="L61" s="81" t="s">
        <v>48</v>
      </c>
      <c r="M61" s="46">
        <v>19950</v>
      </c>
      <c r="N61" s="69" t="str">
        <f t="shared" si="1"/>
        <v>ปตรี4คศ.2</v>
      </c>
      <c r="O61" s="83">
        <f t="shared" si="2"/>
        <v>2</v>
      </c>
      <c r="P61" s="84">
        <f t="shared" ca="1" si="0"/>
        <v>20960</v>
      </c>
      <c r="Q61" s="79">
        <v>3930600115964</v>
      </c>
      <c r="R61" s="81" t="s">
        <v>49</v>
      </c>
      <c r="S61" s="70"/>
      <c r="T61" s="81" t="s">
        <v>38</v>
      </c>
      <c r="U61" s="81" t="s">
        <v>172</v>
      </c>
      <c r="V61" s="81" t="s">
        <v>173</v>
      </c>
      <c r="W61" s="81" t="s">
        <v>37</v>
      </c>
      <c r="X61" s="81" t="s">
        <v>37</v>
      </c>
      <c r="Y61" s="81" t="s">
        <v>37</v>
      </c>
      <c r="Z61" s="81" t="s">
        <v>37</v>
      </c>
      <c r="AA61" s="81" t="s">
        <v>37</v>
      </c>
      <c r="AB61" s="81" t="s">
        <v>37</v>
      </c>
      <c r="AC61" s="81" t="s">
        <v>174</v>
      </c>
      <c r="AD61" s="81" t="s">
        <v>37</v>
      </c>
      <c r="AE61" s="81" t="s">
        <v>37</v>
      </c>
      <c r="AF61" s="81" t="s">
        <v>37</v>
      </c>
      <c r="AG61" s="81" t="s">
        <v>37</v>
      </c>
      <c r="AH61" s="81" t="s">
        <v>37</v>
      </c>
    </row>
    <row r="62" spans="1:34" ht="24">
      <c r="A62" s="79">
        <v>63</v>
      </c>
      <c r="B62" s="80" t="s">
        <v>175</v>
      </c>
      <c r="C62" s="81" t="s">
        <v>175</v>
      </c>
      <c r="D62" s="80" t="s">
        <v>32</v>
      </c>
      <c r="E62" s="81" t="s">
        <v>32</v>
      </c>
      <c r="F62" s="81" t="s">
        <v>774</v>
      </c>
      <c r="G62" s="80" t="s">
        <v>176</v>
      </c>
      <c r="H62" s="81" t="s">
        <v>176</v>
      </c>
      <c r="I62" s="81" t="s">
        <v>177</v>
      </c>
      <c r="J62" s="82">
        <v>2871</v>
      </c>
      <c r="K62" s="80" t="s">
        <v>35</v>
      </c>
      <c r="L62" s="81" t="s">
        <v>48</v>
      </c>
      <c r="M62" s="46">
        <v>18470</v>
      </c>
      <c r="N62" s="69" t="str">
        <f t="shared" si="1"/>
        <v>ปตรี4คศ.2</v>
      </c>
      <c r="O62" s="83">
        <f t="shared" si="2"/>
        <v>2</v>
      </c>
      <c r="P62" s="84">
        <f t="shared" ca="1" si="0"/>
        <v>19460</v>
      </c>
      <c r="Q62" s="79">
        <v>3930600318857</v>
      </c>
      <c r="R62" s="81" t="s">
        <v>49</v>
      </c>
      <c r="S62" s="70">
        <v>23450</v>
      </c>
      <c r="T62" s="81" t="s">
        <v>50</v>
      </c>
      <c r="U62" s="81" t="s">
        <v>158</v>
      </c>
      <c r="V62" s="81" t="s">
        <v>149</v>
      </c>
      <c r="W62" s="81" t="s">
        <v>37</v>
      </c>
      <c r="X62" s="81" t="s">
        <v>37</v>
      </c>
      <c r="Y62" s="81" t="s">
        <v>37</v>
      </c>
      <c r="Z62" s="81" t="s">
        <v>37</v>
      </c>
      <c r="AA62" s="81" t="s">
        <v>37</v>
      </c>
      <c r="AB62" s="81" t="s">
        <v>37</v>
      </c>
      <c r="AC62" s="81" t="s">
        <v>174</v>
      </c>
      <c r="AD62" s="81" t="s">
        <v>37</v>
      </c>
      <c r="AE62" s="81" t="s">
        <v>37</v>
      </c>
      <c r="AF62" s="81" t="s">
        <v>37</v>
      </c>
      <c r="AG62" s="81" t="s">
        <v>37</v>
      </c>
      <c r="AH62" s="81" t="s">
        <v>37</v>
      </c>
    </row>
    <row r="63" spans="1:34" ht="24">
      <c r="A63" s="79">
        <v>64</v>
      </c>
      <c r="B63" s="80" t="s">
        <v>178</v>
      </c>
      <c r="C63" s="81" t="s">
        <v>178</v>
      </c>
      <c r="D63" s="80" t="s">
        <v>32</v>
      </c>
      <c r="E63" s="81" t="s">
        <v>32</v>
      </c>
      <c r="F63" s="81" t="s">
        <v>774</v>
      </c>
      <c r="G63" s="80" t="s">
        <v>179</v>
      </c>
      <c r="H63" s="81" t="s">
        <v>179</v>
      </c>
      <c r="I63" s="81" t="s">
        <v>180</v>
      </c>
      <c r="J63" s="82">
        <v>2892</v>
      </c>
      <c r="K63" s="80" t="s">
        <v>35</v>
      </c>
      <c r="L63" s="81" t="s">
        <v>48</v>
      </c>
      <c r="M63" s="46">
        <v>19460</v>
      </c>
      <c r="N63" s="69" t="str">
        <f t="shared" si="1"/>
        <v>ปตรี4คศ.2</v>
      </c>
      <c r="O63" s="83">
        <f t="shared" si="2"/>
        <v>2</v>
      </c>
      <c r="P63" s="84">
        <f t="shared" ca="1" si="0"/>
        <v>20470</v>
      </c>
      <c r="Q63" s="79">
        <v>3800900035860</v>
      </c>
      <c r="R63" s="81" t="s">
        <v>49</v>
      </c>
      <c r="S63" s="70"/>
      <c r="T63" s="81" t="s">
        <v>38</v>
      </c>
      <c r="U63" s="81" t="s">
        <v>181</v>
      </c>
      <c r="V63" s="81" t="s">
        <v>182</v>
      </c>
      <c r="W63" s="81" t="s">
        <v>37</v>
      </c>
      <c r="X63" s="81" t="s">
        <v>37</v>
      </c>
      <c r="Y63" s="81" t="s">
        <v>37</v>
      </c>
      <c r="Z63" s="81" t="s">
        <v>37</v>
      </c>
      <c r="AA63" s="81" t="s">
        <v>37</v>
      </c>
      <c r="AB63" s="81" t="s">
        <v>37</v>
      </c>
      <c r="AC63" s="81" t="s">
        <v>183</v>
      </c>
      <c r="AD63" s="81" t="s">
        <v>37</v>
      </c>
      <c r="AE63" s="81" t="s">
        <v>37</v>
      </c>
      <c r="AF63" s="81" t="s">
        <v>37</v>
      </c>
      <c r="AG63" s="81" t="s">
        <v>37</v>
      </c>
      <c r="AH63" s="81" t="s">
        <v>37</v>
      </c>
    </row>
    <row r="64" spans="1:34" ht="24">
      <c r="A64" s="79">
        <v>65</v>
      </c>
      <c r="B64" s="80" t="s">
        <v>184</v>
      </c>
      <c r="C64" s="81" t="s">
        <v>184</v>
      </c>
      <c r="D64" s="80" t="s">
        <v>32</v>
      </c>
      <c r="E64" s="81" t="s">
        <v>32</v>
      </c>
      <c r="F64" s="81" t="s">
        <v>90</v>
      </c>
      <c r="G64" s="80" t="s">
        <v>185</v>
      </c>
      <c r="H64" s="81" t="s">
        <v>185</v>
      </c>
      <c r="I64" s="81" t="s">
        <v>186</v>
      </c>
      <c r="J64" s="82">
        <v>2923</v>
      </c>
      <c r="K64" s="80" t="s">
        <v>35</v>
      </c>
      <c r="L64" s="81" t="s">
        <v>48</v>
      </c>
      <c r="M64" s="46">
        <v>25440</v>
      </c>
      <c r="N64" s="69" t="str">
        <f t="shared" si="1"/>
        <v>ปโทคศ.2</v>
      </c>
      <c r="O64" s="83">
        <f t="shared" si="2"/>
        <v>12</v>
      </c>
      <c r="P64" s="84">
        <f t="shared" ca="1" si="0"/>
        <v>25930</v>
      </c>
      <c r="Q64" s="79">
        <v>3930600207249</v>
      </c>
      <c r="R64" s="81" t="s">
        <v>49</v>
      </c>
      <c r="S64" s="70"/>
      <c r="T64" s="81" t="s">
        <v>50</v>
      </c>
      <c r="U64" s="81" t="s">
        <v>56</v>
      </c>
      <c r="V64" s="81" t="s">
        <v>84</v>
      </c>
      <c r="W64" s="81" t="s">
        <v>37</v>
      </c>
      <c r="X64" s="81" t="s">
        <v>37</v>
      </c>
      <c r="Y64" s="81" t="s">
        <v>76</v>
      </c>
      <c r="Z64" s="81" t="s">
        <v>62</v>
      </c>
      <c r="AA64" s="81" t="s">
        <v>187</v>
      </c>
      <c r="AB64" s="81" t="s">
        <v>37</v>
      </c>
      <c r="AC64" s="81" t="s">
        <v>37</v>
      </c>
      <c r="AD64" s="81" t="s">
        <v>37</v>
      </c>
      <c r="AE64" s="81" t="s">
        <v>37</v>
      </c>
      <c r="AF64" s="81" t="s">
        <v>37</v>
      </c>
      <c r="AG64" s="81" t="s">
        <v>37</v>
      </c>
      <c r="AH64" s="81" t="s">
        <v>37</v>
      </c>
    </row>
    <row r="65" spans="1:34" ht="24">
      <c r="A65" s="79">
        <v>66</v>
      </c>
      <c r="B65" s="80" t="s">
        <v>188</v>
      </c>
      <c r="C65" s="81" t="s">
        <v>188</v>
      </c>
      <c r="D65" s="80" t="s">
        <v>32</v>
      </c>
      <c r="E65" s="81" t="s">
        <v>32</v>
      </c>
      <c r="F65" s="81" t="s">
        <v>774</v>
      </c>
      <c r="G65" s="80" t="s">
        <v>189</v>
      </c>
      <c r="H65" s="81" t="s">
        <v>189</v>
      </c>
      <c r="I65" s="81" t="s">
        <v>190</v>
      </c>
      <c r="J65" s="82">
        <v>2929</v>
      </c>
      <c r="K65" s="80" t="s">
        <v>35</v>
      </c>
      <c r="L65" s="81" t="s">
        <v>48</v>
      </c>
      <c r="M65" s="46">
        <v>18970</v>
      </c>
      <c r="N65" s="69" t="str">
        <f t="shared" si="1"/>
        <v>ปตรี4คศ.2</v>
      </c>
      <c r="O65" s="83">
        <f t="shared" si="2"/>
        <v>2</v>
      </c>
      <c r="P65" s="84">
        <f t="shared" ref="P65:P128" ca="1" si="3">VLOOKUP(M65,INDIRECT("_k"&amp;O65),2,FALSE)</f>
        <v>19950</v>
      </c>
      <c r="Q65" s="79">
        <v>3930600374161</v>
      </c>
      <c r="R65" s="81" t="s">
        <v>49</v>
      </c>
      <c r="S65" s="70"/>
      <c r="T65" s="81" t="s">
        <v>50</v>
      </c>
      <c r="U65" s="81" t="s">
        <v>44</v>
      </c>
      <c r="V65" s="81" t="s">
        <v>191</v>
      </c>
      <c r="W65" s="81" t="s">
        <v>37</v>
      </c>
      <c r="X65" s="81" t="s">
        <v>37</v>
      </c>
      <c r="Y65" s="81" t="s">
        <v>37</v>
      </c>
      <c r="Z65" s="81" t="s">
        <v>37</v>
      </c>
      <c r="AA65" s="81" t="s">
        <v>37</v>
      </c>
      <c r="AB65" s="81" t="s">
        <v>37</v>
      </c>
      <c r="AC65" s="81" t="s">
        <v>192</v>
      </c>
      <c r="AD65" s="81" t="s">
        <v>193</v>
      </c>
      <c r="AE65" s="81" t="s">
        <v>95</v>
      </c>
      <c r="AF65" s="81" t="s">
        <v>194</v>
      </c>
      <c r="AG65" s="81" t="s">
        <v>195</v>
      </c>
      <c r="AH65" s="81" t="s">
        <v>37</v>
      </c>
    </row>
    <row r="66" spans="1:34" ht="24">
      <c r="A66" s="79">
        <v>67</v>
      </c>
      <c r="B66" s="80" t="s">
        <v>196</v>
      </c>
      <c r="C66" s="81" t="s">
        <v>196</v>
      </c>
      <c r="D66" s="80" t="s">
        <v>32</v>
      </c>
      <c r="E66" s="81" t="s">
        <v>32</v>
      </c>
      <c r="F66" s="81" t="s">
        <v>20</v>
      </c>
      <c r="G66" s="80" t="s">
        <v>189</v>
      </c>
      <c r="H66" s="81" t="s">
        <v>189</v>
      </c>
      <c r="I66" s="81" t="s">
        <v>197</v>
      </c>
      <c r="J66" s="82">
        <v>4000</v>
      </c>
      <c r="K66" s="80" t="s">
        <v>35</v>
      </c>
      <c r="L66" s="81" t="s">
        <v>36</v>
      </c>
      <c r="M66" s="46">
        <v>15840</v>
      </c>
      <c r="N66" s="69" t="str">
        <f t="shared" si="1"/>
        <v>ปบัณฑิตคศ.1</v>
      </c>
      <c r="O66" s="83">
        <f t="shared" si="2"/>
        <v>8</v>
      </c>
      <c r="P66" s="84">
        <f t="shared" ca="1" si="3"/>
        <v>17490</v>
      </c>
      <c r="Q66" s="79">
        <v>3930600069911</v>
      </c>
      <c r="R66" s="81" t="s">
        <v>37</v>
      </c>
      <c r="S66" s="70"/>
      <c r="T66" s="81" t="s">
        <v>43</v>
      </c>
      <c r="U66" s="81" t="s">
        <v>198</v>
      </c>
      <c r="V66" s="81" t="s">
        <v>199</v>
      </c>
      <c r="W66" s="81" t="s">
        <v>200</v>
      </c>
      <c r="X66" s="81" t="s">
        <v>37</v>
      </c>
      <c r="Y66" s="81" t="s">
        <v>37</v>
      </c>
      <c r="Z66" s="81" t="s">
        <v>37</v>
      </c>
      <c r="AA66" s="81" t="s">
        <v>37</v>
      </c>
      <c r="AB66" s="81" t="s">
        <v>37</v>
      </c>
      <c r="AC66" s="81" t="s">
        <v>37</v>
      </c>
      <c r="AD66" s="81" t="s">
        <v>37</v>
      </c>
      <c r="AE66" s="81" t="s">
        <v>37</v>
      </c>
      <c r="AF66" s="81" t="s">
        <v>37</v>
      </c>
      <c r="AG66" s="81" t="s">
        <v>37</v>
      </c>
      <c r="AH66" s="81" t="s">
        <v>37</v>
      </c>
    </row>
    <row r="67" spans="1:34" ht="24">
      <c r="A67" s="79">
        <v>68</v>
      </c>
      <c r="B67" s="80" t="s">
        <v>201</v>
      </c>
      <c r="C67" s="81" t="s">
        <v>201</v>
      </c>
      <c r="D67" s="80" t="s">
        <v>32</v>
      </c>
      <c r="E67" s="81" t="s">
        <v>32</v>
      </c>
      <c r="F67" s="81" t="s">
        <v>774</v>
      </c>
      <c r="G67" s="80" t="s">
        <v>202</v>
      </c>
      <c r="H67" s="81" t="s">
        <v>202</v>
      </c>
      <c r="I67" s="81" t="s">
        <v>203</v>
      </c>
      <c r="J67" s="82">
        <v>2944</v>
      </c>
      <c r="K67" s="80" t="s">
        <v>35</v>
      </c>
      <c r="L67" s="81" t="s">
        <v>36</v>
      </c>
      <c r="M67" s="46">
        <v>19100</v>
      </c>
      <c r="N67" s="69" t="str">
        <f t="shared" ref="N67:N130" si="4">CONCATENATE(F67,L67)</f>
        <v>ปตรี4คศ.1</v>
      </c>
      <c r="O67" s="83">
        <f t="shared" ref="O67:O130" si="5">VLOOKUP(N67,$AI$2:$AJ$16,2,FALSE)</f>
        <v>1</v>
      </c>
      <c r="P67" s="84">
        <f t="shared" ca="1" si="3"/>
        <v>19920</v>
      </c>
      <c r="Q67" s="79">
        <v>3930600203669</v>
      </c>
      <c r="R67" s="81" t="s">
        <v>37</v>
      </c>
      <c r="S67" s="70"/>
      <c r="T67" s="81" t="s">
        <v>61</v>
      </c>
      <c r="U67" s="81" t="s">
        <v>44</v>
      </c>
      <c r="V67" s="81" t="s">
        <v>204</v>
      </c>
      <c r="W67" s="81" t="s">
        <v>37</v>
      </c>
      <c r="X67" s="81" t="s">
        <v>37</v>
      </c>
      <c r="Y67" s="81" t="s">
        <v>37</v>
      </c>
      <c r="Z67" s="81" t="s">
        <v>37</v>
      </c>
      <c r="AA67" s="81" t="s">
        <v>37</v>
      </c>
      <c r="AB67" s="81" t="s">
        <v>37</v>
      </c>
      <c r="AC67" s="81" t="s">
        <v>37</v>
      </c>
      <c r="AD67" s="81" t="s">
        <v>37</v>
      </c>
      <c r="AE67" s="81" t="s">
        <v>37</v>
      </c>
      <c r="AF67" s="81" t="s">
        <v>37</v>
      </c>
      <c r="AG67" s="81" t="s">
        <v>37</v>
      </c>
      <c r="AH67" s="81" t="s">
        <v>37</v>
      </c>
    </row>
    <row r="68" spans="1:34" ht="24">
      <c r="A68" s="79">
        <v>69</v>
      </c>
      <c r="B68" s="80" t="s">
        <v>205</v>
      </c>
      <c r="C68" s="81" t="s">
        <v>205</v>
      </c>
      <c r="D68" s="80" t="s">
        <v>32</v>
      </c>
      <c r="E68" s="81" t="s">
        <v>32</v>
      </c>
      <c r="F68" s="81" t="s">
        <v>774</v>
      </c>
      <c r="G68" s="80" t="s">
        <v>202</v>
      </c>
      <c r="H68" s="81" t="s">
        <v>202</v>
      </c>
      <c r="I68" s="81" t="s">
        <v>206</v>
      </c>
      <c r="J68" s="82">
        <v>2952</v>
      </c>
      <c r="K68" s="80" t="s">
        <v>35</v>
      </c>
      <c r="L68" s="81" t="s">
        <v>48</v>
      </c>
      <c r="M68" s="46">
        <v>23450</v>
      </c>
      <c r="N68" s="69" t="str">
        <f t="shared" si="4"/>
        <v>ปตรี4คศ.2</v>
      </c>
      <c r="O68" s="83">
        <f t="shared" si="5"/>
        <v>2</v>
      </c>
      <c r="P68" s="84">
        <f t="shared" ca="1" si="3"/>
        <v>23940</v>
      </c>
      <c r="Q68" s="79">
        <v>3930600191334</v>
      </c>
      <c r="R68" s="81" t="s">
        <v>49</v>
      </c>
      <c r="S68" s="70"/>
      <c r="T68" s="81" t="s">
        <v>50</v>
      </c>
      <c r="U68" s="81" t="s">
        <v>56</v>
      </c>
      <c r="V68" s="81" t="s">
        <v>122</v>
      </c>
      <c r="W68" s="81" t="s">
        <v>37</v>
      </c>
      <c r="X68" s="81" t="s">
        <v>37</v>
      </c>
      <c r="Y68" s="81" t="s">
        <v>37</v>
      </c>
      <c r="Z68" s="81" t="s">
        <v>37</v>
      </c>
      <c r="AA68" s="81" t="s">
        <v>37</v>
      </c>
      <c r="AB68" s="81" t="s">
        <v>37</v>
      </c>
      <c r="AC68" s="81" t="s">
        <v>37</v>
      </c>
      <c r="AD68" s="81" t="s">
        <v>37</v>
      </c>
      <c r="AE68" s="81" t="s">
        <v>37</v>
      </c>
      <c r="AF68" s="81" t="s">
        <v>37</v>
      </c>
      <c r="AG68" s="81" t="s">
        <v>37</v>
      </c>
      <c r="AH68" s="81" t="s">
        <v>37</v>
      </c>
    </row>
    <row r="69" spans="1:34" ht="24">
      <c r="A69" s="79">
        <v>70</v>
      </c>
      <c r="B69" s="80" t="s">
        <v>207</v>
      </c>
      <c r="C69" s="81" t="s">
        <v>207</v>
      </c>
      <c r="D69" s="80" t="s">
        <v>32</v>
      </c>
      <c r="E69" s="81" t="s">
        <v>32</v>
      </c>
      <c r="F69" s="81" t="s">
        <v>90</v>
      </c>
      <c r="G69" s="80" t="s">
        <v>202</v>
      </c>
      <c r="H69" s="81" t="s">
        <v>202</v>
      </c>
      <c r="I69" s="81" t="s">
        <v>208</v>
      </c>
      <c r="J69" s="82">
        <v>4102</v>
      </c>
      <c r="K69" s="80" t="s">
        <v>35</v>
      </c>
      <c r="L69" s="81" t="s">
        <v>48</v>
      </c>
      <c r="M69" s="46">
        <v>24930</v>
      </c>
      <c r="N69" s="69" t="str">
        <f t="shared" si="4"/>
        <v>ปโทคศ.2</v>
      </c>
      <c r="O69" s="83">
        <f t="shared" si="5"/>
        <v>12</v>
      </c>
      <c r="P69" s="84">
        <f t="shared" ca="1" si="3"/>
        <v>25440</v>
      </c>
      <c r="Q69" s="79">
        <v>3930600411806</v>
      </c>
      <c r="R69" s="81" t="s">
        <v>49</v>
      </c>
      <c r="S69" s="70"/>
      <c r="T69" s="81" t="s">
        <v>50</v>
      </c>
      <c r="U69" s="81" t="s">
        <v>39</v>
      </c>
      <c r="V69" s="81" t="s">
        <v>84</v>
      </c>
      <c r="W69" s="81" t="s">
        <v>37</v>
      </c>
      <c r="X69" s="81" t="s">
        <v>37</v>
      </c>
      <c r="Y69" s="81" t="s">
        <v>209</v>
      </c>
      <c r="Z69" s="81" t="s">
        <v>210</v>
      </c>
      <c r="AA69" s="81" t="s">
        <v>211</v>
      </c>
      <c r="AB69" s="81" t="s">
        <v>37</v>
      </c>
      <c r="AC69" s="81" t="s">
        <v>37</v>
      </c>
      <c r="AD69" s="81" t="s">
        <v>37</v>
      </c>
      <c r="AE69" s="81" t="s">
        <v>37</v>
      </c>
      <c r="AF69" s="81" t="s">
        <v>37</v>
      </c>
      <c r="AG69" s="81" t="s">
        <v>37</v>
      </c>
      <c r="AH69" s="81" t="s">
        <v>37</v>
      </c>
    </row>
    <row r="70" spans="1:34" ht="24">
      <c r="A70" s="79">
        <v>71</v>
      </c>
      <c r="B70" s="80" t="s">
        <v>212</v>
      </c>
      <c r="C70" s="81" t="s">
        <v>212</v>
      </c>
      <c r="D70" s="80" t="s">
        <v>32</v>
      </c>
      <c r="E70" s="81" t="s">
        <v>32</v>
      </c>
      <c r="F70" s="81" t="s">
        <v>774</v>
      </c>
      <c r="G70" s="80" t="s">
        <v>213</v>
      </c>
      <c r="H70" s="81" t="s">
        <v>213</v>
      </c>
      <c r="I70" s="81" t="s">
        <v>214</v>
      </c>
      <c r="J70" s="82">
        <v>2959</v>
      </c>
      <c r="K70" s="80" t="s">
        <v>35</v>
      </c>
      <c r="L70" s="81" t="s">
        <v>48</v>
      </c>
      <c r="M70" s="46">
        <v>22460</v>
      </c>
      <c r="N70" s="69" t="str">
        <f t="shared" si="4"/>
        <v>ปตรี4คศ.2</v>
      </c>
      <c r="O70" s="83">
        <f t="shared" si="5"/>
        <v>2</v>
      </c>
      <c r="P70" s="84">
        <f t="shared" ca="1" si="3"/>
        <v>22940</v>
      </c>
      <c r="Q70" s="79">
        <v>3930200182915</v>
      </c>
      <c r="R70" s="81" t="s">
        <v>49</v>
      </c>
      <c r="S70" s="70"/>
      <c r="T70" s="81" t="s">
        <v>43</v>
      </c>
      <c r="U70" s="81" t="s">
        <v>215</v>
      </c>
      <c r="V70" s="81" t="s">
        <v>216</v>
      </c>
      <c r="W70" s="81" t="s">
        <v>37</v>
      </c>
      <c r="X70" s="81" t="s">
        <v>37</v>
      </c>
      <c r="Y70" s="81" t="s">
        <v>37</v>
      </c>
      <c r="Z70" s="81" t="s">
        <v>37</v>
      </c>
      <c r="AA70" s="81" t="s">
        <v>37</v>
      </c>
      <c r="AB70" s="81" t="s">
        <v>37</v>
      </c>
      <c r="AC70" s="81" t="s">
        <v>37</v>
      </c>
      <c r="AD70" s="81" t="s">
        <v>37</v>
      </c>
      <c r="AE70" s="81" t="s">
        <v>37</v>
      </c>
      <c r="AF70" s="81" t="s">
        <v>37</v>
      </c>
      <c r="AG70" s="81" t="s">
        <v>37</v>
      </c>
      <c r="AH70" s="81" t="s">
        <v>37</v>
      </c>
    </row>
    <row r="71" spans="1:34" ht="24">
      <c r="A71" s="79">
        <v>72</v>
      </c>
      <c r="B71" s="80" t="s">
        <v>217</v>
      </c>
      <c r="C71" s="81" t="s">
        <v>217</v>
      </c>
      <c r="D71" s="80" t="s">
        <v>32</v>
      </c>
      <c r="E71" s="81" t="s">
        <v>32</v>
      </c>
      <c r="F71" s="81" t="s">
        <v>774</v>
      </c>
      <c r="G71" s="80" t="s">
        <v>213</v>
      </c>
      <c r="H71" s="81" t="s">
        <v>213</v>
      </c>
      <c r="I71" s="81" t="s">
        <v>218</v>
      </c>
      <c r="J71" s="82">
        <v>2544</v>
      </c>
      <c r="K71" s="80" t="s">
        <v>35</v>
      </c>
      <c r="L71" s="81" t="s">
        <v>48</v>
      </c>
      <c r="M71" s="46">
        <v>18970</v>
      </c>
      <c r="N71" s="69" t="str">
        <f t="shared" si="4"/>
        <v>ปตรี4คศ.2</v>
      </c>
      <c r="O71" s="83">
        <f t="shared" si="5"/>
        <v>2</v>
      </c>
      <c r="P71" s="84">
        <f t="shared" ca="1" si="3"/>
        <v>19950</v>
      </c>
      <c r="Q71" s="79">
        <v>3930300501672</v>
      </c>
      <c r="R71" s="81" t="s">
        <v>49</v>
      </c>
      <c r="S71" s="70"/>
      <c r="T71" s="81" t="s">
        <v>50</v>
      </c>
      <c r="U71" s="81" t="s">
        <v>62</v>
      </c>
      <c r="V71" s="81" t="s">
        <v>191</v>
      </c>
      <c r="W71" s="81" t="s">
        <v>37</v>
      </c>
      <c r="X71" s="81" t="s">
        <v>37</v>
      </c>
      <c r="Y71" s="81" t="s">
        <v>37</v>
      </c>
      <c r="Z71" s="81" t="s">
        <v>37</v>
      </c>
      <c r="AA71" s="81" t="s">
        <v>37</v>
      </c>
      <c r="AB71" s="81" t="s">
        <v>37</v>
      </c>
      <c r="AC71" s="81" t="s">
        <v>219</v>
      </c>
      <c r="AD71" s="81" t="s">
        <v>37</v>
      </c>
      <c r="AE71" s="81" t="s">
        <v>37</v>
      </c>
      <c r="AF71" s="81" t="s">
        <v>37</v>
      </c>
      <c r="AG71" s="81" t="s">
        <v>37</v>
      </c>
      <c r="AH71" s="81" t="s">
        <v>37</v>
      </c>
    </row>
    <row r="72" spans="1:34" ht="24">
      <c r="A72" s="79">
        <v>73</v>
      </c>
      <c r="B72" s="80" t="s">
        <v>220</v>
      </c>
      <c r="C72" s="81" t="s">
        <v>220</v>
      </c>
      <c r="D72" s="80" t="s">
        <v>146</v>
      </c>
      <c r="E72" s="81" t="s">
        <v>146</v>
      </c>
      <c r="F72" s="81" t="s">
        <v>90</v>
      </c>
      <c r="G72" s="80" t="s">
        <v>221</v>
      </c>
      <c r="H72" s="81" t="s">
        <v>221</v>
      </c>
      <c r="I72" s="81" t="s">
        <v>222</v>
      </c>
      <c r="J72" s="82">
        <v>3192</v>
      </c>
      <c r="K72" s="80" t="s">
        <v>35</v>
      </c>
      <c r="L72" s="81" t="s">
        <v>48</v>
      </c>
      <c r="M72" s="46">
        <v>25930</v>
      </c>
      <c r="N72" s="69" t="str">
        <f t="shared" si="4"/>
        <v>ปโทคศ.2</v>
      </c>
      <c r="O72" s="83">
        <f t="shared" si="5"/>
        <v>12</v>
      </c>
      <c r="P72" s="84">
        <f t="shared" ca="1" si="3"/>
        <v>26450</v>
      </c>
      <c r="Q72" s="79">
        <v>3930600334135</v>
      </c>
      <c r="R72" s="81" t="s">
        <v>49</v>
      </c>
      <c r="S72" s="70"/>
      <c r="T72" s="81" t="s">
        <v>67</v>
      </c>
      <c r="U72" s="81" t="s">
        <v>215</v>
      </c>
      <c r="V72" s="81" t="s">
        <v>122</v>
      </c>
      <c r="W72" s="81" t="s">
        <v>37</v>
      </c>
      <c r="X72" s="81" t="s">
        <v>223</v>
      </c>
      <c r="Y72" s="81" t="s">
        <v>94</v>
      </c>
      <c r="Z72" s="81" t="s">
        <v>95</v>
      </c>
      <c r="AA72" s="81" t="s">
        <v>224</v>
      </c>
      <c r="AB72" s="81" t="s">
        <v>37</v>
      </c>
      <c r="AC72" s="81" t="s">
        <v>37</v>
      </c>
      <c r="AD72" s="81" t="s">
        <v>37</v>
      </c>
      <c r="AE72" s="81" t="s">
        <v>37</v>
      </c>
      <c r="AF72" s="81" t="s">
        <v>37</v>
      </c>
      <c r="AG72" s="81" t="s">
        <v>37</v>
      </c>
      <c r="AH72" s="81" t="s">
        <v>37</v>
      </c>
    </row>
    <row r="73" spans="1:34" ht="24">
      <c r="A73" s="79">
        <v>74</v>
      </c>
      <c r="B73" s="80" t="s">
        <v>225</v>
      </c>
      <c r="C73" s="81" t="s">
        <v>226</v>
      </c>
      <c r="D73" s="80" t="s">
        <v>32</v>
      </c>
      <c r="E73" s="81" t="s">
        <v>32</v>
      </c>
      <c r="F73" s="81" t="s">
        <v>774</v>
      </c>
      <c r="G73" s="80" t="s">
        <v>227</v>
      </c>
      <c r="H73" s="81" t="s">
        <v>229</v>
      </c>
      <c r="I73" s="81" t="s">
        <v>228</v>
      </c>
      <c r="J73" s="82">
        <v>3251</v>
      </c>
      <c r="K73" s="80" t="s">
        <v>35</v>
      </c>
      <c r="L73" s="81" t="s">
        <v>36</v>
      </c>
      <c r="M73" s="46">
        <v>17070</v>
      </c>
      <c r="N73" s="69" t="str">
        <f t="shared" si="4"/>
        <v>ปตรี4คศ.1</v>
      </c>
      <c r="O73" s="83">
        <f t="shared" si="5"/>
        <v>1</v>
      </c>
      <c r="P73" s="84">
        <f t="shared" ca="1" si="3"/>
        <v>18270</v>
      </c>
      <c r="Q73" s="79">
        <v>3900300119735</v>
      </c>
      <c r="R73" s="81" t="s">
        <v>37</v>
      </c>
      <c r="S73" s="70"/>
      <c r="T73" s="81" t="s">
        <v>50</v>
      </c>
      <c r="U73" s="81" t="s">
        <v>164</v>
      </c>
      <c r="V73" s="81" t="s">
        <v>230</v>
      </c>
      <c r="W73" s="81" t="s">
        <v>37</v>
      </c>
      <c r="X73" s="81" t="s">
        <v>37</v>
      </c>
      <c r="Y73" s="81" t="s">
        <v>37</v>
      </c>
      <c r="Z73" s="81" t="s">
        <v>37</v>
      </c>
      <c r="AA73" s="81" t="s">
        <v>37</v>
      </c>
      <c r="AB73" s="81" t="s">
        <v>231</v>
      </c>
      <c r="AC73" s="81" t="s">
        <v>37</v>
      </c>
      <c r="AD73" s="81" t="s">
        <v>37</v>
      </c>
      <c r="AE73" s="81" t="s">
        <v>37</v>
      </c>
      <c r="AF73" s="81" t="s">
        <v>37</v>
      </c>
      <c r="AG73" s="81" t="s">
        <v>37</v>
      </c>
      <c r="AH73" s="81" t="s">
        <v>37</v>
      </c>
    </row>
    <row r="74" spans="1:34" ht="24">
      <c r="A74" s="79">
        <v>75</v>
      </c>
      <c r="B74" s="80" t="s">
        <v>232</v>
      </c>
      <c r="C74" s="81" t="s">
        <v>232</v>
      </c>
      <c r="D74" s="80" t="s">
        <v>32</v>
      </c>
      <c r="E74" s="81" t="s">
        <v>32</v>
      </c>
      <c r="F74" s="81" t="s">
        <v>90</v>
      </c>
      <c r="G74" s="80" t="s">
        <v>227</v>
      </c>
      <c r="H74" s="81" t="s">
        <v>227</v>
      </c>
      <c r="I74" s="81" t="s">
        <v>233</v>
      </c>
      <c r="J74" s="82">
        <v>3254</v>
      </c>
      <c r="K74" s="80" t="s">
        <v>35</v>
      </c>
      <c r="L74" s="81" t="s">
        <v>36</v>
      </c>
      <c r="M74" s="46">
        <v>17910</v>
      </c>
      <c r="N74" s="69" t="str">
        <f t="shared" si="4"/>
        <v>ปโทคศ.1</v>
      </c>
      <c r="O74" s="83">
        <f t="shared" si="5"/>
        <v>11</v>
      </c>
      <c r="P74" s="84">
        <f t="shared" ca="1" si="3"/>
        <v>19100</v>
      </c>
      <c r="Q74" s="79">
        <v>3930400125770</v>
      </c>
      <c r="R74" s="81" t="s">
        <v>37</v>
      </c>
      <c r="S74" s="70"/>
      <c r="T74" s="81" t="s">
        <v>50</v>
      </c>
      <c r="U74" s="81" t="s">
        <v>215</v>
      </c>
      <c r="V74" s="81" t="s">
        <v>234</v>
      </c>
      <c r="W74" s="81" t="s">
        <v>37</v>
      </c>
      <c r="X74" s="81" t="s">
        <v>37</v>
      </c>
      <c r="Y74" s="81" t="s">
        <v>193</v>
      </c>
      <c r="Z74" s="81" t="s">
        <v>235</v>
      </c>
      <c r="AA74" s="81" t="s">
        <v>236</v>
      </c>
      <c r="AB74" s="81" t="s">
        <v>237</v>
      </c>
      <c r="AC74" s="81" t="s">
        <v>37</v>
      </c>
      <c r="AD74" s="81" t="s">
        <v>37</v>
      </c>
      <c r="AE74" s="81" t="s">
        <v>37</v>
      </c>
      <c r="AF74" s="81" t="s">
        <v>37</v>
      </c>
      <c r="AG74" s="81" t="s">
        <v>37</v>
      </c>
      <c r="AH74" s="81" t="s">
        <v>37</v>
      </c>
    </row>
    <row r="75" spans="1:34" ht="24">
      <c r="A75" s="79">
        <v>76</v>
      </c>
      <c r="B75" s="80" t="s">
        <v>238</v>
      </c>
      <c r="C75" s="81" t="s">
        <v>238</v>
      </c>
      <c r="D75" s="80" t="s">
        <v>32</v>
      </c>
      <c r="E75" s="81" t="s">
        <v>32</v>
      </c>
      <c r="F75" s="81" t="s">
        <v>774</v>
      </c>
      <c r="G75" s="80" t="s">
        <v>229</v>
      </c>
      <c r="H75" s="81" t="s">
        <v>229</v>
      </c>
      <c r="I75" s="81" t="s">
        <v>239</v>
      </c>
      <c r="J75" s="82">
        <v>4022</v>
      </c>
      <c r="K75" s="80" t="s">
        <v>35</v>
      </c>
      <c r="L75" s="81" t="s">
        <v>36</v>
      </c>
      <c r="M75" s="46">
        <v>17070</v>
      </c>
      <c r="N75" s="69" t="str">
        <f t="shared" si="4"/>
        <v>ปตรี4คศ.1</v>
      </c>
      <c r="O75" s="83">
        <f t="shared" si="5"/>
        <v>1</v>
      </c>
      <c r="P75" s="84">
        <f t="shared" ca="1" si="3"/>
        <v>18270</v>
      </c>
      <c r="Q75" s="79">
        <v>3930500647484</v>
      </c>
      <c r="R75" s="81" t="s">
        <v>37</v>
      </c>
      <c r="S75" s="70"/>
      <c r="T75" s="81" t="s">
        <v>38</v>
      </c>
      <c r="U75" s="81" t="s">
        <v>83</v>
      </c>
      <c r="V75" s="81" t="s">
        <v>240</v>
      </c>
      <c r="W75" s="81" t="s">
        <v>37</v>
      </c>
      <c r="X75" s="81" t="s">
        <v>37</v>
      </c>
      <c r="Y75" s="81" t="s">
        <v>37</v>
      </c>
      <c r="Z75" s="81" t="s">
        <v>37</v>
      </c>
      <c r="AA75" s="81" t="s">
        <v>37</v>
      </c>
      <c r="AB75" s="81" t="s">
        <v>37</v>
      </c>
      <c r="AC75" s="81" t="s">
        <v>37</v>
      </c>
      <c r="AD75" s="81" t="s">
        <v>37</v>
      </c>
      <c r="AE75" s="81" t="s">
        <v>37</v>
      </c>
      <c r="AF75" s="81" t="s">
        <v>37</v>
      </c>
      <c r="AG75" s="81" t="s">
        <v>37</v>
      </c>
      <c r="AH75" s="81" t="s">
        <v>37</v>
      </c>
    </row>
    <row r="76" spans="1:34" ht="24">
      <c r="A76" s="79">
        <v>77</v>
      </c>
      <c r="B76" s="80" t="s">
        <v>241</v>
      </c>
      <c r="C76" s="81" t="s">
        <v>241</v>
      </c>
      <c r="D76" s="80" t="s">
        <v>32</v>
      </c>
      <c r="E76" s="81" t="s">
        <v>32</v>
      </c>
      <c r="F76" s="81" t="s">
        <v>774</v>
      </c>
      <c r="G76" s="80" t="s">
        <v>229</v>
      </c>
      <c r="H76" s="81" t="s">
        <v>229</v>
      </c>
      <c r="I76" s="81" t="s">
        <v>242</v>
      </c>
      <c r="J76" s="82">
        <v>4099</v>
      </c>
      <c r="K76" s="80" t="s">
        <v>35</v>
      </c>
      <c r="L76" s="81" t="s">
        <v>48</v>
      </c>
      <c r="M76" s="46">
        <v>22940</v>
      </c>
      <c r="N76" s="69" t="str">
        <f t="shared" si="4"/>
        <v>ปตรี4คศ.2</v>
      </c>
      <c r="O76" s="83">
        <f t="shared" si="5"/>
        <v>2</v>
      </c>
      <c r="P76" s="84">
        <f t="shared" ca="1" si="3"/>
        <v>23450</v>
      </c>
      <c r="Q76" s="79">
        <v>3930600291398</v>
      </c>
      <c r="R76" s="81" t="s">
        <v>49</v>
      </c>
      <c r="S76" s="70"/>
      <c r="T76" s="81" t="s">
        <v>50</v>
      </c>
      <c r="U76" s="81" t="s">
        <v>44</v>
      </c>
      <c r="V76" s="81" t="s">
        <v>52</v>
      </c>
      <c r="W76" s="81" t="s">
        <v>37</v>
      </c>
      <c r="X76" s="81" t="s">
        <v>37</v>
      </c>
      <c r="Y76" s="81" t="s">
        <v>37</v>
      </c>
      <c r="Z76" s="81" t="s">
        <v>37</v>
      </c>
      <c r="AA76" s="81" t="s">
        <v>37</v>
      </c>
      <c r="AB76" s="81" t="s">
        <v>37</v>
      </c>
      <c r="AC76" s="81" t="s">
        <v>37</v>
      </c>
      <c r="AD76" s="81" t="s">
        <v>37</v>
      </c>
      <c r="AE76" s="81" t="s">
        <v>37</v>
      </c>
      <c r="AF76" s="81" t="s">
        <v>37</v>
      </c>
      <c r="AG76" s="81" t="s">
        <v>37</v>
      </c>
      <c r="AH76" s="81" t="s">
        <v>37</v>
      </c>
    </row>
    <row r="77" spans="1:34" ht="24">
      <c r="A77" s="79">
        <v>78</v>
      </c>
      <c r="B77" s="80" t="s">
        <v>243</v>
      </c>
      <c r="C77" s="81" t="s">
        <v>243</v>
      </c>
      <c r="D77" s="80" t="s">
        <v>32</v>
      </c>
      <c r="E77" s="81" t="s">
        <v>32</v>
      </c>
      <c r="F77" s="81" t="s">
        <v>774</v>
      </c>
      <c r="G77" s="80" t="s">
        <v>244</v>
      </c>
      <c r="H77" s="81" t="s">
        <v>244</v>
      </c>
      <c r="I77" s="81" t="s">
        <v>245</v>
      </c>
      <c r="J77" s="82">
        <v>3271</v>
      </c>
      <c r="K77" s="80" t="s">
        <v>35</v>
      </c>
      <c r="L77" s="81" t="s">
        <v>48</v>
      </c>
      <c r="M77" s="46">
        <v>18970</v>
      </c>
      <c r="N77" s="69" t="str">
        <f t="shared" si="4"/>
        <v>ปตรี4คศ.2</v>
      </c>
      <c r="O77" s="83">
        <f t="shared" si="5"/>
        <v>2</v>
      </c>
      <c r="P77" s="84">
        <f t="shared" ca="1" si="3"/>
        <v>19950</v>
      </c>
      <c r="Q77" s="79">
        <v>3930200176591</v>
      </c>
      <c r="R77" s="81" t="s">
        <v>37</v>
      </c>
      <c r="S77" s="70"/>
      <c r="T77" s="81" t="s">
        <v>50</v>
      </c>
      <c r="U77" s="81" t="s">
        <v>83</v>
      </c>
      <c r="V77" s="81" t="s">
        <v>191</v>
      </c>
      <c r="W77" s="81" t="s">
        <v>37</v>
      </c>
      <c r="X77" s="81" t="s">
        <v>37</v>
      </c>
      <c r="Y77" s="81" t="s">
        <v>37</v>
      </c>
      <c r="Z77" s="81" t="s">
        <v>37</v>
      </c>
      <c r="AA77" s="81" t="s">
        <v>37</v>
      </c>
      <c r="AB77" s="81" t="s">
        <v>246</v>
      </c>
      <c r="AC77" s="81" t="s">
        <v>37</v>
      </c>
      <c r="AD77" s="81" t="s">
        <v>37</v>
      </c>
      <c r="AE77" s="81" t="s">
        <v>37</v>
      </c>
      <c r="AF77" s="81" t="s">
        <v>37</v>
      </c>
      <c r="AG77" s="81" t="s">
        <v>37</v>
      </c>
      <c r="AH77" s="81" t="s">
        <v>37</v>
      </c>
    </row>
    <row r="78" spans="1:34" ht="24">
      <c r="A78" s="79">
        <v>79</v>
      </c>
      <c r="B78" s="80" t="s">
        <v>247</v>
      </c>
      <c r="C78" s="81" t="s">
        <v>247</v>
      </c>
      <c r="D78" s="80" t="s">
        <v>32</v>
      </c>
      <c r="E78" s="81" t="s">
        <v>32</v>
      </c>
      <c r="F78" s="81" t="s">
        <v>774</v>
      </c>
      <c r="G78" s="80" t="s">
        <v>244</v>
      </c>
      <c r="H78" s="81" t="s">
        <v>244</v>
      </c>
      <c r="I78" s="81" t="s">
        <v>248</v>
      </c>
      <c r="J78" s="82">
        <v>3287</v>
      </c>
      <c r="K78" s="80" t="s">
        <v>35</v>
      </c>
      <c r="L78" s="81" t="s">
        <v>48</v>
      </c>
      <c r="M78" s="46">
        <v>17970</v>
      </c>
      <c r="N78" s="69" t="str">
        <f t="shared" si="4"/>
        <v>ปตรี4คศ.2</v>
      </c>
      <c r="O78" s="83">
        <f t="shared" si="5"/>
        <v>2</v>
      </c>
      <c r="P78" s="84">
        <f t="shared" ca="1" si="3"/>
        <v>18970</v>
      </c>
      <c r="Q78" s="79">
        <v>3930300276024</v>
      </c>
      <c r="R78" s="81" t="s">
        <v>37</v>
      </c>
      <c r="S78" s="70"/>
      <c r="T78" s="81" t="s">
        <v>67</v>
      </c>
      <c r="U78" s="81" t="s">
        <v>164</v>
      </c>
      <c r="V78" s="81" t="s">
        <v>249</v>
      </c>
      <c r="W78" s="81" t="s">
        <v>37</v>
      </c>
      <c r="X78" s="81" t="s">
        <v>37</v>
      </c>
      <c r="Y78" s="81" t="s">
        <v>37</v>
      </c>
      <c r="Z78" s="81" t="s">
        <v>37</v>
      </c>
      <c r="AA78" s="81" t="s">
        <v>37</v>
      </c>
      <c r="AB78" s="81" t="s">
        <v>37</v>
      </c>
      <c r="AC78" s="81" t="s">
        <v>37</v>
      </c>
      <c r="AD78" s="81" t="s">
        <v>37</v>
      </c>
      <c r="AE78" s="81" t="s">
        <v>37</v>
      </c>
      <c r="AF78" s="81" t="s">
        <v>37</v>
      </c>
      <c r="AG78" s="81" t="s">
        <v>37</v>
      </c>
      <c r="AH78" s="81" t="s">
        <v>37</v>
      </c>
    </row>
    <row r="79" spans="1:34">
      <c r="A79" s="79">
        <v>80</v>
      </c>
      <c r="B79" s="80" t="s">
        <v>250</v>
      </c>
      <c r="C79" s="81" t="s">
        <v>250</v>
      </c>
      <c r="D79" s="80" t="s">
        <v>65</v>
      </c>
      <c r="E79" s="81" t="s">
        <v>65</v>
      </c>
      <c r="F79" s="81" t="s">
        <v>774</v>
      </c>
      <c r="G79" s="80" t="s">
        <v>244</v>
      </c>
      <c r="H79" s="81" t="s">
        <v>244</v>
      </c>
      <c r="I79" s="81" t="s">
        <v>251</v>
      </c>
      <c r="J79" s="82">
        <v>3295</v>
      </c>
      <c r="K79" s="80" t="s">
        <v>35</v>
      </c>
      <c r="L79" s="81" t="s">
        <v>65</v>
      </c>
      <c r="M79" s="82">
        <v>9960</v>
      </c>
      <c r="N79" s="69" t="str">
        <f t="shared" si="4"/>
        <v>ปตรี4ครูผู้ช่วย</v>
      </c>
      <c r="O79" s="83">
        <f t="shared" si="5"/>
        <v>0</v>
      </c>
      <c r="P79" s="84" t="e">
        <f t="shared" ca="1" si="3"/>
        <v>#N/A</v>
      </c>
      <c r="Q79" s="79">
        <v>3800800423540</v>
      </c>
      <c r="R79" s="81" t="s">
        <v>37</v>
      </c>
      <c r="S79" s="70">
        <v>17670</v>
      </c>
      <c r="T79" s="81" t="s">
        <v>50</v>
      </c>
      <c r="U79" s="81" t="s">
        <v>83</v>
      </c>
      <c r="V79" s="81" t="s">
        <v>84</v>
      </c>
      <c r="W79" s="81" t="s">
        <v>37</v>
      </c>
      <c r="X79" s="81" t="s">
        <v>37</v>
      </c>
      <c r="Y79" s="81" t="s">
        <v>37</v>
      </c>
      <c r="Z79" s="81" t="s">
        <v>37</v>
      </c>
      <c r="AA79" s="81" t="s">
        <v>37</v>
      </c>
      <c r="AB79" s="81" t="s">
        <v>37</v>
      </c>
      <c r="AC79" s="81" t="s">
        <v>37</v>
      </c>
      <c r="AD79" s="81" t="s">
        <v>37</v>
      </c>
      <c r="AE79" s="81" t="s">
        <v>37</v>
      </c>
      <c r="AF79" s="81" t="s">
        <v>37</v>
      </c>
      <c r="AG79" s="81" t="s">
        <v>37</v>
      </c>
      <c r="AH79" s="81" t="s">
        <v>37</v>
      </c>
    </row>
    <row r="80" spans="1:34" ht="24">
      <c r="A80" s="79">
        <v>81</v>
      </c>
      <c r="B80" s="80" t="s">
        <v>252</v>
      </c>
      <c r="C80" s="81" t="s">
        <v>252</v>
      </c>
      <c r="D80" s="80" t="s">
        <v>32</v>
      </c>
      <c r="E80" s="81" t="s">
        <v>32</v>
      </c>
      <c r="F80" s="81" t="s">
        <v>774</v>
      </c>
      <c r="G80" s="80" t="s">
        <v>244</v>
      </c>
      <c r="H80" s="81" t="s">
        <v>244</v>
      </c>
      <c r="I80" s="81" t="s">
        <v>253</v>
      </c>
      <c r="J80" s="82">
        <v>4110</v>
      </c>
      <c r="K80" s="80" t="s">
        <v>35</v>
      </c>
      <c r="L80" s="81" t="s">
        <v>48</v>
      </c>
      <c r="M80" s="46">
        <v>22940</v>
      </c>
      <c r="N80" s="69" t="str">
        <f t="shared" si="4"/>
        <v>ปตรี4คศ.2</v>
      </c>
      <c r="O80" s="83">
        <f t="shared" si="5"/>
        <v>2</v>
      </c>
      <c r="P80" s="84">
        <f t="shared" ca="1" si="3"/>
        <v>23450</v>
      </c>
      <c r="Q80" s="79">
        <v>3930100461260</v>
      </c>
      <c r="R80" s="81" t="s">
        <v>49</v>
      </c>
      <c r="S80" s="70"/>
      <c r="T80" s="81" t="s">
        <v>50</v>
      </c>
      <c r="U80" s="81" t="s">
        <v>44</v>
      </c>
      <c r="V80" s="81" t="s">
        <v>52</v>
      </c>
      <c r="W80" s="81" t="s">
        <v>37</v>
      </c>
      <c r="X80" s="81" t="s">
        <v>37</v>
      </c>
      <c r="Y80" s="81" t="s">
        <v>37</v>
      </c>
      <c r="Z80" s="81" t="s">
        <v>37</v>
      </c>
      <c r="AA80" s="81" t="s">
        <v>37</v>
      </c>
      <c r="AB80" s="81" t="s">
        <v>37</v>
      </c>
      <c r="AC80" s="81" t="s">
        <v>37</v>
      </c>
      <c r="AD80" s="81" t="s">
        <v>37</v>
      </c>
      <c r="AE80" s="81" t="s">
        <v>37</v>
      </c>
      <c r="AF80" s="81" t="s">
        <v>37</v>
      </c>
      <c r="AG80" s="81" t="s">
        <v>37</v>
      </c>
      <c r="AH80" s="81" t="s">
        <v>37</v>
      </c>
    </row>
    <row r="81" spans="1:34" ht="24">
      <c r="A81" s="79">
        <v>82</v>
      </c>
      <c r="B81" s="80" t="s">
        <v>254</v>
      </c>
      <c r="C81" s="81" t="s">
        <v>254</v>
      </c>
      <c r="D81" s="80" t="s">
        <v>32</v>
      </c>
      <c r="E81" s="81" t="s">
        <v>32</v>
      </c>
      <c r="F81" s="81" t="s">
        <v>774</v>
      </c>
      <c r="G81" s="80" t="s">
        <v>255</v>
      </c>
      <c r="H81" s="81" t="s">
        <v>255</v>
      </c>
      <c r="I81" s="81" t="s">
        <v>256</v>
      </c>
      <c r="J81" s="82">
        <v>322</v>
      </c>
      <c r="K81" s="80" t="s">
        <v>35</v>
      </c>
      <c r="L81" s="81" t="s">
        <v>48</v>
      </c>
      <c r="M81" s="46">
        <v>20960</v>
      </c>
      <c r="N81" s="69" t="str">
        <f t="shared" si="4"/>
        <v>ปตรี4คศ.2</v>
      </c>
      <c r="O81" s="83">
        <f t="shared" si="5"/>
        <v>2</v>
      </c>
      <c r="P81" s="84">
        <f t="shared" ca="1" si="3"/>
        <v>21460</v>
      </c>
      <c r="Q81" s="79">
        <v>3940200115533</v>
      </c>
      <c r="R81" s="81" t="s">
        <v>49</v>
      </c>
      <c r="S81" s="70"/>
      <c r="T81" s="81" t="s">
        <v>50</v>
      </c>
      <c r="U81" s="81" t="s">
        <v>62</v>
      </c>
      <c r="V81" s="81" t="s">
        <v>257</v>
      </c>
      <c r="W81" s="81" t="s">
        <v>37</v>
      </c>
      <c r="X81" s="81" t="s">
        <v>37</v>
      </c>
      <c r="Y81" s="81" t="s">
        <v>37</v>
      </c>
      <c r="Z81" s="81" t="s">
        <v>37</v>
      </c>
      <c r="AA81" s="81" t="s">
        <v>37</v>
      </c>
      <c r="AB81" s="81" t="s">
        <v>37</v>
      </c>
      <c r="AC81" s="81" t="s">
        <v>37</v>
      </c>
      <c r="AD81" s="81" t="s">
        <v>37</v>
      </c>
      <c r="AE81" s="81" t="s">
        <v>37</v>
      </c>
      <c r="AF81" s="81" t="s">
        <v>37</v>
      </c>
      <c r="AG81" s="81" t="s">
        <v>37</v>
      </c>
      <c r="AH81" s="81" t="s">
        <v>37</v>
      </c>
    </row>
    <row r="82" spans="1:34" ht="24">
      <c r="A82" s="79">
        <v>83</v>
      </c>
      <c r="B82" s="80" t="s">
        <v>258</v>
      </c>
      <c r="C82" s="81" t="s">
        <v>258</v>
      </c>
      <c r="D82" s="80" t="s">
        <v>32</v>
      </c>
      <c r="E82" s="81" t="s">
        <v>32</v>
      </c>
      <c r="F82" s="81" t="s">
        <v>774</v>
      </c>
      <c r="G82" s="80" t="s">
        <v>259</v>
      </c>
      <c r="H82" s="81" t="s">
        <v>259</v>
      </c>
      <c r="I82" s="81" t="s">
        <v>260</v>
      </c>
      <c r="J82" s="82">
        <v>3321</v>
      </c>
      <c r="K82" s="80" t="s">
        <v>35</v>
      </c>
      <c r="L82" s="81" t="s">
        <v>48</v>
      </c>
      <c r="M82" s="46">
        <v>19950</v>
      </c>
      <c r="N82" s="69" t="str">
        <f t="shared" si="4"/>
        <v>ปตรี4คศ.2</v>
      </c>
      <c r="O82" s="83">
        <f t="shared" si="5"/>
        <v>2</v>
      </c>
      <c r="P82" s="84">
        <f t="shared" ca="1" si="3"/>
        <v>20960</v>
      </c>
      <c r="Q82" s="79">
        <v>3930100879299</v>
      </c>
      <c r="R82" s="81" t="s">
        <v>49</v>
      </c>
      <c r="S82" s="70"/>
      <c r="T82" s="81" t="s">
        <v>67</v>
      </c>
      <c r="U82" s="81" t="s">
        <v>164</v>
      </c>
      <c r="V82" s="81" t="s">
        <v>261</v>
      </c>
      <c r="W82" s="81" t="s">
        <v>37</v>
      </c>
      <c r="X82" s="81" t="s">
        <v>37</v>
      </c>
      <c r="Y82" s="81" t="s">
        <v>37</v>
      </c>
      <c r="Z82" s="81" t="s">
        <v>37</v>
      </c>
      <c r="AA82" s="81" t="s">
        <v>37</v>
      </c>
      <c r="AB82" s="81" t="s">
        <v>37</v>
      </c>
      <c r="AC82" s="81" t="s">
        <v>37</v>
      </c>
      <c r="AD82" s="81" t="s">
        <v>37</v>
      </c>
      <c r="AE82" s="81" t="s">
        <v>37</v>
      </c>
      <c r="AF82" s="81" t="s">
        <v>37</v>
      </c>
      <c r="AG82" s="81" t="s">
        <v>37</v>
      </c>
      <c r="AH82" s="81" t="s">
        <v>37</v>
      </c>
    </row>
    <row r="83" spans="1:34" ht="24">
      <c r="A83" s="79">
        <v>84</v>
      </c>
      <c r="B83" s="80" t="s">
        <v>262</v>
      </c>
      <c r="C83" s="81" t="s">
        <v>262</v>
      </c>
      <c r="D83" s="80" t="s">
        <v>32</v>
      </c>
      <c r="E83" s="81" t="s">
        <v>32</v>
      </c>
      <c r="F83" s="81" t="s">
        <v>774</v>
      </c>
      <c r="G83" s="80" t="s">
        <v>263</v>
      </c>
      <c r="H83" s="81" t="s">
        <v>263</v>
      </c>
      <c r="I83" s="81" t="s">
        <v>264</v>
      </c>
      <c r="J83" s="82">
        <v>3401</v>
      </c>
      <c r="K83" s="80" t="s">
        <v>35</v>
      </c>
      <c r="L83" s="81" t="s">
        <v>48</v>
      </c>
      <c r="M83" s="46">
        <v>22940</v>
      </c>
      <c r="N83" s="69" t="str">
        <f t="shared" si="4"/>
        <v>ปตรี4คศ.2</v>
      </c>
      <c r="O83" s="83">
        <f t="shared" si="5"/>
        <v>2</v>
      </c>
      <c r="P83" s="84">
        <f t="shared" ca="1" si="3"/>
        <v>23450</v>
      </c>
      <c r="Q83" s="79">
        <v>3930200072818</v>
      </c>
      <c r="R83" s="81" t="s">
        <v>49</v>
      </c>
      <c r="S83" s="70"/>
      <c r="T83" s="81" t="s">
        <v>50</v>
      </c>
      <c r="U83" s="81" t="s">
        <v>56</v>
      </c>
      <c r="V83" s="81" t="s">
        <v>84</v>
      </c>
      <c r="W83" s="81" t="s">
        <v>37</v>
      </c>
      <c r="X83" s="81" t="s">
        <v>37</v>
      </c>
      <c r="Y83" s="81" t="s">
        <v>37</v>
      </c>
      <c r="Z83" s="81" t="s">
        <v>37</v>
      </c>
      <c r="AA83" s="81" t="s">
        <v>37</v>
      </c>
      <c r="AB83" s="81" t="s">
        <v>37</v>
      </c>
      <c r="AC83" s="81" t="s">
        <v>37</v>
      </c>
      <c r="AD83" s="81" t="s">
        <v>37</v>
      </c>
      <c r="AE83" s="81" t="s">
        <v>37</v>
      </c>
      <c r="AF83" s="81" t="s">
        <v>37</v>
      </c>
      <c r="AG83" s="81" t="s">
        <v>37</v>
      </c>
      <c r="AH83" s="81" t="s">
        <v>37</v>
      </c>
    </row>
    <row r="84" spans="1:34" ht="24">
      <c r="A84" s="79">
        <v>85</v>
      </c>
      <c r="B84" s="80" t="s">
        <v>265</v>
      </c>
      <c r="C84" s="81" t="s">
        <v>265</v>
      </c>
      <c r="D84" s="80" t="s">
        <v>32</v>
      </c>
      <c r="E84" s="81" t="s">
        <v>32</v>
      </c>
      <c r="F84" s="81" t="s">
        <v>774</v>
      </c>
      <c r="G84" s="80" t="s">
        <v>263</v>
      </c>
      <c r="H84" s="81" t="s">
        <v>263</v>
      </c>
      <c r="I84" s="81" t="s">
        <v>266</v>
      </c>
      <c r="J84" s="82">
        <v>4112</v>
      </c>
      <c r="K84" s="80" t="s">
        <v>35</v>
      </c>
      <c r="L84" s="81" t="s">
        <v>48</v>
      </c>
      <c r="M84" s="46">
        <v>23450</v>
      </c>
      <c r="N84" s="69" t="str">
        <f t="shared" si="4"/>
        <v>ปตรี4คศ.2</v>
      </c>
      <c r="O84" s="83">
        <f t="shared" si="5"/>
        <v>2</v>
      </c>
      <c r="P84" s="84">
        <f t="shared" ca="1" si="3"/>
        <v>23940</v>
      </c>
      <c r="Q84" s="79">
        <v>3930200176257</v>
      </c>
      <c r="R84" s="81" t="s">
        <v>49</v>
      </c>
      <c r="S84" s="70"/>
      <c r="T84" s="81" t="s">
        <v>50</v>
      </c>
      <c r="U84" s="81" t="s">
        <v>164</v>
      </c>
      <c r="V84" s="81" t="s">
        <v>52</v>
      </c>
      <c r="W84" s="81" t="s">
        <v>37</v>
      </c>
      <c r="X84" s="81" t="s">
        <v>37</v>
      </c>
      <c r="Y84" s="81" t="s">
        <v>37</v>
      </c>
      <c r="Z84" s="81" t="s">
        <v>37</v>
      </c>
      <c r="AA84" s="81" t="s">
        <v>37</v>
      </c>
      <c r="AB84" s="81" t="s">
        <v>37</v>
      </c>
      <c r="AC84" s="81" t="s">
        <v>37</v>
      </c>
      <c r="AD84" s="81" t="s">
        <v>37</v>
      </c>
      <c r="AE84" s="81" t="s">
        <v>37</v>
      </c>
      <c r="AF84" s="81" t="s">
        <v>37</v>
      </c>
      <c r="AG84" s="81" t="s">
        <v>37</v>
      </c>
      <c r="AH84" s="81" t="s">
        <v>37</v>
      </c>
    </row>
    <row r="85" spans="1:34" ht="24">
      <c r="A85" s="79">
        <v>86</v>
      </c>
      <c r="B85" s="80" t="s">
        <v>267</v>
      </c>
      <c r="C85" s="81" t="s">
        <v>267</v>
      </c>
      <c r="D85" s="80" t="s">
        <v>32</v>
      </c>
      <c r="E85" s="81" t="s">
        <v>32</v>
      </c>
      <c r="F85" s="81" t="s">
        <v>774</v>
      </c>
      <c r="G85" s="80" t="s">
        <v>268</v>
      </c>
      <c r="H85" s="81" t="s">
        <v>268</v>
      </c>
      <c r="I85" s="81" t="s">
        <v>269</v>
      </c>
      <c r="J85" s="82">
        <v>3350</v>
      </c>
      <c r="K85" s="80" t="s">
        <v>35</v>
      </c>
      <c r="L85" s="81" t="s">
        <v>36</v>
      </c>
      <c r="M85" s="46">
        <v>15440</v>
      </c>
      <c r="N85" s="69" t="str">
        <f t="shared" si="4"/>
        <v>ปตรี4คศ.1</v>
      </c>
      <c r="O85" s="83">
        <f t="shared" si="5"/>
        <v>1</v>
      </c>
      <c r="P85" s="84">
        <f t="shared" ca="1" si="3"/>
        <v>17070</v>
      </c>
      <c r="Q85" s="79">
        <v>3930200086312</v>
      </c>
      <c r="R85" s="81" t="s">
        <v>37</v>
      </c>
      <c r="S85" s="70"/>
      <c r="T85" s="81" t="s">
        <v>43</v>
      </c>
      <c r="U85" s="81" t="s">
        <v>270</v>
      </c>
      <c r="V85" s="81" t="s">
        <v>57</v>
      </c>
      <c r="W85" s="81" t="s">
        <v>37</v>
      </c>
      <c r="X85" s="81" t="s">
        <v>37</v>
      </c>
      <c r="Y85" s="81" t="s">
        <v>37</v>
      </c>
      <c r="Z85" s="81" t="s">
        <v>37</v>
      </c>
      <c r="AA85" s="81" t="s">
        <v>37</v>
      </c>
      <c r="AB85" s="81" t="s">
        <v>37</v>
      </c>
      <c r="AC85" s="81" t="s">
        <v>37</v>
      </c>
      <c r="AD85" s="81" t="s">
        <v>37</v>
      </c>
      <c r="AE85" s="81" t="s">
        <v>37</v>
      </c>
      <c r="AF85" s="81" t="s">
        <v>37</v>
      </c>
      <c r="AG85" s="81" t="s">
        <v>37</v>
      </c>
      <c r="AH85" s="81" t="s">
        <v>37</v>
      </c>
    </row>
    <row r="86" spans="1:34" ht="24">
      <c r="A86" s="79">
        <v>87</v>
      </c>
      <c r="B86" s="80" t="s">
        <v>271</v>
      </c>
      <c r="C86" s="81" t="s">
        <v>271</v>
      </c>
      <c r="D86" s="80" t="s">
        <v>32</v>
      </c>
      <c r="E86" s="81" t="s">
        <v>32</v>
      </c>
      <c r="F86" s="81" t="s">
        <v>774</v>
      </c>
      <c r="G86" s="80" t="s">
        <v>268</v>
      </c>
      <c r="H86" s="81" t="s">
        <v>268</v>
      </c>
      <c r="I86" s="81" t="s">
        <v>272</v>
      </c>
      <c r="J86" s="82">
        <v>4042</v>
      </c>
      <c r="K86" s="80" t="s">
        <v>35</v>
      </c>
      <c r="L86" s="81" t="s">
        <v>36</v>
      </c>
      <c r="M86" s="46">
        <v>17070</v>
      </c>
      <c r="N86" s="69" t="str">
        <f t="shared" si="4"/>
        <v>ปตรี4คศ.1</v>
      </c>
      <c r="O86" s="83">
        <f t="shared" si="5"/>
        <v>1</v>
      </c>
      <c r="P86" s="84">
        <f t="shared" ca="1" si="3"/>
        <v>18270</v>
      </c>
      <c r="Q86" s="79">
        <v>3930200069370</v>
      </c>
      <c r="R86" s="81" t="s">
        <v>37</v>
      </c>
      <c r="S86" s="70"/>
      <c r="T86" s="81" t="s">
        <v>50</v>
      </c>
      <c r="U86" s="81" t="s">
        <v>62</v>
      </c>
      <c r="V86" s="81" t="s">
        <v>122</v>
      </c>
      <c r="W86" s="81" t="s">
        <v>37</v>
      </c>
      <c r="X86" s="81" t="s">
        <v>37</v>
      </c>
      <c r="Y86" s="81" t="s">
        <v>37</v>
      </c>
      <c r="Z86" s="81" t="s">
        <v>37</v>
      </c>
      <c r="AA86" s="81" t="s">
        <v>37</v>
      </c>
      <c r="AB86" s="81" t="s">
        <v>37</v>
      </c>
      <c r="AC86" s="81" t="s">
        <v>37</v>
      </c>
      <c r="AD86" s="81" t="s">
        <v>37</v>
      </c>
      <c r="AE86" s="81" t="s">
        <v>37</v>
      </c>
      <c r="AF86" s="81" t="s">
        <v>37</v>
      </c>
      <c r="AG86" s="81" t="s">
        <v>37</v>
      </c>
      <c r="AH86" s="81" t="s">
        <v>37</v>
      </c>
    </row>
    <row r="87" spans="1:34" ht="24">
      <c r="A87" s="79">
        <v>88</v>
      </c>
      <c r="B87" s="80" t="s">
        <v>273</v>
      </c>
      <c r="C87" s="81" t="s">
        <v>273</v>
      </c>
      <c r="D87" s="80" t="s">
        <v>32</v>
      </c>
      <c r="E87" s="81" t="s">
        <v>32</v>
      </c>
      <c r="F87" s="81" t="s">
        <v>90</v>
      </c>
      <c r="G87" s="80" t="s">
        <v>268</v>
      </c>
      <c r="H87" s="81" t="s">
        <v>268</v>
      </c>
      <c r="I87" s="81" t="s">
        <v>274</v>
      </c>
      <c r="J87" s="82">
        <v>4114</v>
      </c>
      <c r="K87" s="80" t="s">
        <v>35</v>
      </c>
      <c r="L87" s="81" t="s">
        <v>36</v>
      </c>
      <c r="M87" s="46">
        <v>18270</v>
      </c>
      <c r="N87" s="69" t="str">
        <f t="shared" si="4"/>
        <v>ปโทคศ.1</v>
      </c>
      <c r="O87" s="83">
        <f t="shared" si="5"/>
        <v>11</v>
      </c>
      <c r="P87" s="84">
        <f t="shared" ca="1" si="3"/>
        <v>19510</v>
      </c>
      <c r="Q87" s="79">
        <v>3930400082264</v>
      </c>
      <c r="R87" s="81" t="s">
        <v>37</v>
      </c>
      <c r="S87" s="70"/>
      <c r="T87" s="81" t="s">
        <v>61</v>
      </c>
      <c r="U87" s="81" t="s">
        <v>62</v>
      </c>
      <c r="V87" s="81" t="s">
        <v>63</v>
      </c>
      <c r="W87" s="81" t="s">
        <v>37</v>
      </c>
      <c r="X87" s="81" t="s">
        <v>37</v>
      </c>
      <c r="Y87" s="81" t="s">
        <v>193</v>
      </c>
      <c r="Z87" s="81" t="s">
        <v>95</v>
      </c>
      <c r="AA87" s="81" t="s">
        <v>275</v>
      </c>
      <c r="AB87" s="81" t="s">
        <v>37</v>
      </c>
      <c r="AC87" s="81" t="s">
        <v>37</v>
      </c>
      <c r="AD87" s="81" t="s">
        <v>37</v>
      </c>
      <c r="AE87" s="81" t="s">
        <v>37</v>
      </c>
      <c r="AF87" s="81" t="s">
        <v>37</v>
      </c>
      <c r="AG87" s="81" t="s">
        <v>37</v>
      </c>
      <c r="AH87" s="81" t="s">
        <v>37</v>
      </c>
    </row>
    <row r="88" spans="1:34" ht="24">
      <c r="A88" s="79">
        <v>89</v>
      </c>
      <c r="B88" s="80" t="s">
        <v>276</v>
      </c>
      <c r="C88" s="81" t="s">
        <v>276</v>
      </c>
      <c r="D88" s="80" t="s">
        <v>32</v>
      </c>
      <c r="E88" s="81" t="s">
        <v>32</v>
      </c>
      <c r="F88" s="81" t="s">
        <v>90</v>
      </c>
      <c r="G88" s="80" t="s">
        <v>268</v>
      </c>
      <c r="H88" s="81" t="s">
        <v>268</v>
      </c>
      <c r="I88" s="81" t="s">
        <v>277</v>
      </c>
      <c r="J88" s="82">
        <v>3552</v>
      </c>
      <c r="K88" s="80" t="s">
        <v>35</v>
      </c>
      <c r="L88" s="81" t="s">
        <v>48</v>
      </c>
      <c r="M88" s="46">
        <v>23940</v>
      </c>
      <c r="N88" s="69" t="str">
        <f t="shared" si="4"/>
        <v>ปโทคศ.2</v>
      </c>
      <c r="O88" s="83">
        <f t="shared" si="5"/>
        <v>12</v>
      </c>
      <c r="P88" s="84">
        <f t="shared" ca="1" si="3"/>
        <v>24440</v>
      </c>
      <c r="Q88" s="79">
        <v>3930200104604</v>
      </c>
      <c r="R88" s="81" t="s">
        <v>49</v>
      </c>
      <c r="S88" s="70"/>
      <c r="T88" s="81" t="s">
        <v>67</v>
      </c>
      <c r="U88" s="81" t="s">
        <v>164</v>
      </c>
      <c r="V88" s="81" t="s">
        <v>278</v>
      </c>
      <c r="W88" s="81" t="s">
        <v>37</v>
      </c>
      <c r="X88" s="81" t="s">
        <v>37</v>
      </c>
      <c r="Y88" s="81" t="s">
        <v>94</v>
      </c>
      <c r="Z88" s="81" t="s">
        <v>279</v>
      </c>
      <c r="AA88" s="81" t="s">
        <v>280</v>
      </c>
      <c r="AB88" s="81" t="s">
        <v>37</v>
      </c>
      <c r="AC88" s="81" t="s">
        <v>37</v>
      </c>
      <c r="AD88" s="81" t="s">
        <v>37</v>
      </c>
      <c r="AE88" s="81" t="s">
        <v>37</v>
      </c>
      <c r="AF88" s="81" t="s">
        <v>37</v>
      </c>
      <c r="AG88" s="81" t="s">
        <v>37</v>
      </c>
      <c r="AH88" s="81" t="s">
        <v>37</v>
      </c>
    </row>
    <row r="89" spans="1:34" ht="24">
      <c r="A89" s="79">
        <v>90</v>
      </c>
      <c r="B89" s="80" t="s">
        <v>281</v>
      </c>
      <c r="C89" s="81" t="s">
        <v>281</v>
      </c>
      <c r="D89" s="80" t="s">
        <v>32</v>
      </c>
      <c r="E89" s="81" t="s">
        <v>32</v>
      </c>
      <c r="F89" s="81" t="s">
        <v>774</v>
      </c>
      <c r="G89" s="80" t="s">
        <v>268</v>
      </c>
      <c r="H89" s="81" t="s">
        <v>268</v>
      </c>
      <c r="I89" s="81" t="s">
        <v>282</v>
      </c>
      <c r="J89" s="82">
        <v>3311</v>
      </c>
      <c r="K89" s="80" t="s">
        <v>35</v>
      </c>
      <c r="L89" s="81" t="s">
        <v>36</v>
      </c>
      <c r="M89" s="46">
        <v>15440</v>
      </c>
      <c r="N89" s="69" t="str">
        <f t="shared" si="4"/>
        <v>ปตรี4คศ.1</v>
      </c>
      <c r="O89" s="83">
        <f t="shared" si="5"/>
        <v>1</v>
      </c>
      <c r="P89" s="84">
        <f t="shared" ca="1" si="3"/>
        <v>17070</v>
      </c>
      <c r="Q89" s="79">
        <v>3930200142034</v>
      </c>
      <c r="R89" s="81" t="s">
        <v>37</v>
      </c>
      <c r="S89" s="70"/>
      <c r="T89" s="81" t="s">
        <v>50</v>
      </c>
      <c r="U89" s="81" t="s">
        <v>62</v>
      </c>
      <c r="V89" s="81" t="s">
        <v>283</v>
      </c>
      <c r="W89" s="81" t="s">
        <v>37</v>
      </c>
      <c r="X89" s="81" t="s">
        <v>37</v>
      </c>
      <c r="Y89" s="81" t="s">
        <v>37</v>
      </c>
      <c r="Z89" s="81" t="s">
        <v>37</v>
      </c>
      <c r="AA89" s="81" t="s">
        <v>37</v>
      </c>
      <c r="AB89" s="81" t="s">
        <v>37</v>
      </c>
      <c r="AC89" s="81" t="s">
        <v>37</v>
      </c>
      <c r="AD89" s="81" t="s">
        <v>37</v>
      </c>
      <c r="AE89" s="81" t="s">
        <v>37</v>
      </c>
      <c r="AF89" s="81" t="s">
        <v>37</v>
      </c>
      <c r="AG89" s="81" t="s">
        <v>37</v>
      </c>
      <c r="AH89" s="81" t="s">
        <v>37</v>
      </c>
    </row>
    <row r="90" spans="1:34" ht="24">
      <c r="A90" s="79">
        <v>91</v>
      </c>
      <c r="B90" s="80" t="s">
        <v>284</v>
      </c>
      <c r="C90" s="81" t="s">
        <v>284</v>
      </c>
      <c r="D90" s="80" t="s">
        <v>32</v>
      </c>
      <c r="E90" s="81" t="s">
        <v>32</v>
      </c>
      <c r="F90" s="81" t="s">
        <v>774</v>
      </c>
      <c r="G90" s="80" t="s">
        <v>285</v>
      </c>
      <c r="H90" s="81" t="s">
        <v>285</v>
      </c>
      <c r="I90" s="81" t="s">
        <v>286</v>
      </c>
      <c r="J90" s="82">
        <v>2505</v>
      </c>
      <c r="K90" s="80" t="s">
        <v>35</v>
      </c>
      <c r="L90" s="81" t="s">
        <v>48</v>
      </c>
      <c r="M90" s="46">
        <v>19460</v>
      </c>
      <c r="N90" s="69" t="str">
        <f t="shared" si="4"/>
        <v>ปตรี4คศ.2</v>
      </c>
      <c r="O90" s="83">
        <f t="shared" si="5"/>
        <v>2</v>
      </c>
      <c r="P90" s="84">
        <f t="shared" ca="1" si="3"/>
        <v>20470</v>
      </c>
      <c r="Q90" s="79">
        <v>3930100931711</v>
      </c>
      <c r="R90" s="81" t="s">
        <v>49</v>
      </c>
      <c r="S90" s="70"/>
      <c r="T90" s="81" t="s">
        <v>50</v>
      </c>
      <c r="U90" s="81" t="s">
        <v>287</v>
      </c>
      <c r="V90" s="81" t="s">
        <v>288</v>
      </c>
      <c r="W90" s="81" t="s">
        <v>37</v>
      </c>
      <c r="X90" s="81" t="s">
        <v>37</v>
      </c>
      <c r="Y90" s="81" t="s">
        <v>37</v>
      </c>
      <c r="Z90" s="81" t="s">
        <v>37</v>
      </c>
      <c r="AA90" s="81" t="s">
        <v>37</v>
      </c>
      <c r="AB90" s="81" t="s">
        <v>37</v>
      </c>
      <c r="AC90" s="81" t="s">
        <v>289</v>
      </c>
      <c r="AD90" s="81" t="s">
        <v>37</v>
      </c>
      <c r="AE90" s="81" t="s">
        <v>37</v>
      </c>
      <c r="AF90" s="81" t="s">
        <v>37</v>
      </c>
      <c r="AG90" s="81" t="s">
        <v>37</v>
      </c>
      <c r="AH90" s="81" t="s">
        <v>37</v>
      </c>
    </row>
    <row r="91" spans="1:34" ht="24">
      <c r="A91" s="79">
        <v>92</v>
      </c>
      <c r="B91" s="80" t="s">
        <v>290</v>
      </c>
      <c r="C91" s="81" t="s">
        <v>290</v>
      </c>
      <c r="D91" s="80" t="s">
        <v>32</v>
      </c>
      <c r="E91" s="81" t="s">
        <v>32</v>
      </c>
      <c r="F91" s="81" t="s">
        <v>774</v>
      </c>
      <c r="G91" s="80" t="s">
        <v>291</v>
      </c>
      <c r="H91" s="81" t="s">
        <v>291</v>
      </c>
      <c r="I91" s="81" t="s">
        <v>292</v>
      </c>
      <c r="J91" s="82">
        <v>3407</v>
      </c>
      <c r="K91" s="80" t="s">
        <v>35</v>
      </c>
      <c r="L91" s="81" t="s">
        <v>36</v>
      </c>
      <c r="M91" s="46">
        <v>17970</v>
      </c>
      <c r="N91" s="69" t="str">
        <f t="shared" si="4"/>
        <v>ปตรี4คศ.1</v>
      </c>
      <c r="O91" s="83">
        <f t="shared" si="5"/>
        <v>1</v>
      </c>
      <c r="P91" s="84" t="e">
        <f t="shared" ca="1" si="3"/>
        <v>#N/A</v>
      </c>
      <c r="Q91" s="79">
        <v>3850400069978</v>
      </c>
      <c r="R91" s="81" t="s">
        <v>37</v>
      </c>
      <c r="S91" s="70">
        <v>23360</v>
      </c>
      <c r="T91" s="81" t="s">
        <v>38</v>
      </c>
      <c r="U91" s="81" t="s">
        <v>293</v>
      </c>
      <c r="V91" s="81" t="s">
        <v>294</v>
      </c>
      <c r="W91" s="81" t="s">
        <v>37</v>
      </c>
      <c r="X91" s="81" t="s">
        <v>37</v>
      </c>
      <c r="Y91" s="81" t="s">
        <v>37</v>
      </c>
      <c r="Z91" s="81" t="s">
        <v>37</v>
      </c>
      <c r="AA91" s="81" t="s">
        <v>37</v>
      </c>
      <c r="AB91" s="81" t="s">
        <v>37</v>
      </c>
      <c r="AC91" s="81" t="s">
        <v>37</v>
      </c>
      <c r="AD91" s="81" t="s">
        <v>37</v>
      </c>
      <c r="AE91" s="81" t="s">
        <v>37</v>
      </c>
      <c r="AF91" s="81" t="s">
        <v>37</v>
      </c>
      <c r="AG91" s="81" t="s">
        <v>37</v>
      </c>
      <c r="AH91" s="81" t="s">
        <v>37</v>
      </c>
    </row>
    <row r="92" spans="1:34" ht="24">
      <c r="A92" s="79">
        <v>94</v>
      </c>
      <c r="B92" s="80" t="s">
        <v>295</v>
      </c>
      <c r="C92" s="81" t="s">
        <v>295</v>
      </c>
      <c r="D92" s="80" t="s">
        <v>32</v>
      </c>
      <c r="E92" s="81" t="s">
        <v>32</v>
      </c>
      <c r="F92" s="81" t="s">
        <v>90</v>
      </c>
      <c r="G92" s="80" t="s">
        <v>296</v>
      </c>
      <c r="H92" s="81" t="s">
        <v>296</v>
      </c>
      <c r="I92" s="81" t="s">
        <v>297</v>
      </c>
      <c r="J92" s="82">
        <v>4120</v>
      </c>
      <c r="K92" s="80" t="s">
        <v>35</v>
      </c>
      <c r="L92" s="81" t="s">
        <v>48</v>
      </c>
      <c r="M92" s="46">
        <v>25440</v>
      </c>
      <c r="N92" s="69" t="str">
        <f t="shared" si="4"/>
        <v>ปโทคศ.2</v>
      </c>
      <c r="O92" s="83">
        <f t="shared" si="5"/>
        <v>12</v>
      </c>
      <c r="P92" s="84">
        <f t="shared" ca="1" si="3"/>
        <v>25930</v>
      </c>
      <c r="Q92" s="79">
        <v>3930100219698</v>
      </c>
      <c r="R92" s="81" t="s">
        <v>49</v>
      </c>
      <c r="S92" s="70"/>
      <c r="T92" s="81" t="s">
        <v>50</v>
      </c>
      <c r="U92" s="81" t="s">
        <v>44</v>
      </c>
      <c r="V92" s="81" t="s">
        <v>298</v>
      </c>
      <c r="W92" s="81" t="s">
        <v>37</v>
      </c>
      <c r="X92" s="81" t="s">
        <v>37</v>
      </c>
      <c r="Y92" s="81" t="s">
        <v>94</v>
      </c>
      <c r="Z92" s="81" t="s">
        <v>299</v>
      </c>
      <c r="AA92" s="81" t="s">
        <v>300</v>
      </c>
      <c r="AB92" s="81" t="s">
        <v>37</v>
      </c>
      <c r="AC92" s="81" t="s">
        <v>37</v>
      </c>
      <c r="AD92" s="81" t="s">
        <v>37</v>
      </c>
      <c r="AE92" s="81" t="s">
        <v>37</v>
      </c>
      <c r="AF92" s="81" t="s">
        <v>37</v>
      </c>
      <c r="AG92" s="81" t="s">
        <v>37</v>
      </c>
      <c r="AH92" s="81" t="s">
        <v>37</v>
      </c>
    </row>
    <row r="93" spans="1:34" ht="24">
      <c r="A93" s="79">
        <v>95</v>
      </c>
      <c r="B93" s="80" t="s">
        <v>301</v>
      </c>
      <c r="C93" s="81" t="s">
        <v>301</v>
      </c>
      <c r="D93" s="80" t="s">
        <v>32</v>
      </c>
      <c r="E93" s="81" t="s">
        <v>32</v>
      </c>
      <c r="F93" s="81" t="s">
        <v>90</v>
      </c>
      <c r="G93" s="80" t="s">
        <v>302</v>
      </c>
      <c r="H93" s="81" t="s">
        <v>302</v>
      </c>
      <c r="I93" s="81" t="s">
        <v>303</v>
      </c>
      <c r="J93" s="82">
        <v>3459</v>
      </c>
      <c r="K93" s="80" t="s">
        <v>35</v>
      </c>
      <c r="L93" s="81" t="s">
        <v>36</v>
      </c>
      <c r="M93" s="46">
        <v>17910</v>
      </c>
      <c r="N93" s="69" t="str">
        <f t="shared" si="4"/>
        <v>ปโทคศ.1</v>
      </c>
      <c r="O93" s="83">
        <f t="shared" si="5"/>
        <v>11</v>
      </c>
      <c r="P93" s="84">
        <f t="shared" ca="1" si="3"/>
        <v>19100</v>
      </c>
      <c r="Q93" s="79">
        <v>3930100464757</v>
      </c>
      <c r="R93" s="81" t="s">
        <v>37</v>
      </c>
      <c r="S93" s="70"/>
      <c r="T93" s="81" t="s">
        <v>38</v>
      </c>
      <c r="U93" s="81" t="s">
        <v>83</v>
      </c>
      <c r="V93" s="81" t="s">
        <v>304</v>
      </c>
      <c r="W93" s="81" t="s">
        <v>37</v>
      </c>
      <c r="X93" s="81" t="s">
        <v>305</v>
      </c>
      <c r="Y93" s="81" t="s">
        <v>94</v>
      </c>
      <c r="Z93" s="81" t="s">
        <v>306</v>
      </c>
      <c r="AA93" s="81" t="s">
        <v>307</v>
      </c>
      <c r="AB93" s="81" t="s">
        <v>37</v>
      </c>
      <c r="AC93" s="81" t="s">
        <v>37</v>
      </c>
      <c r="AD93" s="81" t="s">
        <v>37</v>
      </c>
      <c r="AE93" s="81" t="s">
        <v>37</v>
      </c>
      <c r="AF93" s="81" t="s">
        <v>37</v>
      </c>
      <c r="AG93" s="81" t="s">
        <v>37</v>
      </c>
      <c r="AH93" s="81" t="s">
        <v>37</v>
      </c>
    </row>
    <row r="94" spans="1:34" ht="24">
      <c r="A94" s="79">
        <v>96</v>
      </c>
      <c r="B94" s="80" t="s">
        <v>308</v>
      </c>
      <c r="C94" s="81" t="s">
        <v>308</v>
      </c>
      <c r="D94" s="80" t="s">
        <v>32</v>
      </c>
      <c r="E94" s="81" t="s">
        <v>32</v>
      </c>
      <c r="F94" s="81" t="s">
        <v>90</v>
      </c>
      <c r="G94" s="80" t="s">
        <v>309</v>
      </c>
      <c r="H94" s="81" t="s">
        <v>309</v>
      </c>
      <c r="I94" s="81" t="s">
        <v>310</v>
      </c>
      <c r="J94" s="82">
        <v>4213</v>
      </c>
      <c r="K94" s="80" t="s">
        <v>35</v>
      </c>
      <c r="L94" s="81" t="s">
        <v>48</v>
      </c>
      <c r="M94" s="46">
        <v>21950</v>
      </c>
      <c r="N94" s="69" t="str">
        <f t="shared" si="4"/>
        <v>ปโทคศ.2</v>
      </c>
      <c r="O94" s="83">
        <f t="shared" si="5"/>
        <v>12</v>
      </c>
      <c r="P94" s="84">
        <f t="shared" ca="1" si="3"/>
        <v>22940</v>
      </c>
      <c r="Q94" s="79">
        <v>3930200113182</v>
      </c>
      <c r="R94" s="81" t="s">
        <v>49</v>
      </c>
      <c r="S94" s="70"/>
      <c r="T94" s="81" t="s">
        <v>43</v>
      </c>
      <c r="U94" s="81" t="s">
        <v>215</v>
      </c>
      <c r="V94" s="81" t="s">
        <v>311</v>
      </c>
      <c r="W94" s="81" t="s">
        <v>37</v>
      </c>
      <c r="X94" s="81" t="s">
        <v>37</v>
      </c>
      <c r="Y94" s="81" t="s">
        <v>94</v>
      </c>
      <c r="Z94" s="81" t="s">
        <v>95</v>
      </c>
      <c r="AA94" s="81" t="s">
        <v>312</v>
      </c>
      <c r="AB94" s="81" t="s">
        <v>37</v>
      </c>
      <c r="AC94" s="81" t="s">
        <v>37</v>
      </c>
      <c r="AD94" s="81" t="s">
        <v>37</v>
      </c>
      <c r="AE94" s="81" t="s">
        <v>37</v>
      </c>
      <c r="AF94" s="81" t="s">
        <v>37</v>
      </c>
      <c r="AG94" s="81" t="s">
        <v>37</v>
      </c>
      <c r="AH94" s="81" t="s">
        <v>37</v>
      </c>
    </row>
    <row r="95" spans="1:34" ht="24">
      <c r="A95" s="79">
        <v>97</v>
      </c>
      <c r="B95" s="80" t="s">
        <v>313</v>
      </c>
      <c r="C95" s="81" t="s">
        <v>313</v>
      </c>
      <c r="D95" s="80" t="s">
        <v>32</v>
      </c>
      <c r="E95" s="81" t="s">
        <v>32</v>
      </c>
      <c r="F95" s="81" t="s">
        <v>774</v>
      </c>
      <c r="G95" s="80" t="s">
        <v>314</v>
      </c>
      <c r="H95" s="81" t="s">
        <v>314</v>
      </c>
      <c r="I95" s="81" t="s">
        <v>315</v>
      </c>
      <c r="J95" s="82">
        <v>3706</v>
      </c>
      <c r="K95" s="80" t="s">
        <v>35</v>
      </c>
      <c r="L95" s="81" t="s">
        <v>48</v>
      </c>
      <c r="M95" s="46">
        <v>18970</v>
      </c>
      <c r="N95" s="69" t="str">
        <f t="shared" si="4"/>
        <v>ปตรี4คศ.2</v>
      </c>
      <c r="O95" s="83">
        <f t="shared" si="5"/>
        <v>2</v>
      </c>
      <c r="P95" s="84">
        <f t="shared" ca="1" si="3"/>
        <v>19950</v>
      </c>
      <c r="Q95" s="79">
        <v>3930400157442</v>
      </c>
      <c r="R95" s="81" t="s">
        <v>49</v>
      </c>
      <c r="S95" s="70"/>
      <c r="T95" s="81" t="s">
        <v>50</v>
      </c>
      <c r="U95" s="81" t="s">
        <v>164</v>
      </c>
      <c r="V95" s="81" t="s">
        <v>75</v>
      </c>
      <c r="W95" s="81" t="s">
        <v>37</v>
      </c>
      <c r="X95" s="81" t="s">
        <v>37</v>
      </c>
      <c r="Y95" s="81" t="s">
        <v>37</v>
      </c>
      <c r="Z95" s="81" t="s">
        <v>37</v>
      </c>
      <c r="AA95" s="81" t="s">
        <v>37</v>
      </c>
      <c r="AB95" s="81" t="s">
        <v>37</v>
      </c>
      <c r="AC95" s="81" t="s">
        <v>118</v>
      </c>
      <c r="AD95" s="81" t="s">
        <v>37</v>
      </c>
      <c r="AE95" s="81" t="s">
        <v>37</v>
      </c>
      <c r="AF95" s="81" t="s">
        <v>37</v>
      </c>
      <c r="AG95" s="81" t="s">
        <v>37</v>
      </c>
      <c r="AH95" s="81" t="s">
        <v>37</v>
      </c>
    </row>
    <row r="96" spans="1:34" ht="24">
      <c r="A96" s="79">
        <v>98</v>
      </c>
      <c r="B96" s="80" t="s">
        <v>316</v>
      </c>
      <c r="C96" s="81" t="s">
        <v>316</v>
      </c>
      <c r="D96" s="80" t="s">
        <v>32</v>
      </c>
      <c r="E96" s="81" t="s">
        <v>32</v>
      </c>
      <c r="F96" s="81" t="s">
        <v>774</v>
      </c>
      <c r="G96" s="80" t="s">
        <v>314</v>
      </c>
      <c r="H96" s="81" t="s">
        <v>314</v>
      </c>
      <c r="I96" s="81" t="s">
        <v>317</v>
      </c>
      <c r="J96" s="82">
        <v>1611</v>
      </c>
      <c r="K96" s="80" t="s">
        <v>35</v>
      </c>
      <c r="L96" s="81" t="s">
        <v>48</v>
      </c>
      <c r="M96" s="46">
        <v>19950</v>
      </c>
      <c r="N96" s="69" t="str">
        <f t="shared" si="4"/>
        <v>ปตรี4คศ.2</v>
      </c>
      <c r="O96" s="83">
        <f t="shared" si="5"/>
        <v>2</v>
      </c>
      <c r="P96" s="84">
        <f t="shared" ca="1" si="3"/>
        <v>20960</v>
      </c>
      <c r="Q96" s="79">
        <v>3930400112791</v>
      </c>
      <c r="R96" s="81" t="s">
        <v>49</v>
      </c>
      <c r="S96" s="70"/>
      <c r="T96" s="81" t="s">
        <v>50</v>
      </c>
      <c r="U96" s="81" t="s">
        <v>44</v>
      </c>
      <c r="V96" s="81" t="s">
        <v>318</v>
      </c>
      <c r="W96" s="81" t="s">
        <v>37</v>
      </c>
      <c r="X96" s="81" t="s">
        <v>37</v>
      </c>
      <c r="Y96" s="81" t="s">
        <v>37</v>
      </c>
      <c r="Z96" s="81" t="s">
        <v>37</v>
      </c>
      <c r="AA96" s="81" t="s">
        <v>37</v>
      </c>
      <c r="AB96" s="81" t="s">
        <v>319</v>
      </c>
      <c r="AC96" s="81" t="s">
        <v>37</v>
      </c>
      <c r="AD96" s="81" t="s">
        <v>320</v>
      </c>
      <c r="AE96" s="81" t="s">
        <v>321</v>
      </c>
      <c r="AF96" s="81" t="s">
        <v>322</v>
      </c>
      <c r="AG96" s="81" t="s">
        <v>323</v>
      </c>
      <c r="AH96" s="81" t="s">
        <v>37</v>
      </c>
    </row>
    <row r="97" spans="1:34" ht="24">
      <c r="A97" s="79">
        <v>99</v>
      </c>
      <c r="B97" s="80" t="s">
        <v>324</v>
      </c>
      <c r="C97" s="81" t="s">
        <v>324</v>
      </c>
      <c r="D97" s="80" t="s">
        <v>32</v>
      </c>
      <c r="E97" s="81" t="s">
        <v>32</v>
      </c>
      <c r="F97" s="81" t="s">
        <v>774</v>
      </c>
      <c r="G97" s="80" t="s">
        <v>314</v>
      </c>
      <c r="H97" s="81" t="s">
        <v>314</v>
      </c>
      <c r="I97" s="81" t="s">
        <v>325</v>
      </c>
      <c r="J97" s="82">
        <v>4239</v>
      </c>
      <c r="K97" s="80" t="s">
        <v>35</v>
      </c>
      <c r="L97" s="81" t="s">
        <v>48</v>
      </c>
      <c r="M97" s="46">
        <v>21950</v>
      </c>
      <c r="N97" s="69" t="str">
        <f t="shared" si="4"/>
        <v>ปตรี4คศ.2</v>
      </c>
      <c r="O97" s="83">
        <f t="shared" si="5"/>
        <v>2</v>
      </c>
      <c r="P97" s="84">
        <f t="shared" ca="1" si="3"/>
        <v>22460</v>
      </c>
      <c r="Q97" s="79">
        <v>3930400126440</v>
      </c>
      <c r="R97" s="81" t="s">
        <v>49</v>
      </c>
      <c r="S97" s="70"/>
      <c r="T97" s="81" t="s">
        <v>43</v>
      </c>
      <c r="U97" s="81" t="s">
        <v>62</v>
      </c>
      <c r="V97" s="81" t="s">
        <v>326</v>
      </c>
      <c r="W97" s="81" t="s">
        <v>37</v>
      </c>
      <c r="X97" s="81" t="s">
        <v>37</v>
      </c>
      <c r="Y97" s="81" t="s">
        <v>37</v>
      </c>
      <c r="Z97" s="81" t="s">
        <v>37</v>
      </c>
      <c r="AA97" s="81" t="s">
        <v>37</v>
      </c>
      <c r="AB97" s="81" t="s">
        <v>37</v>
      </c>
      <c r="AC97" s="81" t="s">
        <v>37</v>
      </c>
      <c r="AD97" s="81" t="s">
        <v>37</v>
      </c>
      <c r="AE97" s="81" t="s">
        <v>37</v>
      </c>
      <c r="AF97" s="81" t="s">
        <v>37</v>
      </c>
      <c r="AG97" s="81" t="s">
        <v>37</v>
      </c>
      <c r="AH97" s="81" t="s">
        <v>37</v>
      </c>
    </row>
    <row r="98" spans="1:34" ht="24">
      <c r="A98" s="79">
        <v>101</v>
      </c>
      <c r="B98" s="80" t="s">
        <v>327</v>
      </c>
      <c r="C98" s="81" t="s">
        <v>327</v>
      </c>
      <c r="D98" s="80" t="s">
        <v>32</v>
      </c>
      <c r="E98" s="81" t="s">
        <v>32</v>
      </c>
      <c r="F98" s="81" t="s">
        <v>20</v>
      </c>
      <c r="G98" s="80" t="s">
        <v>328</v>
      </c>
      <c r="H98" s="81" t="s">
        <v>328</v>
      </c>
      <c r="I98" s="81" t="s">
        <v>329</v>
      </c>
      <c r="J98" s="82">
        <v>4237</v>
      </c>
      <c r="K98" s="80" t="s">
        <v>35</v>
      </c>
      <c r="L98" s="81" t="s">
        <v>48</v>
      </c>
      <c r="M98" s="46">
        <v>20470</v>
      </c>
      <c r="N98" s="69" t="str">
        <f t="shared" si="4"/>
        <v>ปบัณฑิตคศ.2</v>
      </c>
      <c r="O98" s="83">
        <f t="shared" si="5"/>
        <v>9</v>
      </c>
      <c r="P98" s="84">
        <f t="shared" ca="1" si="3"/>
        <v>21460</v>
      </c>
      <c r="Q98" s="79">
        <v>3930400072684</v>
      </c>
      <c r="R98" s="81" t="s">
        <v>49</v>
      </c>
      <c r="S98" s="70"/>
      <c r="T98" s="81" t="s">
        <v>38</v>
      </c>
      <c r="U98" s="81" t="s">
        <v>330</v>
      </c>
      <c r="V98" s="81" t="s">
        <v>331</v>
      </c>
      <c r="W98" s="81" t="s">
        <v>37</v>
      </c>
      <c r="X98" s="81" t="s">
        <v>332</v>
      </c>
      <c r="Y98" s="81" t="s">
        <v>37</v>
      </c>
      <c r="Z98" s="81" t="s">
        <v>37</v>
      </c>
      <c r="AA98" s="81" t="s">
        <v>37</v>
      </c>
      <c r="AB98" s="81" t="s">
        <v>37</v>
      </c>
      <c r="AC98" s="81" t="s">
        <v>37</v>
      </c>
      <c r="AD98" s="81" t="s">
        <v>37</v>
      </c>
      <c r="AE98" s="81" t="s">
        <v>37</v>
      </c>
      <c r="AF98" s="81" t="s">
        <v>37</v>
      </c>
      <c r="AG98" s="81" t="s">
        <v>37</v>
      </c>
      <c r="AH98" s="81" t="s">
        <v>37</v>
      </c>
    </row>
    <row r="99" spans="1:34" ht="24">
      <c r="A99" s="79">
        <v>102</v>
      </c>
      <c r="B99" s="80" t="s">
        <v>333</v>
      </c>
      <c r="C99" s="81" t="s">
        <v>333</v>
      </c>
      <c r="D99" s="80" t="s">
        <v>334</v>
      </c>
      <c r="E99" s="81" t="s">
        <v>334</v>
      </c>
      <c r="F99" s="81" t="s">
        <v>774</v>
      </c>
      <c r="G99" s="80" t="s">
        <v>335</v>
      </c>
      <c r="H99" s="81" t="s">
        <v>335</v>
      </c>
      <c r="I99" s="81" t="s">
        <v>336</v>
      </c>
      <c r="J99" s="82">
        <v>3619</v>
      </c>
      <c r="K99" s="80" t="s">
        <v>35</v>
      </c>
      <c r="L99" s="81" t="s">
        <v>48</v>
      </c>
      <c r="M99" s="46">
        <v>20960</v>
      </c>
      <c r="N99" s="69" t="str">
        <f t="shared" si="4"/>
        <v>ปตรี4คศ.2</v>
      </c>
      <c r="O99" s="83">
        <f t="shared" si="5"/>
        <v>2</v>
      </c>
      <c r="P99" s="84">
        <f t="shared" ca="1" si="3"/>
        <v>21460</v>
      </c>
      <c r="Q99" s="79">
        <v>3930300497675</v>
      </c>
      <c r="R99" s="81" t="s">
        <v>49</v>
      </c>
      <c r="S99" s="70"/>
      <c r="T99" s="81" t="s">
        <v>38</v>
      </c>
      <c r="U99" s="81" t="s">
        <v>39</v>
      </c>
      <c r="V99" s="81" t="s">
        <v>165</v>
      </c>
      <c r="W99" s="81" t="s">
        <v>37</v>
      </c>
      <c r="X99" s="81" t="s">
        <v>37</v>
      </c>
      <c r="Y99" s="81" t="s">
        <v>37</v>
      </c>
      <c r="Z99" s="81" t="s">
        <v>37</v>
      </c>
      <c r="AA99" s="81" t="s">
        <v>37</v>
      </c>
      <c r="AB99" s="81" t="s">
        <v>37</v>
      </c>
      <c r="AC99" s="81" t="s">
        <v>37</v>
      </c>
      <c r="AD99" s="81" t="s">
        <v>37</v>
      </c>
      <c r="AE99" s="81" t="s">
        <v>37</v>
      </c>
      <c r="AF99" s="81" t="s">
        <v>37</v>
      </c>
      <c r="AG99" s="81" t="s">
        <v>37</v>
      </c>
      <c r="AH99" s="81" t="s">
        <v>37</v>
      </c>
    </row>
    <row r="100" spans="1:34" ht="24">
      <c r="A100" s="79">
        <v>103</v>
      </c>
      <c r="B100" s="80" t="s">
        <v>337</v>
      </c>
      <c r="C100" s="81" t="s">
        <v>337</v>
      </c>
      <c r="D100" s="80" t="s">
        <v>334</v>
      </c>
      <c r="E100" s="81" t="s">
        <v>334</v>
      </c>
      <c r="F100" s="81" t="s">
        <v>90</v>
      </c>
      <c r="G100" s="80" t="s">
        <v>335</v>
      </c>
      <c r="H100" s="81" t="s">
        <v>335</v>
      </c>
      <c r="I100" s="81" t="s">
        <v>338</v>
      </c>
      <c r="J100" s="82">
        <v>3639</v>
      </c>
      <c r="K100" s="80" t="s">
        <v>35</v>
      </c>
      <c r="L100" s="81" t="s">
        <v>36</v>
      </c>
      <c r="M100" s="46">
        <v>17910</v>
      </c>
      <c r="N100" s="69" t="str">
        <f t="shared" si="4"/>
        <v>ปโทคศ.1</v>
      </c>
      <c r="O100" s="83">
        <f t="shared" si="5"/>
        <v>11</v>
      </c>
      <c r="P100" s="84">
        <f t="shared" ca="1" si="3"/>
        <v>19100</v>
      </c>
      <c r="Q100" s="79">
        <v>3930600016958</v>
      </c>
      <c r="R100" s="81" t="s">
        <v>37</v>
      </c>
      <c r="S100" s="70"/>
      <c r="T100" s="81" t="s">
        <v>67</v>
      </c>
      <c r="U100" s="81" t="s">
        <v>44</v>
      </c>
      <c r="V100" s="81" t="s">
        <v>339</v>
      </c>
      <c r="W100" s="81" t="s">
        <v>340</v>
      </c>
      <c r="X100" s="81" t="s">
        <v>37</v>
      </c>
      <c r="Y100" s="81" t="s">
        <v>76</v>
      </c>
      <c r="Z100" s="81" t="s">
        <v>95</v>
      </c>
      <c r="AA100" s="81" t="s">
        <v>341</v>
      </c>
      <c r="AB100" s="81" t="s">
        <v>37</v>
      </c>
      <c r="AC100" s="81" t="s">
        <v>37</v>
      </c>
      <c r="AD100" s="81" t="s">
        <v>37</v>
      </c>
      <c r="AE100" s="81" t="s">
        <v>37</v>
      </c>
      <c r="AF100" s="81" t="s">
        <v>37</v>
      </c>
      <c r="AG100" s="81" t="s">
        <v>37</v>
      </c>
      <c r="AH100" s="81" t="s">
        <v>37</v>
      </c>
    </row>
    <row r="101" spans="1:34" ht="24">
      <c r="A101" s="79">
        <v>104</v>
      </c>
      <c r="B101" s="80" t="s">
        <v>342</v>
      </c>
      <c r="C101" s="81" t="s">
        <v>342</v>
      </c>
      <c r="D101" s="80" t="s">
        <v>32</v>
      </c>
      <c r="E101" s="81" t="s">
        <v>32</v>
      </c>
      <c r="F101" s="81" t="s">
        <v>775</v>
      </c>
      <c r="G101" s="80" t="s">
        <v>335</v>
      </c>
      <c r="H101" s="81" t="s">
        <v>335</v>
      </c>
      <c r="I101" s="81" t="s">
        <v>343</v>
      </c>
      <c r="J101" s="82">
        <v>3634</v>
      </c>
      <c r="K101" s="80" t="s">
        <v>35</v>
      </c>
      <c r="L101" s="81" t="s">
        <v>36</v>
      </c>
      <c r="M101" s="46">
        <v>17070</v>
      </c>
      <c r="N101" s="69" t="str">
        <f t="shared" si="4"/>
        <v>ปตรี5คศ.1</v>
      </c>
      <c r="O101" s="83">
        <f t="shared" si="5"/>
        <v>5</v>
      </c>
      <c r="P101" s="84">
        <f t="shared" ca="1" si="3"/>
        <v>18690</v>
      </c>
      <c r="Q101" s="79">
        <v>2930500002451</v>
      </c>
      <c r="R101" s="81" t="s">
        <v>37</v>
      </c>
      <c r="S101" s="70"/>
      <c r="T101" s="81" t="s">
        <v>50</v>
      </c>
      <c r="U101" s="81" t="s">
        <v>164</v>
      </c>
      <c r="V101" s="81" t="s">
        <v>344</v>
      </c>
      <c r="W101" s="81" t="s">
        <v>37</v>
      </c>
      <c r="X101" s="81" t="s">
        <v>37</v>
      </c>
      <c r="Y101" s="81" t="s">
        <v>37</v>
      </c>
      <c r="Z101" s="81" t="s">
        <v>37</v>
      </c>
      <c r="AA101" s="81" t="s">
        <v>37</v>
      </c>
      <c r="AB101" s="81" t="s">
        <v>345</v>
      </c>
      <c r="AC101" s="81" t="s">
        <v>37</v>
      </c>
      <c r="AD101" s="81" t="s">
        <v>37</v>
      </c>
      <c r="AE101" s="81" t="s">
        <v>37</v>
      </c>
      <c r="AF101" s="81" t="s">
        <v>37</v>
      </c>
      <c r="AG101" s="81" t="s">
        <v>37</v>
      </c>
      <c r="AH101" s="81" t="s">
        <v>37</v>
      </c>
    </row>
    <row r="102" spans="1:34" ht="24">
      <c r="A102" s="79">
        <v>105</v>
      </c>
      <c r="B102" s="80" t="s">
        <v>346</v>
      </c>
      <c r="C102" s="81" t="s">
        <v>346</v>
      </c>
      <c r="D102" s="80" t="s">
        <v>32</v>
      </c>
      <c r="E102" s="81" t="s">
        <v>32</v>
      </c>
      <c r="F102" s="81" t="s">
        <v>90</v>
      </c>
      <c r="G102" s="80" t="s">
        <v>335</v>
      </c>
      <c r="H102" s="81" t="s">
        <v>335</v>
      </c>
      <c r="I102" s="81" t="s">
        <v>347</v>
      </c>
      <c r="J102" s="82">
        <v>3667</v>
      </c>
      <c r="K102" s="80" t="s">
        <v>35</v>
      </c>
      <c r="L102" s="81" t="s">
        <v>48</v>
      </c>
      <c r="M102" s="46">
        <v>25930</v>
      </c>
      <c r="N102" s="69" t="str">
        <f t="shared" si="4"/>
        <v>ปโทคศ.2</v>
      </c>
      <c r="O102" s="83">
        <f t="shared" si="5"/>
        <v>12</v>
      </c>
      <c r="P102" s="84">
        <f t="shared" ca="1" si="3"/>
        <v>26450</v>
      </c>
      <c r="Q102" s="79">
        <v>3930400051482</v>
      </c>
      <c r="R102" s="81" t="s">
        <v>49</v>
      </c>
      <c r="S102" s="70"/>
      <c r="T102" s="81" t="s">
        <v>50</v>
      </c>
      <c r="U102" s="81" t="s">
        <v>56</v>
      </c>
      <c r="V102" s="81" t="s">
        <v>52</v>
      </c>
      <c r="W102" s="81" t="s">
        <v>37</v>
      </c>
      <c r="X102" s="81" t="s">
        <v>37</v>
      </c>
      <c r="Y102" s="81" t="s">
        <v>94</v>
      </c>
      <c r="Z102" s="81" t="s">
        <v>299</v>
      </c>
      <c r="AA102" s="81" t="s">
        <v>96</v>
      </c>
      <c r="AB102" s="81" t="s">
        <v>37</v>
      </c>
      <c r="AC102" s="81" t="s">
        <v>37</v>
      </c>
      <c r="AD102" s="81" t="s">
        <v>37</v>
      </c>
      <c r="AE102" s="81" t="s">
        <v>37</v>
      </c>
      <c r="AF102" s="81" t="s">
        <v>37</v>
      </c>
      <c r="AG102" s="81" t="s">
        <v>37</v>
      </c>
      <c r="AH102" s="81" t="s">
        <v>37</v>
      </c>
    </row>
    <row r="103" spans="1:34" ht="24">
      <c r="A103" s="79">
        <v>106</v>
      </c>
      <c r="B103" s="80" t="s">
        <v>348</v>
      </c>
      <c r="C103" s="81" t="s">
        <v>348</v>
      </c>
      <c r="D103" s="80" t="s">
        <v>32</v>
      </c>
      <c r="E103" s="81" t="s">
        <v>32</v>
      </c>
      <c r="F103" s="81" t="s">
        <v>90</v>
      </c>
      <c r="G103" s="80" t="s">
        <v>335</v>
      </c>
      <c r="H103" s="81" t="s">
        <v>335</v>
      </c>
      <c r="I103" s="81" t="s">
        <v>349</v>
      </c>
      <c r="J103" s="82">
        <v>585</v>
      </c>
      <c r="K103" s="80" t="s">
        <v>35</v>
      </c>
      <c r="L103" s="81" t="s">
        <v>48</v>
      </c>
      <c r="M103" s="46">
        <v>19460</v>
      </c>
      <c r="N103" s="69" t="str">
        <f t="shared" si="4"/>
        <v>ปโทคศ.2</v>
      </c>
      <c r="O103" s="83">
        <f t="shared" si="5"/>
        <v>12</v>
      </c>
      <c r="P103" s="84">
        <f t="shared" ca="1" si="3"/>
        <v>20470</v>
      </c>
      <c r="Q103" s="79">
        <v>3930100600545</v>
      </c>
      <c r="R103" s="81" t="s">
        <v>49</v>
      </c>
      <c r="S103" s="70"/>
      <c r="T103" s="81" t="s">
        <v>350</v>
      </c>
      <c r="U103" s="81" t="s">
        <v>62</v>
      </c>
      <c r="V103" s="81" t="s">
        <v>351</v>
      </c>
      <c r="W103" s="81" t="s">
        <v>37</v>
      </c>
      <c r="X103" s="81" t="s">
        <v>37</v>
      </c>
      <c r="Y103" s="81" t="s">
        <v>94</v>
      </c>
      <c r="Z103" s="81" t="s">
        <v>352</v>
      </c>
      <c r="AA103" s="81" t="s">
        <v>353</v>
      </c>
      <c r="AB103" s="81" t="s">
        <v>37</v>
      </c>
      <c r="AC103" s="81" t="s">
        <v>354</v>
      </c>
      <c r="AD103" s="81" t="s">
        <v>37</v>
      </c>
      <c r="AE103" s="81" t="s">
        <v>37</v>
      </c>
      <c r="AF103" s="81" t="s">
        <v>37</v>
      </c>
      <c r="AG103" s="81" t="s">
        <v>37</v>
      </c>
      <c r="AH103" s="81" t="s">
        <v>37</v>
      </c>
    </row>
    <row r="104" spans="1:34" ht="24">
      <c r="A104" s="79">
        <v>107</v>
      </c>
      <c r="B104" s="80" t="s">
        <v>355</v>
      </c>
      <c r="C104" s="81" t="s">
        <v>355</v>
      </c>
      <c r="D104" s="80" t="s">
        <v>32</v>
      </c>
      <c r="E104" s="81" t="s">
        <v>32</v>
      </c>
      <c r="F104" s="81" t="s">
        <v>774</v>
      </c>
      <c r="G104" s="80" t="s">
        <v>356</v>
      </c>
      <c r="H104" s="81" t="s">
        <v>356</v>
      </c>
      <c r="I104" s="81" t="s">
        <v>357</v>
      </c>
      <c r="J104" s="82">
        <v>3923</v>
      </c>
      <c r="K104" s="80" t="s">
        <v>35</v>
      </c>
      <c r="L104" s="81" t="s">
        <v>36</v>
      </c>
      <c r="M104" s="46">
        <v>18470</v>
      </c>
      <c r="N104" s="69" t="str">
        <f t="shared" si="4"/>
        <v>ปตรี4คศ.1</v>
      </c>
      <c r="O104" s="83">
        <f t="shared" si="5"/>
        <v>1</v>
      </c>
      <c r="P104" s="84" t="e">
        <f t="shared" ca="1" si="3"/>
        <v>#N/A</v>
      </c>
      <c r="Q104" s="79">
        <v>3930400186043</v>
      </c>
      <c r="R104" s="81" t="s">
        <v>37</v>
      </c>
      <c r="S104" s="70">
        <v>23360</v>
      </c>
      <c r="T104" s="81" t="s">
        <v>67</v>
      </c>
      <c r="U104" s="81" t="s">
        <v>164</v>
      </c>
      <c r="V104" s="81" t="s">
        <v>358</v>
      </c>
      <c r="W104" s="81" t="s">
        <v>37</v>
      </c>
      <c r="X104" s="81" t="s">
        <v>37</v>
      </c>
      <c r="Y104" s="81" t="s">
        <v>37</v>
      </c>
      <c r="Z104" s="81" t="s">
        <v>37</v>
      </c>
      <c r="AA104" s="81" t="s">
        <v>37</v>
      </c>
      <c r="AB104" s="81" t="s">
        <v>37</v>
      </c>
      <c r="AC104" s="81" t="s">
        <v>359</v>
      </c>
      <c r="AD104" s="81" t="s">
        <v>37</v>
      </c>
      <c r="AE104" s="81" t="s">
        <v>37</v>
      </c>
      <c r="AF104" s="81" t="s">
        <v>37</v>
      </c>
      <c r="AG104" s="81" t="s">
        <v>37</v>
      </c>
      <c r="AH104" s="81" t="s">
        <v>37</v>
      </c>
    </row>
    <row r="105" spans="1:34">
      <c r="A105" s="79">
        <v>108</v>
      </c>
      <c r="B105" s="80" t="s">
        <v>360</v>
      </c>
      <c r="C105" s="81" t="s">
        <v>360</v>
      </c>
      <c r="D105" s="80" t="s">
        <v>32</v>
      </c>
      <c r="E105" s="81" t="s">
        <v>32</v>
      </c>
      <c r="F105" s="81" t="s">
        <v>774</v>
      </c>
      <c r="G105" s="80" t="s">
        <v>361</v>
      </c>
      <c r="H105" s="81" t="s">
        <v>361</v>
      </c>
      <c r="I105" s="81" t="s">
        <v>362</v>
      </c>
      <c r="J105" s="82">
        <v>3723</v>
      </c>
      <c r="K105" s="80" t="s">
        <v>35</v>
      </c>
      <c r="L105" s="81" t="s">
        <v>36</v>
      </c>
      <c r="M105" s="85">
        <v>15440</v>
      </c>
      <c r="N105" s="69" t="str">
        <f t="shared" si="4"/>
        <v>ปตรี4คศ.1</v>
      </c>
      <c r="O105" s="83">
        <f t="shared" si="5"/>
        <v>1</v>
      </c>
      <c r="P105" s="84">
        <f t="shared" ca="1" si="3"/>
        <v>17070</v>
      </c>
      <c r="Q105" s="79">
        <v>1930500003688</v>
      </c>
      <c r="R105" s="81" t="s">
        <v>37</v>
      </c>
      <c r="S105" s="70"/>
      <c r="T105" s="81" t="s">
        <v>61</v>
      </c>
      <c r="U105" s="81" t="s">
        <v>62</v>
      </c>
      <c r="V105" s="81" t="s">
        <v>363</v>
      </c>
      <c r="W105" s="81" t="s">
        <v>37</v>
      </c>
      <c r="X105" s="81" t="s">
        <v>37</v>
      </c>
      <c r="Y105" s="81" t="s">
        <v>37</v>
      </c>
      <c r="Z105" s="81" t="s">
        <v>37</v>
      </c>
      <c r="AA105" s="81" t="s">
        <v>37</v>
      </c>
      <c r="AB105" s="81" t="s">
        <v>364</v>
      </c>
      <c r="AC105" s="81" t="s">
        <v>365</v>
      </c>
      <c r="AD105" s="81" t="s">
        <v>37</v>
      </c>
      <c r="AE105" s="81" t="s">
        <v>37</v>
      </c>
      <c r="AF105" s="81" t="s">
        <v>37</v>
      </c>
      <c r="AG105" s="81" t="s">
        <v>37</v>
      </c>
      <c r="AH105" s="81" t="s">
        <v>37</v>
      </c>
    </row>
    <row r="106" spans="1:34" ht="24">
      <c r="A106" s="79">
        <v>109</v>
      </c>
      <c r="B106" s="80" t="s">
        <v>366</v>
      </c>
      <c r="C106" s="81" t="s">
        <v>366</v>
      </c>
      <c r="D106" s="80" t="s">
        <v>32</v>
      </c>
      <c r="E106" s="81" t="s">
        <v>32</v>
      </c>
      <c r="F106" s="81" t="s">
        <v>774</v>
      </c>
      <c r="G106" s="80" t="s">
        <v>361</v>
      </c>
      <c r="H106" s="81" t="s">
        <v>361</v>
      </c>
      <c r="I106" s="81" t="s">
        <v>367</v>
      </c>
      <c r="J106" s="82">
        <v>3725</v>
      </c>
      <c r="K106" s="80" t="s">
        <v>35</v>
      </c>
      <c r="L106" s="81" t="s">
        <v>48</v>
      </c>
      <c r="M106" s="46">
        <v>18970</v>
      </c>
      <c r="N106" s="69" t="str">
        <f t="shared" si="4"/>
        <v>ปตรี4คศ.2</v>
      </c>
      <c r="O106" s="83">
        <f t="shared" si="5"/>
        <v>2</v>
      </c>
      <c r="P106" s="84">
        <f t="shared" ca="1" si="3"/>
        <v>19950</v>
      </c>
      <c r="Q106" s="79">
        <v>3930100849365</v>
      </c>
      <c r="R106" s="81" t="s">
        <v>49</v>
      </c>
      <c r="S106" s="70"/>
      <c r="T106" s="81" t="s">
        <v>350</v>
      </c>
      <c r="U106" s="81" t="s">
        <v>62</v>
      </c>
      <c r="V106" s="81" t="s">
        <v>304</v>
      </c>
      <c r="W106" s="81" t="s">
        <v>37</v>
      </c>
      <c r="X106" s="81" t="s">
        <v>37</v>
      </c>
      <c r="Y106" s="81" t="s">
        <v>37</v>
      </c>
      <c r="Z106" s="81" t="s">
        <v>37</v>
      </c>
      <c r="AA106" s="81" t="s">
        <v>37</v>
      </c>
      <c r="AB106" s="81" t="s">
        <v>37</v>
      </c>
      <c r="AC106" s="81" t="s">
        <v>118</v>
      </c>
      <c r="AD106" s="81" t="s">
        <v>37</v>
      </c>
      <c r="AE106" s="81" t="s">
        <v>37</v>
      </c>
      <c r="AF106" s="81" t="s">
        <v>37</v>
      </c>
      <c r="AG106" s="81" t="s">
        <v>37</v>
      </c>
      <c r="AH106" s="81" t="s">
        <v>37</v>
      </c>
    </row>
    <row r="107" spans="1:34" ht="24">
      <c r="A107" s="79">
        <v>110</v>
      </c>
      <c r="B107" s="80" t="s">
        <v>368</v>
      </c>
      <c r="C107" s="81" t="s">
        <v>368</v>
      </c>
      <c r="D107" s="80" t="s">
        <v>32</v>
      </c>
      <c r="E107" s="81" t="s">
        <v>32</v>
      </c>
      <c r="F107" s="81" t="s">
        <v>774</v>
      </c>
      <c r="G107" s="80" t="s">
        <v>361</v>
      </c>
      <c r="H107" s="81" t="s">
        <v>361</v>
      </c>
      <c r="I107" s="81" t="s">
        <v>369</v>
      </c>
      <c r="J107" s="82">
        <v>4125</v>
      </c>
      <c r="K107" s="80" t="s">
        <v>35</v>
      </c>
      <c r="L107" s="81" t="s">
        <v>48</v>
      </c>
      <c r="M107" s="46">
        <v>21950</v>
      </c>
      <c r="N107" s="69" t="str">
        <f t="shared" si="4"/>
        <v>ปตรี4คศ.2</v>
      </c>
      <c r="O107" s="83">
        <f t="shared" si="5"/>
        <v>2</v>
      </c>
      <c r="P107" s="84">
        <f t="shared" ca="1" si="3"/>
        <v>22460</v>
      </c>
      <c r="Q107" s="79">
        <v>3930300057489</v>
      </c>
      <c r="R107" s="81" t="s">
        <v>49</v>
      </c>
      <c r="S107" s="70"/>
      <c r="T107" s="81" t="s">
        <v>50</v>
      </c>
      <c r="U107" s="81" t="s">
        <v>164</v>
      </c>
      <c r="V107" s="81" t="s">
        <v>57</v>
      </c>
      <c r="W107" s="81" t="s">
        <v>37</v>
      </c>
      <c r="X107" s="81" t="s">
        <v>37</v>
      </c>
      <c r="Y107" s="81" t="s">
        <v>37</v>
      </c>
      <c r="Z107" s="81" t="s">
        <v>37</v>
      </c>
      <c r="AA107" s="81" t="s">
        <v>37</v>
      </c>
      <c r="AB107" s="81" t="s">
        <v>37</v>
      </c>
      <c r="AC107" s="81" t="s">
        <v>370</v>
      </c>
      <c r="AD107" s="81" t="s">
        <v>37</v>
      </c>
      <c r="AE107" s="81" t="s">
        <v>37</v>
      </c>
      <c r="AF107" s="81" t="s">
        <v>37</v>
      </c>
      <c r="AG107" s="81" t="s">
        <v>37</v>
      </c>
      <c r="AH107" s="81" t="s">
        <v>37</v>
      </c>
    </row>
    <row r="108" spans="1:34" ht="24">
      <c r="A108" s="79">
        <v>111</v>
      </c>
      <c r="B108" s="80" t="s">
        <v>371</v>
      </c>
      <c r="C108" s="81" t="s">
        <v>371</v>
      </c>
      <c r="D108" s="80" t="s">
        <v>32</v>
      </c>
      <c r="E108" s="81" t="s">
        <v>32</v>
      </c>
      <c r="F108" s="81" t="s">
        <v>774</v>
      </c>
      <c r="G108" s="80" t="s">
        <v>372</v>
      </c>
      <c r="H108" s="81" t="s">
        <v>372</v>
      </c>
      <c r="I108" s="81" t="s">
        <v>373</v>
      </c>
      <c r="J108" s="82">
        <v>4181</v>
      </c>
      <c r="K108" s="80" t="s">
        <v>35</v>
      </c>
      <c r="L108" s="81" t="s">
        <v>48</v>
      </c>
      <c r="M108" s="46">
        <v>20470</v>
      </c>
      <c r="N108" s="69" t="str">
        <f t="shared" si="4"/>
        <v>ปตรี4คศ.2</v>
      </c>
      <c r="O108" s="83">
        <f t="shared" si="5"/>
        <v>2</v>
      </c>
      <c r="P108" s="84">
        <f t="shared" ca="1" si="3"/>
        <v>20960</v>
      </c>
      <c r="Q108" s="79">
        <v>3930300302467</v>
      </c>
      <c r="R108" s="81" t="s">
        <v>49</v>
      </c>
      <c r="S108" s="70"/>
      <c r="T108" s="81" t="s">
        <v>50</v>
      </c>
      <c r="U108" s="81" t="s">
        <v>56</v>
      </c>
      <c r="V108" s="81" t="s">
        <v>155</v>
      </c>
      <c r="W108" s="81" t="s">
        <v>37</v>
      </c>
      <c r="X108" s="81" t="s">
        <v>37</v>
      </c>
      <c r="Y108" s="81" t="s">
        <v>37</v>
      </c>
      <c r="Z108" s="81" t="s">
        <v>37</v>
      </c>
      <c r="AA108" s="81" t="s">
        <v>37</v>
      </c>
      <c r="AB108" s="81" t="s">
        <v>37</v>
      </c>
      <c r="AC108" s="81" t="s">
        <v>37</v>
      </c>
      <c r="AD108" s="81" t="s">
        <v>37</v>
      </c>
      <c r="AE108" s="81" t="s">
        <v>37</v>
      </c>
      <c r="AF108" s="81" t="s">
        <v>37</v>
      </c>
      <c r="AG108" s="81" t="s">
        <v>37</v>
      </c>
      <c r="AH108" s="81" t="s">
        <v>37</v>
      </c>
    </row>
    <row r="109" spans="1:34" ht="24">
      <c r="A109" s="79">
        <v>112</v>
      </c>
      <c r="B109" s="80" t="s">
        <v>374</v>
      </c>
      <c r="C109" s="81" t="s">
        <v>374</v>
      </c>
      <c r="D109" s="80" t="s">
        <v>32</v>
      </c>
      <c r="E109" s="81" t="s">
        <v>32</v>
      </c>
      <c r="F109" s="81" t="s">
        <v>775</v>
      </c>
      <c r="G109" s="80" t="s">
        <v>372</v>
      </c>
      <c r="H109" s="81" t="s">
        <v>372</v>
      </c>
      <c r="I109" s="81" t="s">
        <v>375</v>
      </c>
      <c r="J109" s="82">
        <v>3957</v>
      </c>
      <c r="K109" s="80" t="s">
        <v>35</v>
      </c>
      <c r="L109" s="81" t="s">
        <v>36</v>
      </c>
      <c r="M109" s="46">
        <v>17070</v>
      </c>
      <c r="N109" s="69" t="str">
        <f t="shared" si="4"/>
        <v>ปตรี5คศ.1</v>
      </c>
      <c r="O109" s="83">
        <f t="shared" si="5"/>
        <v>5</v>
      </c>
      <c r="P109" s="84">
        <f t="shared" ca="1" si="3"/>
        <v>18690</v>
      </c>
      <c r="Q109" s="79">
        <v>1930700001247</v>
      </c>
      <c r="R109" s="81" t="s">
        <v>37</v>
      </c>
      <c r="S109" s="70"/>
      <c r="T109" s="81" t="s">
        <v>50</v>
      </c>
      <c r="U109" s="81" t="s">
        <v>376</v>
      </c>
      <c r="V109" s="81" t="s">
        <v>88</v>
      </c>
      <c r="W109" s="81" t="s">
        <v>37</v>
      </c>
      <c r="X109" s="81" t="s">
        <v>37</v>
      </c>
      <c r="Y109" s="81" t="s">
        <v>37</v>
      </c>
      <c r="Z109" s="81" t="s">
        <v>37</v>
      </c>
      <c r="AA109" s="81" t="s">
        <v>37</v>
      </c>
      <c r="AB109" s="81" t="s">
        <v>345</v>
      </c>
      <c r="AC109" s="81" t="s">
        <v>37</v>
      </c>
      <c r="AD109" s="81" t="s">
        <v>37</v>
      </c>
      <c r="AE109" s="81" t="s">
        <v>37</v>
      </c>
      <c r="AF109" s="81" t="s">
        <v>37</v>
      </c>
      <c r="AG109" s="81" t="s">
        <v>37</v>
      </c>
      <c r="AH109" s="81" t="s">
        <v>37</v>
      </c>
    </row>
    <row r="110" spans="1:34">
      <c r="A110" s="79">
        <v>113</v>
      </c>
      <c r="B110" s="80" t="s">
        <v>377</v>
      </c>
      <c r="C110" s="81" t="s">
        <v>377</v>
      </c>
      <c r="D110" s="80" t="s">
        <v>32</v>
      </c>
      <c r="E110" s="81" t="s">
        <v>32</v>
      </c>
      <c r="F110" s="81" t="s">
        <v>774</v>
      </c>
      <c r="G110" s="80" t="s">
        <v>378</v>
      </c>
      <c r="H110" s="81" t="s">
        <v>378</v>
      </c>
      <c r="I110" s="81" t="s">
        <v>379</v>
      </c>
      <c r="J110" s="82">
        <v>2754</v>
      </c>
      <c r="K110" s="80" t="s">
        <v>35</v>
      </c>
      <c r="L110" s="81" t="s">
        <v>48</v>
      </c>
      <c r="M110" s="85">
        <v>20960</v>
      </c>
      <c r="N110" s="69" t="str">
        <f t="shared" si="4"/>
        <v>ปตรี4คศ.2</v>
      </c>
      <c r="O110" s="83">
        <f t="shared" si="5"/>
        <v>2</v>
      </c>
      <c r="P110" s="84">
        <f t="shared" ca="1" si="3"/>
        <v>21460</v>
      </c>
      <c r="Q110" s="79">
        <v>3930100074266</v>
      </c>
      <c r="R110" s="81" t="s">
        <v>49</v>
      </c>
      <c r="S110" s="70"/>
      <c r="T110" s="81" t="s">
        <v>50</v>
      </c>
      <c r="U110" s="81" t="s">
        <v>62</v>
      </c>
      <c r="V110" s="81" t="s">
        <v>380</v>
      </c>
      <c r="W110" s="81" t="s">
        <v>37</v>
      </c>
      <c r="X110" s="81" t="s">
        <v>37</v>
      </c>
      <c r="Y110" s="81" t="s">
        <v>37</v>
      </c>
      <c r="Z110" s="81" t="s">
        <v>37</v>
      </c>
      <c r="AA110" s="81" t="s">
        <v>37</v>
      </c>
      <c r="AB110" s="81" t="s">
        <v>381</v>
      </c>
      <c r="AC110" s="81" t="s">
        <v>37</v>
      </c>
      <c r="AD110" s="81" t="s">
        <v>37</v>
      </c>
      <c r="AE110" s="81" t="s">
        <v>37</v>
      </c>
      <c r="AF110" s="81" t="s">
        <v>37</v>
      </c>
      <c r="AG110" s="81" t="s">
        <v>37</v>
      </c>
      <c r="AH110" s="81" t="s">
        <v>37</v>
      </c>
    </row>
    <row r="111" spans="1:34" ht="24">
      <c r="A111" s="79">
        <v>114</v>
      </c>
      <c r="B111" s="80" t="s">
        <v>382</v>
      </c>
      <c r="C111" s="81" t="s">
        <v>382</v>
      </c>
      <c r="D111" s="80" t="s">
        <v>32</v>
      </c>
      <c r="E111" s="81" t="s">
        <v>32</v>
      </c>
      <c r="F111" s="81" t="s">
        <v>90</v>
      </c>
      <c r="G111" s="80" t="s">
        <v>378</v>
      </c>
      <c r="H111" s="81" t="s">
        <v>378</v>
      </c>
      <c r="I111" s="81" t="s">
        <v>383</v>
      </c>
      <c r="J111" s="82">
        <v>3924</v>
      </c>
      <c r="K111" s="80" t="s">
        <v>35</v>
      </c>
      <c r="L111" s="81" t="s">
        <v>48</v>
      </c>
      <c r="M111" s="46">
        <v>25440</v>
      </c>
      <c r="N111" s="69" t="str">
        <f t="shared" si="4"/>
        <v>ปโทคศ.2</v>
      </c>
      <c r="O111" s="83">
        <f t="shared" si="5"/>
        <v>12</v>
      </c>
      <c r="P111" s="84">
        <f t="shared" ca="1" si="3"/>
        <v>25930</v>
      </c>
      <c r="Q111" s="79">
        <v>2930500013274</v>
      </c>
      <c r="R111" s="81" t="s">
        <v>49</v>
      </c>
      <c r="S111" s="70"/>
      <c r="T111" s="81" t="s">
        <v>61</v>
      </c>
      <c r="U111" s="81" t="s">
        <v>62</v>
      </c>
      <c r="V111" s="81" t="s">
        <v>52</v>
      </c>
      <c r="W111" s="81" t="s">
        <v>37</v>
      </c>
      <c r="X111" s="81" t="s">
        <v>37</v>
      </c>
      <c r="Y111" s="81" t="s">
        <v>76</v>
      </c>
      <c r="Z111" s="81" t="s">
        <v>384</v>
      </c>
      <c r="AA111" s="81" t="s">
        <v>385</v>
      </c>
      <c r="AB111" s="81" t="s">
        <v>37</v>
      </c>
      <c r="AC111" s="81" t="s">
        <v>37</v>
      </c>
      <c r="AD111" s="81" t="s">
        <v>37</v>
      </c>
      <c r="AE111" s="81" t="s">
        <v>37</v>
      </c>
      <c r="AF111" s="81" t="s">
        <v>37</v>
      </c>
      <c r="AG111" s="81" t="s">
        <v>37</v>
      </c>
      <c r="AH111" s="81" t="s">
        <v>37</v>
      </c>
    </row>
    <row r="112" spans="1:34" ht="24">
      <c r="A112" s="79">
        <v>115</v>
      </c>
      <c r="B112" s="80" t="s">
        <v>386</v>
      </c>
      <c r="C112" s="81" t="s">
        <v>387</v>
      </c>
      <c r="D112" s="80" t="s">
        <v>32</v>
      </c>
      <c r="E112" s="81" t="s">
        <v>32</v>
      </c>
      <c r="F112" s="81" t="s">
        <v>775</v>
      </c>
      <c r="G112" s="80" t="s">
        <v>388</v>
      </c>
      <c r="H112" s="81" t="s">
        <v>268</v>
      </c>
      <c r="I112" s="81" t="s">
        <v>389</v>
      </c>
      <c r="J112" s="82">
        <v>2797</v>
      </c>
      <c r="K112" s="80" t="s">
        <v>35</v>
      </c>
      <c r="L112" s="81" t="s">
        <v>36</v>
      </c>
      <c r="M112" s="46">
        <v>17070</v>
      </c>
      <c r="N112" s="69" t="str">
        <f t="shared" si="4"/>
        <v>ปตรี5คศ.1</v>
      </c>
      <c r="O112" s="83">
        <f t="shared" si="5"/>
        <v>5</v>
      </c>
      <c r="P112" s="84">
        <f t="shared" ca="1" si="3"/>
        <v>18690</v>
      </c>
      <c r="Q112" s="79">
        <v>1930200009419</v>
      </c>
      <c r="R112" s="81" t="s">
        <v>37</v>
      </c>
      <c r="S112" s="70"/>
      <c r="T112" s="81" t="s">
        <v>50</v>
      </c>
      <c r="U112" s="81" t="s">
        <v>44</v>
      </c>
      <c r="V112" s="81" t="s">
        <v>88</v>
      </c>
      <c r="W112" s="81" t="s">
        <v>37</v>
      </c>
      <c r="X112" s="81" t="s">
        <v>37</v>
      </c>
      <c r="Y112" s="81" t="s">
        <v>37</v>
      </c>
      <c r="Z112" s="81" t="s">
        <v>37</v>
      </c>
      <c r="AA112" s="81" t="s">
        <v>37</v>
      </c>
      <c r="AB112" s="81" t="s">
        <v>390</v>
      </c>
      <c r="AC112" s="81" t="s">
        <v>37</v>
      </c>
      <c r="AD112" s="81" t="s">
        <v>391</v>
      </c>
      <c r="AE112" s="81" t="s">
        <v>392</v>
      </c>
      <c r="AF112" s="81" t="s">
        <v>37</v>
      </c>
      <c r="AG112" s="81" t="s">
        <v>37</v>
      </c>
      <c r="AH112" s="81" t="s">
        <v>37</v>
      </c>
    </row>
    <row r="113" spans="1:34" ht="24">
      <c r="A113" s="79">
        <v>116</v>
      </c>
      <c r="B113" s="80" t="s">
        <v>393</v>
      </c>
      <c r="C113" s="81" t="s">
        <v>393</v>
      </c>
      <c r="D113" s="80" t="s">
        <v>32</v>
      </c>
      <c r="E113" s="81" t="s">
        <v>32</v>
      </c>
      <c r="F113" s="81" t="s">
        <v>90</v>
      </c>
      <c r="G113" s="80" t="s">
        <v>388</v>
      </c>
      <c r="H113" s="81" t="s">
        <v>388</v>
      </c>
      <c r="I113" s="81" t="s">
        <v>394</v>
      </c>
      <c r="J113" s="82">
        <v>2803</v>
      </c>
      <c r="K113" s="80" t="s">
        <v>35</v>
      </c>
      <c r="L113" s="81" t="s">
        <v>48</v>
      </c>
      <c r="M113" s="46">
        <v>26450</v>
      </c>
      <c r="N113" s="69" t="str">
        <f t="shared" si="4"/>
        <v>ปโทคศ.2</v>
      </c>
      <c r="O113" s="83">
        <f t="shared" si="5"/>
        <v>12</v>
      </c>
      <c r="P113" s="84">
        <f t="shared" ca="1" si="3"/>
        <v>26980</v>
      </c>
      <c r="Q113" s="79">
        <v>3900500400063</v>
      </c>
      <c r="R113" s="81" t="s">
        <v>49</v>
      </c>
      <c r="S113" s="70"/>
      <c r="T113" s="81" t="s">
        <v>43</v>
      </c>
      <c r="U113" s="81" t="s">
        <v>395</v>
      </c>
      <c r="V113" s="81" t="s">
        <v>396</v>
      </c>
      <c r="W113" s="81" t="s">
        <v>37</v>
      </c>
      <c r="X113" s="81" t="s">
        <v>37</v>
      </c>
      <c r="Y113" s="81" t="s">
        <v>76</v>
      </c>
      <c r="Z113" s="81" t="s">
        <v>95</v>
      </c>
      <c r="AA113" s="81" t="s">
        <v>397</v>
      </c>
      <c r="AB113" s="81" t="s">
        <v>37</v>
      </c>
      <c r="AC113" s="81" t="s">
        <v>37</v>
      </c>
      <c r="AD113" s="81" t="s">
        <v>37</v>
      </c>
      <c r="AE113" s="81" t="s">
        <v>37</v>
      </c>
      <c r="AF113" s="81" t="s">
        <v>37</v>
      </c>
      <c r="AG113" s="81" t="s">
        <v>37</v>
      </c>
      <c r="AH113" s="81" t="s">
        <v>37</v>
      </c>
    </row>
    <row r="114" spans="1:34" ht="24">
      <c r="A114" s="79">
        <v>117</v>
      </c>
      <c r="B114" s="80" t="s">
        <v>398</v>
      </c>
      <c r="C114" s="81" t="s">
        <v>398</v>
      </c>
      <c r="D114" s="80" t="s">
        <v>65</v>
      </c>
      <c r="E114" s="81" t="s">
        <v>32</v>
      </c>
      <c r="F114" s="81" t="s">
        <v>774</v>
      </c>
      <c r="G114" s="80" t="s">
        <v>388</v>
      </c>
      <c r="H114" s="81" t="s">
        <v>388</v>
      </c>
      <c r="I114" s="81" t="s">
        <v>399</v>
      </c>
      <c r="J114" s="82">
        <v>625</v>
      </c>
      <c r="K114" s="80" t="s">
        <v>35</v>
      </c>
      <c r="L114" s="81" t="s">
        <v>36</v>
      </c>
      <c r="M114" s="46">
        <v>15440</v>
      </c>
      <c r="N114" s="69" t="str">
        <f t="shared" si="4"/>
        <v>ปตรี4คศ.1</v>
      </c>
      <c r="O114" s="83">
        <f t="shared" si="5"/>
        <v>1</v>
      </c>
      <c r="P114" s="84">
        <f t="shared" ca="1" si="3"/>
        <v>17070</v>
      </c>
      <c r="Q114" s="79">
        <v>1909800034633</v>
      </c>
      <c r="R114" s="81" t="s">
        <v>37</v>
      </c>
      <c r="S114" s="70"/>
      <c r="T114" s="81" t="s">
        <v>61</v>
      </c>
      <c r="U114" s="81" t="s">
        <v>400</v>
      </c>
      <c r="V114" s="81" t="s">
        <v>401</v>
      </c>
      <c r="W114" s="81" t="s">
        <v>37</v>
      </c>
      <c r="X114" s="81" t="s">
        <v>37</v>
      </c>
      <c r="Y114" s="81" t="s">
        <v>37</v>
      </c>
      <c r="Z114" s="81" t="s">
        <v>37</v>
      </c>
      <c r="AA114" s="81" t="s">
        <v>37</v>
      </c>
      <c r="AB114" s="81" t="s">
        <v>37</v>
      </c>
      <c r="AC114" s="81" t="s">
        <v>402</v>
      </c>
      <c r="AD114" s="81" t="s">
        <v>37</v>
      </c>
      <c r="AE114" s="81" t="s">
        <v>37</v>
      </c>
      <c r="AF114" s="81" t="s">
        <v>37</v>
      </c>
      <c r="AG114" s="81" t="s">
        <v>37</v>
      </c>
      <c r="AH114" s="81" t="s">
        <v>37</v>
      </c>
    </row>
    <row r="115" spans="1:34" ht="24">
      <c r="A115" s="79">
        <v>118</v>
      </c>
      <c r="B115" s="80" t="s">
        <v>403</v>
      </c>
      <c r="C115" s="81" t="s">
        <v>403</v>
      </c>
      <c r="D115" s="80" t="s">
        <v>32</v>
      </c>
      <c r="E115" s="81" t="s">
        <v>32</v>
      </c>
      <c r="F115" s="81" t="s">
        <v>774</v>
      </c>
      <c r="G115" s="80" t="s">
        <v>388</v>
      </c>
      <c r="H115" s="81" t="s">
        <v>388</v>
      </c>
      <c r="I115" s="81" t="s">
        <v>404</v>
      </c>
      <c r="J115" s="82">
        <v>2995</v>
      </c>
      <c r="K115" s="80" t="s">
        <v>35</v>
      </c>
      <c r="L115" s="81" t="s">
        <v>48</v>
      </c>
      <c r="M115" s="46">
        <v>20960</v>
      </c>
      <c r="N115" s="69" t="str">
        <f t="shared" si="4"/>
        <v>ปตรี4คศ.2</v>
      </c>
      <c r="O115" s="83">
        <f t="shared" si="5"/>
        <v>2</v>
      </c>
      <c r="P115" s="84">
        <f t="shared" ca="1" si="3"/>
        <v>21460</v>
      </c>
      <c r="Q115" s="79">
        <v>3910100378753</v>
      </c>
      <c r="R115" s="81" t="s">
        <v>49</v>
      </c>
      <c r="S115" s="70"/>
      <c r="T115" s="81" t="s">
        <v>50</v>
      </c>
      <c r="U115" s="81" t="s">
        <v>62</v>
      </c>
      <c r="V115" s="81" t="s">
        <v>405</v>
      </c>
      <c r="W115" s="81" t="s">
        <v>37</v>
      </c>
      <c r="X115" s="81" t="s">
        <v>37</v>
      </c>
      <c r="Y115" s="81" t="s">
        <v>37</v>
      </c>
      <c r="Z115" s="81" t="s">
        <v>37</v>
      </c>
      <c r="AA115" s="81" t="s">
        <v>37</v>
      </c>
      <c r="AB115" s="81" t="s">
        <v>37</v>
      </c>
      <c r="AC115" s="81" t="s">
        <v>37</v>
      </c>
      <c r="AD115" s="81" t="s">
        <v>37</v>
      </c>
      <c r="AE115" s="81" t="s">
        <v>37</v>
      </c>
      <c r="AF115" s="81" t="s">
        <v>37</v>
      </c>
      <c r="AG115" s="81" t="s">
        <v>37</v>
      </c>
      <c r="AH115" s="81" t="s">
        <v>37</v>
      </c>
    </row>
    <row r="116" spans="1:34" ht="24">
      <c r="A116" s="79">
        <v>119</v>
      </c>
      <c r="B116" s="80" t="s">
        <v>406</v>
      </c>
      <c r="C116" s="81" t="s">
        <v>406</v>
      </c>
      <c r="D116" s="80" t="s">
        <v>65</v>
      </c>
      <c r="E116" s="81" t="s">
        <v>32</v>
      </c>
      <c r="F116" s="81" t="s">
        <v>774</v>
      </c>
      <c r="G116" s="80" t="s">
        <v>388</v>
      </c>
      <c r="H116" s="81" t="s">
        <v>388</v>
      </c>
      <c r="I116" s="81" t="s">
        <v>407</v>
      </c>
      <c r="J116" s="82">
        <v>3379</v>
      </c>
      <c r="K116" s="80" t="s">
        <v>35</v>
      </c>
      <c r="L116" s="81" t="s">
        <v>36</v>
      </c>
      <c r="M116" s="46">
        <v>13860</v>
      </c>
      <c r="N116" s="69" t="str">
        <f t="shared" si="4"/>
        <v>ปตรี4คศ.1</v>
      </c>
      <c r="O116" s="83">
        <f t="shared" si="5"/>
        <v>1</v>
      </c>
      <c r="P116" s="84">
        <f t="shared" ca="1" si="3"/>
        <v>15440</v>
      </c>
      <c r="Q116" s="79">
        <v>3930600073323</v>
      </c>
      <c r="R116" s="81" t="s">
        <v>37</v>
      </c>
      <c r="S116" s="70"/>
      <c r="T116" s="81" t="s">
        <v>50</v>
      </c>
      <c r="U116" s="81" t="s">
        <v>56</v>
      </c>
      <c r="V116" s="81" t="s">
        <v>408</v>
      </c>
      <c r="W116" s="81" t="s">
        <v>37</v>
      </c>
      <c r="X116" s="81" t="s">
        <v>37</v>
      </c>
      <c r="Y116" s="81" t="s">
        <v>37</v>
      </c>
      <c r="Z116" s="81" t="s">
        <v>37</v>
      </c>
      <c r="AA116" s="81" t="s">
        <v>37</v>
      </c>
      <c r="AB116" s="81" t="s">
        <v>37</v>
      </c>
      <c r="AC116" s="81" t="s">
        <v>402</v>
      </c>
      <c r="AD116" s="81" t="s">
        <v>37</v>
      </c>
      <c r="AE116" s="81" t="s">
        <v>37</v>
      </c>
      <c r="AF116" s="81" t="s">
        <v>37</v>
      </c>
      <c r="AG116" s="81" t="s">
        <v>37</v>
      </c>
      <c r="AH116" s="81" t="s">
        <v>37</v>
      </c>
    </row>
    <row r="117" spans="1:34" ht="24">
      <c r="A117" s="79">
        <v>120</v>
      </c>
      <c r="B117" s="80" t="s">
        <v>409</v>
      </c>
      <c r="C117" s="81" t="s">
        <v>409</v>
      </c>
      <c r="D117" s="80" t="s">
        <v>32</v>
      </c>
      <c r="E117" s="81" t="s">
        <v>32</v>
      </c>
      <c r="F117" s="81" t="s">
        <v>774</v>
      </c>
      <c r="G117" s="80" t="s">
        <v>410</v>
      </c>
      <c r="H117" s="81" t="s">
        <v>410</v>
      </c>
      <c r="I117" s="81" t="s">
        <v>411</v>
      </c>
      <c r="J117" s="82">
        <v>2808</v>
      </c>
      <c r="K117" s="80" t="s">
        <v>35</v>
      </c>
      <c r="L117" s="81" t="s">
        <v>36</v>
      </c>
      <c r="M117" s="46">
        <v>17910</v>
      </c>
      <c r="N117" s="69" t="str">
        <f t="shared" si="4"/>
        <v>ปตรี4คศ.1</v>
      </c>
      <c r="O117" s="83">
        <f t="shared" si="5"/>
        <v>1</v>
      </c>
      <c r="P117" s="84">
        <f t="shared" ca="1" si="3"/>
        <v>19100</v>
      </c>
      <c r="Q117" s="79">
        <v>3900900698078</v>
      </c>
      <c r="R117" s="81" t="s">
        <v>37</v>
      </c>
      <c r="S117" s="70"/>
      <c r="T117" s="81" t="s">
        <v>61</v>
      </c>
      <c r="U117" s="81" t="s">
        <v>412</v>
      </c>
      <c r="V117" s="81" t="s">
        <v>57</v>
      </c>
      <c r="W117" s="81" t="s">
        <v>37</v>
      </c>
      <c r="X117" s="81" t="s">
        <v>37</v>
      </c>
      <c r="Y117" s="81" t="s">
        <v>37</v>
      </c>
      <c r="Z117" s="81" t="s">
        <v>37</v>
      </c>
      <c r="AA117" s="81" t="s">
        <v>37</v>
      </c>
      <c r="AB117" s="81" t="s">
        <v>37</v>
      </c>
      <c r="AC117" s="81" t="s">
        <v>37</v>
      </c>
      <c r="AD117" s="81" t="s">
        <v>37</v>
      </c>
      <c r="AE117" s="81" t="s">
        <v>37</v>
      </c>
      <c r="AF117" s="81" t="s">
        <v>37</v>
      </c>
      <c r="AG117" s="81" t="s">
        <v>37</v>
      </c>
      <c r="AH117" s="81" t="s">
        <v>37</v>
      </c>
    </row>
    <row r="118" spans="1:34" ht="24">
      <c r="A118" s="79">
        <v>121</v>
      </c>
      <c r="B118" s="80" t="s">
        <v>413</v>
      </c>
      <c r="C118" s="81" t="s">
        <v>413</v>
      </c>
      <c r="D118" s="80" t="s">
        <v>334</v>
      </c>
      <c r="E118" s="81" t="s">
        <v>334</v>
      </c>
      <c r="F118" s="81" t="s">
        <v>90</v>
      </c>
      <c r="G118" s="80" t="s">
        <v>414</v>
      </c>
      <c r="H118" s="81" t="s">
        <v>414</v>
      </c>
      <c r="I118" s="81" t="s">
        <v>415</v>
      </c>
      <c r="J118" s="82">
        <v>3003</v>
      </c>
      <c r="K118" s="80" t="s">
        <v>35</v>
      </c>
      <c r="L118" s="81" t="s">
        <v>36</v>
      </c>
      <c r="M118" s="46">
        <v>19920</v>
      </c>
      <c r="N118" s="69" t="str">
        <f t="shared" si="4"/>
        <v>ปโทคศ.1</v>
      </c>
      <c r="O118" s="83">
        <f t="shared" si="5"/>
        <v>11</v>
      </c>
      <c r="P118" s="84">
        <f t="shared" ca="1" si="3"/>
        <v>20740</v>
      </c>
      <c r="Q118" s="79">
        <v>3930700035636</v>
      </c>
      <c r="R118" s="81" t="s">
        <v>37</v>
      </c>
      <c r="S118" s="70"/>
      <c r="T118" s="81" t="s">
        <v>67</v>
      </c>
      <c r="U118" s="81" t="s">
        <v>164</v>
      </c>
      <c r="V118" s="81" t="s">
        <v>57</v>
      </c>
      <c r="W118" s="81" t="s">
        <v>416</v>
      </c>
      <c r="X118" s="81" t="s">
        <v>37</v>
      </c>
      <c r="Y118" s="81" t="s">
        <v>94</v>
      </c>
      <c r="Z118" s="81" t="s">
        <v>95</v>
      </c>
      <c r="AA118" s="81" t="s">
        <v>417</v>
      </c>
      <c r="AB118" s="81" t="s">
        <v>37</v>
      </c>
      <c r="AC118" s="81" t="s">
        <v>37</v>
      </c>
      <c r="AD118" s="81" t="s">
        <v>37</v>
      </c>
      <c r="AE118" s="81" t="s">
        <v>37</v>
      </c>
      <c r="AF118" s="81" t="s">
        <v>37</v>
      </c>
      <c r="AG118" s="81" t="s">
        <v>37</v>
      </c>
      <c r="AH118" s="81" t="s">
        <v>37</v>
      </c>
    </row>
    <row r="119" spans="1:34" ht="24">
      <c r="A119" s="79">
        <v>122</v>
      </c>
      <c r="B119" s="80" t="s">
        <v>418</v>
      </c>
      <c r="C119" s="81" t="s">
        <v>418</v>
      </c>
      <c r="D119" s="80" t="s">
        <v>334</v>
      </c>
      <c r="E119" s="81" t="s">
        <v>334</v>
      </c>
      <c r="F119" s="81" t="s">
        <v>90</v>
      </c>
      <c r="G119" s="80" t="s">
        <v>414</v>
      </c>
      <c r="H119" s="81" t="s">
        <v>414</v>
      </c>
      <c r="I119" s="81" t="s">
        <v>419</v>
      </c>
      <c r="J119" s="82">
        <v>3016</v>
      </c>
      <c r="K119" s="80" t="s">
        <v>35</v>
      </c>
      <c r="L119" s="81" t="s">
        <v>48</v>
      </c>
      <c r="M119" s="46">
        <v>24930</v>
      </c>
      <c r="N119" s="69" t="str">
        <f t="shared" si="4"/>
        <v>ปโทคศ.2</v>
      </c>
      <c r="O119" s="83">
        <f t="shared" si="5"/>
        <v>12</v>
      </c>
      <c r="P119" s="84">
        <f t="shared" ca="1" si="3"/>
        <v>25440</v>
      </c>
      <c r="Q119" s="79">
        <v>3930100201179</v>
      </c>
      <c r="R119" s="81" t="s">
        <v>49</v>
      </c>
      <c r="S119" s="70"/>
      <c r="T119" s="81" t="s">
        <v>61</v>
      </c>
      <c r="U119" s="81" t="s">
        <v>62</v>
      </c>
      <c r="V119" s="81" t="s">
        <v>420</v>
      </c>
      <c r="W119" s="81" t="s">
        <v>37</v>
      </c>
      <c r="X119" s="81" t="s">
        <v>37</v>
      </c>
      <c r="Y119" s="81" t="s">
        <v>94</v>
      </c>
      <c r="Z119" s="81" t="s">
        <v>95</v>
      </c>
      <c r="AA119" s="81" t="s">
        <v>421</v>
      </c>
      <c r="AB119" s="81" t="s">
        <v>37</v>
      </c>
      <c r="AC119" s="81" t="s">
        <v>37</v>
      </c>
      <c r="AD119" s="81" t="s">
        <v>37</v>
      </c>
      <c r="AE119" s="81" t="s">
        <v>37</v>
      </c>
      <c r="AF119" s="81" t="s">
        <v>37</v>
      </c>
      <c r="AG119" s="81" t="s">
        <v>37</v>
      </c>
      <c r="AH119" s="81" t="s">
        <v>37</v>
      </c>
    </row>
    <row r="120" spans="1:34" ht="24">
      <c r="A120" s="79">
        <v>123</v>
      </c>
      <c r="B120" s="80" t="s">
        <v>422</v>
      </c>
      <c r="C120" s="81" t="s">
        <v>422</v>
      </c>
      <c r="D120" s="80" t="s">
        <v>32</v>
      </c>
      <c r="E120" s="81" t="s">
        <v>32</v>
      </c>
      <c r="F120" s="81" t="s">
        <v>774</v>
      </c>
      <c r="G120" s="80" t="s">
        <v>414</v>
      </c>
      <c r="H120" s="81" t="s">
        <v>414</v>
      </c>
      <c r="I120" s="81" t="s">
        <v>423</v>
      </c>
      <c r="J120" s="82">
        <v>4047</v>
      </c>
      <c r="K120" s="80" t="s">
        <v>35</v>
      </c>
      <c r="L120" s="81" t="s">
        <v>48</v>
      </c>
      <c r="M120" s="46">
        <v>23450</v>
      </c>
      <c r="N120" s="69" t="str">
        <f t="shared" si="4"/>
        <v>ปตรี4คศ.2</v>
      </c>
      <c r="O120" s="83">
        <f t="shared" si="5"/>
        <v>2</v>
      </c>
      <c r="P120" s="84">
        <f t="shared" ca="1" si="3"/>
        <v>23940</v>
      </c>
      <c r="Q120" s="79">
        <v>3930600164337</v>
      </c>
      <c r="R120" s="81" t="s">
        <v>49</v>
      </c>
      <c r="S120" s="70"/>
      <c r="T120" s="81" t="s">
        <v>61</v>
      </c>
      <c r="U120" s="81" t="s">
        <v>62</v>
      </c>
      <c r="V120" s="81" t="s">
        <v>57</v>
      </c>
      <c r="W120" s="81" t="s">
        <v>37</v>
      </c>
      <c r="X120" s="81" t="s">
        <v>37</v>
      </c>
      <c r="Y120" s="81" t="s">
        <v>37</v>
      </c>
      <c r="Z120" s="81" t="s">
        <v>37</v>
      </c>
      <c r="AA120" s="81" t="s">
        <v>37</v>
      </c>
      <c r="AB120" s="81" t="s">
        <v>37</v>
      </c>
      <c r="AC120" s="81" t="s">
        <v>37</v>
      </c>
      <c r="AD120" s="81" t="s">
        <v>37</v>
      </c>
      <c r="AE120" s="81" t="s">
        <v>37</v>
      </c>
      <c r="AF120" s="81" t="s">
        <v>37</v>
      </c>
      <c r="AG120" s="81" t="s">
        <v>37</v>
      </c>
      <c r="AH120" s="81" t="s">
        <v>37</v>
      </c>
    </row>
    <row r="121" spans="1:34" ht="24">
      <c r="A121" s="79">
        <v>124</v>
      </c>
      <c r="B121" s="80" t="s">
        <v>424</v>
      </c>
      <c r="C121" s="81" t="s">
        <v>424</v>
      </c>
      <c r="D121" s="80" t="s">
        <v>32</v>
      </c>
      <c r="E121" s="81" t="s">
        <v>32</v>
      </c>
      <c r="F121" s="81" t="s">
        <v>774</v>
      </c>
      <c r="G121" s="80" t="s">
        <v>414</v>
      </c>
      <c r="H121" s="81" t="s">
        <v>414</v>
      </c>
      <c r="I121" s="81" t="s">
        <v>425</v>
      </c>
      <c r="J121" s="82">
        <v>4128</v>
      </c>
      <c r="K121" s="80" t="s">
        <v>35</v>
      </c>
      <c r="L121" s="81" t="s">
        <v>36</v>
      </c>
      <c r="M121" s="46">
        <v>17070</v>
      </c>
      <c r="N121" s="69" t="str">
        <f t="shared" si="4"/>
        <v>ปตรี4คศ.1</v>
      </c>
      <c r="O121" s="83">
        <f t="shared" si="5"/>
        <v>1</v>
      </c>
      <c r="P121" s="84">
        <f t="shared" ca="1" si="3"/>
        <v>18270</v>
      </c>
      <c r="Q121" s="79">
        <v>1800900010488</v>
      </c>
      <c r="R121" s="81" t="s">
        <v>37</v>
      </c>
      <c r="S121" s="70"/>
      <c r="T121" s="81" t="s">
        <v>61</v>
      </c>
      <c r="U121" s="81" t="s">
        <v>44</v>
      </c>
      <c r="V121" s="81" t="s">
        <v>426</v>
      </c>
      <c r="W121" s="81" t="s">
        <v>37</v>
      </c>
      <c r="X121" s="81" t="s">
        <v>37</v>
      </c>
      <c r="Y121" s="81" t="s">
        <v>37</v>
      </c>
      <c r="Z121" s="81" t="s">
        <v>37</v>
      </c>
      <c r="AA121" s="81" t="s">
        <v>37</v>
      </c>
      <c r="AB121" s="81" t="s">
        <v>37</v>
      </c>
      <c r="AC121" s="81" t="s">
        <v>37</v>
      </c>
      <c r="AD121" s="81" t="s">
        <v>37</v>
      </c>
      <c r="AE121" s="81" t="s">
        <v>37</v>
      </c>
      <c r="AF121" s="81" t="s">
        <v>37</v>
      </c>
      <c r="AG121" s="81" t="s">
        <v>37</v>
      </c>
      <c r="AH121" s="81" t="s">
        <v>37</v>
      </c>
    </row>
    <row r="122" spans="1:34" ht="24">
      <c r="A122" s="79">
        <v>125</v>
      </c>
      <c r="B122" s="80" t="s">
        <v>427</v>
      </c>
      <c r="C122" s="81" t="s">
        <v>427</v>
      </c>
      <c r="D122" s="80" t="s">
        <v>32</v>
      </c>
      <c r="E122" s="81" t="s">
        <v>32</v>
      </c>
      <c r="F122" s="81" t="s">
        <v>774</v>
      </c>
      <c r="G122" s="80" t="s">
        <v>414</v>
      </c>
      <c r="H122" s="81" t="s">
        <v>414</v>
      </c>
      <c r="I122" s="81" t="s">
        <v>428</v>
      </c>
      <c r="J122" s="82">
        <v>4217</v>
      </c>
      <c r="K122" s="80" t="s">
        <v>35</v>
      </c>
      <c r="L122" s="81" t="s">
        <v>48</v>
      </c>
      <c r="M122" s="46">
        <v>20960</v>
      </c>
      <c r="N122" s="69" t="str">
        <f t="shared" si="4"/>
        <v>ปตรี4คศ.2</v>
      </c>
      <c r="O122" s="83">
        <f t="shared" si="5"/>
        <v>2</v>
      </c>
      <c r="P122" s="84">
        <f t="shared" ca="1" si="3"/>
        <v>21460</v>
      </c>
      <c r="Q122" s="79">
        <v>3930800227740</v>
      </c>
      <c r="R122" s="81" t="s">
        <v>49</v>
      </c>
      <c r="S122" s="70"/>
      <c r="T122" s="81" t="s">
        <v>50</v>
      </c>
      <c r="U122" s="81" t="s">
        <v>56</v>
      </c>
      <c r="V122" s="81" t="s">
        <v>429</v>
      </c>
      <c r="W122" s="81" t="s">
        <v>37</v>
      </c>
      <c r="X122" s="81" t="s">
        <v>37</v>
      </c>
      <c r="Y122" s="81" t="s">
        <v>37</v>
      </c>
      <c r="Z122" s="81" t="s">
        <v>37</v>
      </c>
      <c r="AA122" s="81" t="s">
        <v>37</v>
      </c>
      <c r="AB122" s="81" t="s">
        <v>37</v>
      </c>
      <c r="AC122" s="81" t="s">
        <v>37</v>
      </c>
      <c r="AD122" s="81" t="s">
        <v>37</v>
      </c>
      <c r="AE122" s="81" t="s">
        <v>37</v>
      </c>
      <c r="AF122" s="81" t="s">
        <v>37</v>
      </c>
      <c r="AG122" s="81" t="s">
        <v>37</v>
      </c>
      <c r="AH122" s="81" t="s">
        <v>37</v>
      </c>
    </row>
    <row r="123" spans="1:34" ht="24">
      <c r="A123" s="79">
        <v>126</v>
      </c>
      <c r="B123" s="80" t="s">
        <v>430</v>
      </c>
      <c r="C123" s="81" t="s">
        <v>430</v>
      </c>
      <c r="D123" s="80" t="s">
        <v>32</v>
      </c>
      <c r="E123" s="81" t="s">
        <v>32</v>
      </c>
      <c r="F123" s="81" t="s">
        <v>774</v>
      </c>
      <c r="G123" s="80" t="s">
        <v>431</v>
      </c>
      <c r="H123" s="81" t="s">
        <v>431</v>
      </c>
      <c r="I123" s="81" t="s">
        <v>432</v>
      </c>
      <c r="J123" s="82">
        <v>3074</v>
      </c>
      <c r="K123" s="80" t="s">
        <v>35</v>
      </c>
      <c r="L123" s="81" t="s">
        <v>48</v>
      </c>
      <c r="M123" s="46">
        <v>18970</v>
      </c>
      <c r="N123" s="69" t="str">
        <f t="shared" si="4"/>
        <v>ปตรี4คศ.2</v>
      </c>
      <c r="O123" s="83">
        <f t="shared" si="5"/>
        <v>2</v>
      </c>
      <c r="P123" s="84">
        <f t="shared" ca="1" si="3"/>
        <v>19950</v>
      </c>
      <c r="Q123" s="79">
        <v>3930800001261</v>
      </c>
      <c r="R123" s="81" t="s">
        <v>49</v>
      </c>
      <c r="S123" s="70"/>
      <c r="T123" s="81" t="s">
        <v>50</v>
      </c>
      <c r="U123" s="81" t="s">
        <v>62</v>
      </c>
      <c r="V123" s="81" t="s">
        <v>57</v>
      </c>
      <c r="W123" s="81" t="s">
        <v>37</v>
      </c>
      <c r="X123" s="81" t="s">
        <v>37</v>
      </c>
      <c r="Y123" s="81" t="s">
        <v>37</v>
      </c>
      <c r="Z123" s="81" t="s">
        <v>37</v>
      </c>
      <c r="AA123" s="81" t="s">
        <v>37</v>
      </c>
      <c r="AB123" s="81" t="s">
        <v>37</v>
      </c>
      <c r="AC123" s="81" t="s">
        <v>433</v>
      </c>
      <c r="AD123" s="81" t="s">
        <v>37</v>
      </c>
      <c r="AE123" s="81" t="s">
        <v>37</v>
      </c>
      <c r="AF123" s="81" t="s">
        <v>37</v>
      </c>
      <c r="AG123" s="81" t="s">
        <v>37</v>
      </c>
      <c r="AH123" s="81" t="s">
        <v>37</v>
      </c>
    </row>
    <row r="124" spans="1:34" ht="24">
      <c r="A124" s="79">
        <v>127</v>
      </c>
      <c r="B124" s="80" t="s">
        <v>434</v>
      </c>
      <c r="C124" s="81" t="s">
        <v>434</v>
      </c>
      <c r="D124" s="80" t="s">
        <v>32</v>
      </c>
      <c r="E124" s="81" t="s">
        <v>32</v>
      </c>
      <c r="F124" s="81" t="s">
        <v>774</v>
      </c>
      <c r="G124" s="80" t="s">
        <v>431</v>
      </c>
      <c r="H124" s="81" t="s">
        <v>431</v>
      </c>
      <c r="I124" s="81" t="s">
        <v>435</v>
      </c>
      <c r="J124" s="82">
        <v>2673</v>
      </c>
      <c r="K124" s="80" t="s">
        <v>35</v>
      </c>
      <c r="L124" s="81" t="s">
        <v>48</v>
      </c>
      <c r="M124" s="46">
        <v>18970</v>
      </c>
      <c r="N124" s="69" t="str">
        <f t="shared" si="4"/>
        <v>ปตรี4คศ.2</v>
      </c>
      <c r="O124" s="83">
        <f t="shared" si="5"/>
        <v>2</v>
      </c>
      <c r="P124" s="84">
        <f t="shared" ca="1" si="3"/>
        <v>19950</v>
      </c>
      <c r="Q124" s="79">
        <v>3930600072700</v>
      </c>
      <c r="R124" s="81" t="s">
        <v>49</v>
      </c>
      <c r="S124" s="70"/>
      <c r="T124" s="81" t="s">
        <v>50</v>
      </c>
      <c r="U124" s="81" t="s">
        <v>56</v>
      </c>
      <c r="V124" s="81" t="s">
        <v>436</v>
      </c>
      <c r="W124" s="81" t="s">
        <v>37</v>
      </c>
      <c r="X124" s="81" t="s">
        <v>37</v>
      </c>
      <c r="Y124" s="81" t="s">
        <v>37</v>
      </c>
      <c r="Z124" s="81" t="s">
        <v>37</v>
      </c>
      <c r="AA124" s="81" t="s">
        <v>37</v>
      </c>
      <c r="AB124" s="81" t="s">
        <v>37</v>
      </c>
      <c r="AC124" s="81" t="s">
        <v>437</v>
      </c>
      <c r="AD124" s="81" t="s">
        <v>37</v>
      </c>
      <c r="AE124" s="81" t="s">
        <v>37</v>
      </c>
      <c r="AF124" s="81" t="s">
        <v>37</v>
      </c>
      <c r="AG124" s="81" t="s">
        <v>37</v>
      </c>
      <c r="AH124" s="81" t="s">
        <v>37</v>
      </c>
    </row>
    <row r="125" spans="1:34">
      <c r="A125" s="79">
        <v>128</v>
      </c>
      <c r="B125" s="80" t="s">
        <v>438</v>
      </c>
      <c r="C125" s="81" t="s">
        <v>438</v>
      </c>
      <c r="D125" s="80" t="s">
        <v>32</v>
      </c>
      <c r="E125" s="81" t="s">
        <v>32</v>
      </c>
      <c r="F125" s="81" t="s">
        <v>774</v>
      </c>
      <c r="G125" s="80" t="s">
        <v>439</v>
      </c>
      <c r="H125" s="81" t="s">
        <v>439</v>
      </c>
      <c r="I125" s="86" t="s">
        <v>440</v>
      </c>
      <c r="J125" s="82">
        <v>4143</v>
      </c>
      <c r="K125" s="80" t="s">
        <v>35</v>
      </c>
      <c r="L125" s="81" t="s">
        <v>48</v>
      </c>
      <c r="M125" s="85">
        <v>21950</v>
      </c>
      <c r="N125" s="69" t="str">
        <f t="shared" si="4"/>
        <v>ปตรี4คศ.2</v>
      </c>
      <c r="O125" s="83">
        <f t="shared" si="5"/>
        <v>2</v>
      </c>
      <c r="P125" s="84">
        <f t="shared" ca="1" si="3"/>
        <v>22460</v>
      </c>
      <c r="Q125" s="79">
        <v>3930100111501</v>
      </c>
      <c r="R125" s="81" t="s">
        <v>49</v>
      </c>
      <c r="S125" s="70"/>
      <c r="T125" s="81" t="s">
        <v>43</v>
      </c>
      <c r="U125" s="81" t="s">
        <v>441</v>
      </c>
      <c r="V125" s="81" t="s">
        <v>442</v>
      </c>
      <c r="W125" s="81" t="s">
        <v>37</v>
      </c>
      <c r="X125" s="81" t="s">
        <v>37</v>
      </c>
      <c r="Y125" s="81" t="s">
        <v>37</v>
      </c>
      <c r="Z125" s="81" t="s">
        <v>37</v>
      </c>
      <c r="AA125" s="81" t="s">
        <v>37</v>
      </c>
      <c r="AB125" s="81" t="s">
        <v>443</v>
      </c>
      <c r="AC125" s="81" t="s">
        <v>37</v>
      </c>
      <c r="AD125" s="81" t="s">
        <v>37</v>
      </c>
      <c r="AE125" s="81" t="s">
        <v>37</v>
      </c>
      <c r="AF125" s="81" t="s">
        <v>37</v>
      </c>
      <c r="AG125" s="81" t="s">
        <v>37</v>
      </c>
      <c r="AH125" s="81" t="s">
        <v>37</v>
      </c>
    </row>
    <row r="126" spans="1:34" ht="24">
      <c r="A126" s="79">
        <v>129</v>
      </c>
      <c r="B126" s="80" t="s">
        <v>444</v>
      </c>
      <c r="C126" s="81" t="s">
        <v>444</v>
      </c>
      <c r="D126" s="80" t="s">
        <v>32</v>
      </c>
      <c r="E126" s="81" t="s">
        <v>32</v>
      </c>
      <c r="F126" s="81" t="s">
        <v>90</v>
      </c>
      <c r="G126" s="80" t="s">
        <v>439</v>
      </c>
      <c r="H126" s="81" t="s">
        <v>439</v>
      </c>
      <c r="I126" s="81" t="s">
        <v>445</v>
      </c>
      <c r="J126" s="82">
        <v>4212</v>
      </c>
      <c r="K126" s="80" t="s">
        <v>35</v>
      </c>
      <c r="L126" s="81" t="s">
        <v>48</v>
      </c>
      <c r="M126" s="46">
        <v>25930</v>
      </c>
      <c r="N126" s="69" t="str">
        <f t="shared" si="4"/>
        <v>ปโทคศ.2</v>
      </c>
      <c r="O126" s="83">
        <f t="shared" si="5"/>
        <v>12</v>
      </c>
      <c r="P126" s="84">
        <f t="shared" ca="1" si="3"/>
        <v>26450</v>
      </c>
      <c r="Q126" s="79">
        <v>3930300506372</v>
      </c>
      <c r="R126" s="81" t="s">
        <v>49</v>
      </c>
      <c r="S126" s="70"/>
      <c r="T126" s="81" t="s">
        <v>50</v>
      </c>
      <c r="U126" s="81" t="s">
        <v>62</v>
      </c>
      <c r="V126" s="81" t="s">
        <v>446</v>
      </c>
      <c r="W126" s="81" t="s">
        <v>37</v>
      </c>
      <c r="X126" s="81" t="s">
        <v>37</v>
      </c>
      <c r="Y126" s="81" t="s">
        <v>94</v>
      </c>
      <c r="Z126" s="81" t="s">
        <v>299</v>
      </c>
      <c r="AA126" s="81" t="s">
        <v>447</v>
      </c>
      <c r="AB126" s="81" t="s">
        <v>37</v>
      </c>
      <c r="AC126" s="81" t="s">
        <v>37</v>
      </c>
      <c r="AD126" s="81" t="s">
        <v>37</v>
      </c>
      <c r="AE126" s="81" t="s">
        <v>37</v>
      </c>
      <c r="AF126" s="81" t="s">
        <v>37</v>
      </c>
      <c r="AG126" s="81" t="s">
        <v>37</v>
      </c>
      <c r="AH126" s="81" t="s">
        <v>37</v>
      </c>
    </row>
    <row r="127" spans="1:34" ht="24">
      <c r="A127" s="79">
        <v>130</v>
      </c>
      <c r="B127" s="80" t="s">
        <v>448</v>
      </c>
      <c r="C127" s="81" t="s">
        <v>448</v>
      </c>
      <c r="D127" s="80" t="s">
        <v>32</v>
      </c>
      <c r="E127" s="81" t="s">
        <v>32</v>
      </c>
      <c r="F127" s="81" t="s">
        <v>774</v>
      </c>
      <c r="G127" s="80" t="s">
        <v>449</v>
      </c>
      <c r="H127" s="81" t="s">
        <v>449</v>
      </c>
      <c r="I127" s="81" t="s">
        <v>450</v>
      </c>
      <c r="J127" s="82">
        <v>3117</v>
      </c>
      <c r="K127" s="80" t="s">
        <v>35</v>
      </c>
      <c r="L127" s="81" t="s">
        <v>48</v>
      </c>
      <c r="M127" s="46">
        <v>23940</v>
      </c>
      <c r="N127" s="69" t="str">
        <f t="shared" si="4"/>
        <v>ปตรี4คศ.2</v>
      </c>
      <c r="O127" s="83">
        <f t="shared" si="5"/>
        <v>2</v>
      </c>
      <c r="P127" s="84">
        <f t="shared" ca="1" si="3"/>
        <v>24440</v>
      </c>
      <c r="Q127" s="79">
        <v>3930200070840</v>
      </c>
      <c r="R127" s="81" t="s">
        <v>49</v>
      </c>
      <c r="S127" s="70">
        <v>23450</v>
      </c>
      <c r="T127" s="81" t="s">
        <v>50</v>
      </c>
      <c r="U127" s="81" t="s">
        <v>451</v>
      </c>
      <c r="V127" s="81" t="s">
        <v>452</v>
      </c>
      <c r="W127" s="81" t="s">
        <v>37</v>
      </c>
      <c r="X127" s="81" t="s">
        <v>37</v>
      </c>
      <c r="Y127" s="81" t="s">
        <v>37</v>
      </c>
      <c r="Z127" s="81" t="s">
        <v>37</v>
      </c>
      <c r="AA127" s="81" t="s">
        <v>37</v>
      </c>
      <c r="AB127" s="81" t="s">
        <v>37</v>
      </c>
      <c r="AC127" s="81" t="s">
        <v>37</v>
      </c>
      <c r="AD127" s="81" t="s">
        <v>37</v>
      </c>
      <c r="AE127" s="81" t="s">
        <v>37</v>
      </c>
      <c r="AF127" s="81" t="s">
        <v>37</v>
      </c>
      <c r="AG127" s="81" t="s">
        <v>37</v>
      </c>
      <c r="AH127" s="81" t="s">
        <v>37</v>
      </c>
    </row>
    <row r="128" spans="1:34" ht="24">
      <c r="A128" s="79">
        <v>131</v>
      </c>
      <c r="B128" s="80" t="s">
        <v>453</v>
      </c>
      <c r="C128" s="81" t="s">
        <v>453</v>
      </c>
      <c r="D128" s="80" t="s">
        <v>32</v>
      </c>
      <c r="E128" s="81" t="s">
        <v>32</v>
      </c>
      <c r="F128" s="81" t="s">
        <v>774</v>
      </c>
      <c r="G128" s="80" t="s">
        <v>449</v>
      </c>
      <c r="H128" s="81" t="s">
        <v>449</v>
      </c>
      <c r="I128" s="81" t="s">
        <v>454</v>
      </c>
      <c r="J128" s="82">
        <v>3124</v>
      </c>
      <c r="K128" s="80" t="s">
        <v>35</v>
      </c>
      <c r="L128" s="81" t="s">
        <v>48</v>
      </c>
      <c r="M128" s="46">
        <v>19460</v>
      </c>
      <c r="N128" s="69" t="str">
        <f t="shared" si="4"/>
        <v>ปตรี4คศ.2</v>
      </c>
      <c r="O128" s="83">
        <f t="shared" si="5"/>
        <v>2</v>
      </c>
      <c r="P128" s="84">
        <f t="shared" ca="1" si="3"/>
        <v>20470</v>
      </c>
      <c r="Q128" s="79">
        <v>3930400108441</v>
      </c>
      <c r="R128" s="81" t="s">
        <v>49</v>
      </c>
      <c r="S128" s="70"/>
      <c r="T128" s="81" t="s">
        <v>38</v>
      </c>
      <c r="U128" s="81" t="s">
        <v>83</v>
      </c>
      <c r="V128" s="81" t="s">
        <v>455</v>
      </c>
      <c r="W128" s="81" t="s">
        <v>37</v>
      </c>
      <c r="X128" s="81" t="s">
        <v>37</v>
      </c>
      <c r="Y128" s="81" t="s">
        <v>37</v>
      </c>
      <c r="Z128" s="81" t="s">
        <v>37</v>
      </c>
      <c r="AA128" s="81" t="s">
        <v>37</v>
      </c>
      <c r="AB128" s="81" t="s">
        <v>37</v>
      </c>
      <c r="AC128" s="81" t="s">
        <v>37</v>
      </c>
      <c r="AD128" s="81" t="s">
        <v>37</v>
      </c>
      <c r="AE128" s="81" t="s">
        <v>37</v>
      </c>
      <c r="AF128" s="81" t="s">
        <v>37</v>
      </c>
      <c r="AG128" s="81" t="s">
        <v>37</v>
      </c>
      <c r="AH128" s="81" t="s">
        <v>37</v>
      </c>
    </row>
    <row r="129" spans="1:34" ht="24">
      <c r="A129" s="79">
        <v>132</v>
      </c>
      <c r="B129" s="80" t="s">
        <v>456</v>
      </c>
      <c r="C129" s="81" t="s">
        <v>456</v>
      </c>
      <c r="D129" s="80" t="s">
        <v>32</v>
      </c>
      <c r="E129" s="81" t="s">
        <v>32</v>
      </c>
      <c r="F129" s="81" t="s">
        <v>90</v>
      </c>
      <c r="G129" s="80" t="s">
        <v>449</v>
      </c>
      <c r="H129" s="81" t="s">
        <v>449</v>
      </c>
      <c r="I129" s="81" t="s">
        <v>457</v>
      </c>
      <c r="J129" s="82">
        <v>3712</v>
      </c>
      <c r="K129" s="80" t="s">
        <v>35</v>
      </c>
      <c r="L129" s="81" t="s">
        <v>48</v>
      </c>
      <c r="M129" s="46">
        <v>22940</v>
      </c>
      <c r="N129" s="69" t="str">
        <f t="shared" si="4"/>
        <v>ปโทคศ.2</v>
      </c>
      <c r="O129" s="83">
        <f t="shared" si="5"/>
        <v>12</v>
      </c>
      <c r="P129" s="84">
        <f t="shared" ref="P129:P175" ca="1" si="6">VLOOKUP(M129,INDIRECT("_k"&amp;O129),2,FALSE)</f>
        <v>23450</v>
      </c>
      <c r="Q129" s="79">
        <v>3930400102231</v>
      </c>
      <c r="R129" s="81" t="s">
        <v>49</v>
      </c>
      <c r="S129" s="70"/>
      <c r="T129" s="81" t="s">
        <v>50</v>
      </c>
      <c r="U129" s="81" t="s">
        <v>39</v>
      </c>
      <c r="V129" s="81" t="s">
        <v>52</v>
      </c>
      <c r="W129" s="81" t="s">
        <v>37</v>
      </c>
      <c r="X129" s="81" t="s">
        <v>37</v>
      </c>
      <c r="Y129" s="81" t="s">
        <v>76</v>
      </c>
      <c r="Z129" s="81" t="s">
        <v>95</v>
      </c>
      <c r="AA129" s="81" t="s">
        <v>458</v>
      </c>
      <c r="AB129" s="81" t="s">
        <v>37</v>
      </c>
      <c r="AC129" s="81" t="s">
        <v>37</v>
      </c>
      <c r="AD129" s="81" t="s">
        <v>37</v>
      </c>
      <c r="AE129" s="81" t="s">
        <v>37</v>
      </c>
      <c r="AF129" s="81" t="s">
        <v>37</v>
      </c>
      <c r="AG129" s="81" t="s">
        <v>37</v>
      </c>
      <c r="AH129" s="81" t="s">
        <v>37</v>
      </c>
    </row>
    <row r="130" spans="1:34" ht="24">
      <c r="A130" s="79">
        <v>133</v>
      </c>
      <c r="B130" s="80" t="s">
        <v>459</v>
      </c>
      <c r="C130" s="81" t="s">
        <v>459</v>
      </c>
      <c r="D130" s="80" t="s">
        <v>32</v>
      </c>
      <c r="E130" s="81" t="s">
        <v>32</v>
      </c>
      <c r="F130" s="81" t="s">
        <v>774</v>
      </c>
      <c r="G130" s="80" t="s">
        <v>449</v>
      </c>
      <c r="H130" s="81" t="s">
        <v>449</v>
      </c>
      <c r="I130" s="81" t="s">
        <v>460</v>
      </c>
      <c r="J130" s="82">
        <v>273</v>
      </c>
      <c r="K130" s="80" t="s">
        <v>35</v>
      </c>
      <c r="L130" s="81" t="s">
        <v>36</v>
      </c>
      <c r="M130" s="46">
        <v>16670</v>
      </c>
      <c r="N130" s="69" t="str">
        <f t="shared" si="4"/>
        <v>ปตรี4คศ.1</v>
      </c>
      <c r="O130" s="83">
        <f t="shared" si="5"/>
        <v>1</v>
      </c>
      <c r="P130" s="84">
        <f t="shared" ca="1" si="6"/>
        <v>17910</v>
      </c>
      <c r="Q130" s="79">
        <v>3660800040596</v>
      </c>
      <c r="R130" s="81" t="s">
        <v>37</v>
      </c>
      <c r="S130" s="70"/>
      <c r="T130" s="81" t="s">
        <v>50</v>
      </c>
      <c r="U130" s="81" t="s">
        <v>164</v>
      </c>
      <c r="V130" s="81" t="s">
        <v>461</v>
      </c>
      <c r="W130" s="81" t="s">
        <v>37</v>
      </c>
      <c r="X130" s="81" t="s">
        <v>37</v>
      </c>
      <c r="Y130" s="81" t="s">
        <v>37</v>
      </c>
      <c r="Z130" s="81" t="s">
        <v>37</v>
      </c>
      <c r="AA130" s="81" t="s">
        <v>37</v>
      </c>
      <c r="AB130" s="81" t="s">
        <v>37</v>
      </c>
      <c r="AC130" s="81" t="s">
        <v>37</v>
      </c>
      <c r="AD130" s="81" t="s">
        <v>37</v>
      </c>
      <c r="AE130" s="81" t="s">
        <v>37</v>
      </c>
      <c r="AF130" s="81" t="s">
        <v>37</v>
      </c>
      <c r="AG130" s="81" t="s">
        <v>37</v>
      </c>
      <c r="AH130" s="81" t="s">
        <v>37</v>
      </c>
    </row>
    <row r="131" spans="1:34" ht="24">
      <c r="A131" s="79">
        <v>134</v>
      </c>
      <c r="B131" s="80" t="s">
        <v>462</v>
      </c>
      <c r="C131" s="81" t="s">
        <v>462</v>
      </c>
      <c r="D131" s="80" t="s">
        <v>32</v>
      </c>
      <c r="E131" s="81" t="s">
        <v>32</v>
      </c>
      <c r="F131" s="81" t="s">
        <v>90</v>
      </c>
      <c r="G131" s="80" t="s">
        <v>449</v>
      </c>
      <c r="H131" s="81" t="s">
        <v>449</v>
      </c>
      <c r="I131" s="81" t="s">
        <v>463</v>
      </c>
      <c r="J131" s="82">
        <v>2198</v>
      </c>
      <c r="K131" s="80" t="s">
        <v>35</v>
      </c>
      <c r="L131" s="81" t="s">
        <v>48</v>
      </c>
      <c r="M131" s="46">
        <v>21950</v>
      </c>
      <c r="N131" s="69" t="str">
        <f t="shared" ref="N131:N175" si="7">CONCATENATE(F131,L131)</f>
        <v>ปโทคศ.2</v>
      </c>
      <c r="O131" s="83">
        <f t="shared" ref="O131:O175" si="8">VLOOKUP(N131,$AI$2:$AJ$16,2,FALSE)</f>
        <v>12</v>
      </c>
      <c r="P131" s="84">
        <f t="shared" ca="1" si="6"/>
        <v>22940</v>
      </c>
      <c r="Q131" s="79">
        <v>3930800163466</v>
      </c>
      <c r="R131" s="81" t="s">
        <v>49</v>
      </c>
      <c r="S131" s="70"/>
      <c r="T131" s="81" t="s">
        <v>50</v>
      </c>
      <c r="U131" s="81" t="s">
        <v>56</v>
      </c>
      <c r="V131" s="81" t="s">
        <v>165</v>
      </c>
      <c r="W131" s="81" t="s">
        <v>37</v>
      </c>
      <c r="X131" s="81" t="s">
        <v>37</v>
      </c>
      <c r="Y131" s="81" t="s">
        <v>76</v>
      </c>
      <c r="Z131" s="81" t="s">
        <v>128</v>
      </c>
      <c r="AA131" s="81" t="s">
        <v>464</v>
      </c>
      <c r="AB131" s="81" t="s">
        <v>37</v>
      </c>
      <c r="AC131" s="81" t="s">
        <v>37</v>
      </c>
      <c r="AD131" s="81" t="s">
        <v>37</v>
      </c>
      <c r="AE131" s="81" t="s">
        <v>37</v>
      </c>
      <c r="AF131" s="81" t="s">
        <v>37</v>
      </c>
      <c r="AG131" s="81" t="s">
        <v>37</v>
      </c>
      <c r="AH131" s="81" t="s">
        <v>37</v>
      </c>
    </row>
    <row r="132" spans="1:34" ht="24">
      <c r="A132" s="79">
        <v>135</v>
      </c>
      <c r="B132" s="80" t="s">
        <v>465</v>
      </c>
      <c r="C132" s="81" t="s">
        <v>465</v>
      </c>
      <c r="D132" s="80" t="s">
        <v>32</v>
      </c>
      <c r="E132" s="81" t="s">
        <v>32</v>
      </c>
      <c r="F132" s="81" t="s">
        <v>774</v>
      </c>
      <c r="G132" s="80" t="s">
        <v>466</v>
      </c>
      <c r="H132" s="81" t="s">
        <v>466</v>
      </c>
      <c r="I132" s="81" t="s">
        <v>467</v>
      </c>
      <c r="J132" s="82">
        <v>3136</v>
      </c>
      <c r="K132" s="80" t="s">
        <v>35</v>
      </c>
      <c r="L132" s="81" t="s">
        <v>36</v>
      </c>
      <c r="M132" s="46">
        <v>15440</v>
      </c>
      <c r="N132" s="69" t="str">
        <f t="shared" si="7"/>
        <v>ปตรี4คศ.1</v>
      </c>
      <c r="O132" s="83">
        <f t="shared" si="8"/>
        <v>1</v>
      </c>
      <c r="P132" s="84">
        <f t="shared" ca="1" si="6"/>
        <v>17070</v>
      </c>
      <c r="Q132" s="79">
        <v>3930800156001</v>
      </c>
      <c r="R132" s="81" t="s">
        <v>37</v>
      </c>
      <c r="S132" s="70"/>
      <c r="T132" s="81" t="s">
        <v>50</v>
      </c>
      <c r="U132" s="81" t="s">
        <v>468</v>
      </c>
      <c r="V132" s="81" t="s">
        <v>93</v>
      </c>
      <c r="W132" s="81" t="s">
        <v>37</v>
      </c>
      <c r="X132" s="81" t="s">
        <v>37</v>
      </c>
      <c r="Y132" s="81" t="s">
        <v>37</v>
      </c>
      <c r="Z132" s="81" t="s">
        <v>37</v>
      </c>
      <c r="AA132" s="81" t="s">
        <v>37</v>
      </c>
      <c r="AB132" s="81" t="s">
        <v>37</v>
      </c>
      <c r="AC132" s="81" t="s">
        <v>37</v>
      </c>
      <c r="AD132" s="81" t="s">
        <v>37</v>
      </c>
      <c r="AE132" s="81" t="s">
        <v>37</v>
      </c>
      <c r="AF132" s="81" t="s">
        <v>37</v>
      </c>
      <c r="AG132" s="81" t="s">
        <v>37</v>
      </c>
      <c r="AH132" s="81" t="s">
        <v>37</v>
      </c>
    </row>
    <row r="133" spans="1:34" ht="24">
      <c r="A133" s="79">
        <v>136</v>
      </c>
      <c r="B133" s="80" t="s">
        <v>469</v>
      </c>
      <c r="C133" s="81" t="s">
        <v>469</v>
      </c>
      <c r="D133" s="80" t="s">
        <v>32</v>
      </c>
      <c r="E133" s="81" t="s">
        <v>32</v>
      </c>
      <c r="F133" s="81" t="s">
        <v>90</v>
      </c>
      <c r="G133" s="80" t="s">
        <v>466</v>
      </c>
      <c r="H133" s="81" t="s">
        <v>466</v>
      </c>
      <c r="I133" s="81" t="s">
        <v>470</v>
      </c>
      <c r="J133" s="82">
        <v>3895</v>
      </c>
      <c r="K133" s="80" t="s">
        <v>35</v>
      </c>
      <c r="L133" s="81" t="s">
        <v>48</v>
      </c>
      <c r="M133" s="46">
        <v>28050</v>
      </c>
      <c r="N133" s="69" t="str">
        <f t="shared" si="7"/>
        <v>ปโทคศ.2</v>
      </c>
      <c r="O133" s="83">
        <f t="shared" si="8"/>
        <v>12</v>
      </c>
      <c r="P133" s="84">
        <f t="shared" ca="1" si="6"/>
        <v>28590</v>
      </c>
      <c r="Q133" s="79">
        <v>3930100324408</v>
      </c>
      <c r="R133" s="81" t="s">
        <v>49</v>
      </c>
      <c r="S133" s="70">
        <v>27500</v>
      </c>
      <c r="T133" s="81" t="s">
        <v>50</v>
      </c>
      <c r="U133" s="81" t="s">
        <v>62</v>
      </c>
      <c r="V133" s="81" t="s">
        <v>298</v>
      </c>
      <c r="W133" s="81" t="s">
        <v>37</v>
      </c>
      <c r="X133" s="81" t="s">
        <v>37</v>
      </c>
      <c r="Y133" s="81" t="s">
        <v>94</v>
      </c>
      <c r="Z133" s="81" t="s">
        <v>95</v>
      </c>
      <c r="AA133" s="81" t="s">
        <v>471</v>
      </c>
      <c r="AB133" s="81" t="s">
        <v>37</v>
      </c>
      <c r="AC133" s="81" t="s">
        <v>37</v>
      </c>
      <c r="AD133" s="81" t="s">
        <v>37</v>
      </c>
      <c r="AE133" s="81" t="s">
        <v>37</v>
      </c>
      <c r="AF133" s="81" t="s">
        <v>37</v>
      </c>
      <c r="AG133" s="81" t="s">
        <v>37</v>
      </c>
      <c r="AH133" s="81" t="s">
        <v>37</v>
      </c>
    </row>
    <row r="134" spans="1:34" ht="24">
      <c r="A134" s="79">
        <v>137</v>
      </c>
      <c r="B134" s="80" t="s">
        <v>472</v>
      </c>
      <c r="C134" s="81" t="s">
        <v>472</v>
      </c>
      <c r="D134" s="80" t="s">
        <v>32</v>
      </c>
      <c r="E134" s="81" t="s">
        <v>32</v>
      </c>
      <c r="F134" s="81" t="s">
        <v>90</v>
      </c>
      <c r="G134" s="80" t="s">
        <v>473</v>
      </c>
      <c r="H134" s="81" t="s">
        <v>473</v>
      </c>
      <c r="I134" s="81" t="s">
        <v>474</v>
      </c>
      <c r="J134" s="82">
        <v>3145</v>
      </c>
      <c r="K134" s="80" t="s">
        <v>35</v>
      </c>
      <c r="L134" s="81" t="s">
        <v>48</v>
      </c>
      <c r="M134" s="46">
        <v>23940</v>
      </c>
      <c r="N134" s="69" t="str">
        <f t="shared" si="7"/>
        <v>ปโทคศ.2</v>
      </c>
      <c r="O134" s="83">
        <f t="shared" si="8"/>
        <v>12</v>
      </c>
      <c r="P134" s="84">
        <f t="shared" ca="1" si="6"/>
        <v>24440</v>
      </c>
      <c r="Q134" s="79">
        <v>3930501024511</v>
      </c>
      <c r="R134" s="81" t="s">
        <v>49</v>
      </c>
      <c r="S134" s="70"/>
      <c r="T134" s="81" t="s">
        <v>50</v>
      </c>
      <c r="U134" s="81" t="s">
        <v>44</v>
      </c>
      <c r="V134" s="81" t="s">
        <v>475</v>
      </c>
      <c r="W134" s="81" t="s">
        <v>37</v>
      </c>
      <c r="X134" s="81" t="s">
        <v>476</v>
      </c>
      <c r="Y134" s="81" t="s">
        <v>76</v>
      </c>
      <c r="Z134" s="81" t="s">
        <v>477</v>
      </c>
      <c r="AA134" s="81" t="s">
        <v>478</v>
      </c>
      <c r="AB134" s="81" t="s">
        <v>37</v>
      </c>
      <c r="AC134" s="81" t="s">
        <v>37</v>
      </c>
      <c r="AD134" s="81" t="s">
        <v>479</v>
      </c>
      <c r="AE134" s="81" t="s">
        <v>37</v>
      </c>
      <c r="AF134" s="81" t="s">
        <v>37</v>
      </c>
      <c r="AG134" s="81" t="s">
        <v>37</v>
      </c>
      <c r="AH134" s="81" t="s">
        <v>37</v>
      </c>
    </row>
    <row r="135" spans="1:34" ht="24">
      <c r="A135" s="79">
        <v>138</v>
      </c>
      <c r="B135" s="80" t="s">
        <v>480</v>
      </c>
      <c r="C135" s="81" t="s">
        <v>480</v>
      </c>
      <c r="D135" s="80" t="s">
        <v>32</v>
      </c>
      <c r="E135" s="81" t="s">
        <v>32</v>
      </c>
      <c r="F135" s="81" t="s">
        <v>90</v>
      </c>
      <c r="G135" s="80" t="s">
        <v>481</v>
      </c>
      <c r="H135" s="81" t="s">
        <v>481</v>
      </c>
      <c r="I135" s="81" t="s">
        <v>482</v>
      </c>
      <c r="J135" s="82">
        <v>926</v>
      </c>
      <c r="K135" s="80" t="s">
        <v>35</v>
      </c>
      <c r="L135" s="81" t="s">
        <v>48</v>
      </c>
      <c r="M135" s="46">
        <v>25930</v>
      </c>
      <c r="N135" s="69" t="str">
        <f t="shared" si="7"/>
        <v>ปโทคศ.2</v>
      </c>
      <c r="O135" s="83">
        <f t="shared" si="8"/>
        <v>12</v>
      </c>
      <c r="P135" s="84">
        <f t="shared" ca="1" si="6"/>
        <v>26450</v>
      </c>
      <c r="Q135" s="79">
        <v>3901100002029</v>
      </c>
      <c r="R135" s="81" t="s">
        <v>49</v>
      </c>
      <c r="S135" s="70"/>
      <c r="T135" s="81" t="s">
        <v>50</v>
      </c>
      <c r="U135" s="81" t="s">
        <v>56</v>
      </c>
      <c r="V135" s="81" t="s">
        <v>483</v>
      </c>
      <c r="W135" s="81" t="s">
        <v>37</v>
      </c>
      <c r="X135" s="81" t="s">
        <v>37</v>
      </c>
      <c r="Y135" s="81" t="s">
        <v>193</v>
      </c>
      <c r="Z135" s="81" t="s">
        <v>198</v>
      </c>
      <c r="AA135" s="81" t="s">
        <v>484</v>
      </c>
      <c r="AB135" s="81" t="s">
        <v>37</v>
      </c>
      <c r="AC135" s="81" t="s">
        <v>37</v>
      </c>
      <c r="AD135" s="81" t="s">
        <v>485</v>
      </c>
      <c r="AE135" s="81" t="s">
        <v>37</v>
      </c>
      <c r="AF135" s="81" t="s">
        <v>37</v>
      </c>
      <c r="AG135" s="81" t="s">
        <v>37</v>
      </c>
      <c r="AH135" s="81" t="s">
        <v>37</v>
      </c>
    </row>
    <row r="136" spans="1:34" ht="24">
      <c r="A136" s="79">
        <v>139</v>
      </c>
      <c r="B136" s="80" t="s">
        <v>486</v>
      </c>
      <c r="C136" s="81" t="s">
        <v>486</v>
      </c>
      <c r="D136" s="80" t="s">
        <v>65</v>
      </c>
      <c r="E136" s="81" t="s">
        <v>32</v>
      </c>
      <c r="F136" s="81" t="s">
        <v>774</v>
      </c>
      <c r="G136" s="80" t="s">
        <v>481</v>
      </c>
      <c r="H136" s="81" t="s">
        <v>481</v>
      </c>
      <c r="I136" s="81" t="s">
        <v>487</v>
      </c>
      <c r="J136" s="82">
        <v>3161</v>
      </c>
      <c r="K136" s="80" t="s">
        <v>35</v>
      </c>
      <c r="L136" s="81" t="s">
        <v>36</v>
      </c>
      <c r="M136" s="46">
        <v>13860</v>
      </c>
      <c r="N136" s="69" t="str">
        <f t="shared" si="7"/>
        <v>ปตรี4คศ.1</v>
      </c>
      <c r="O136" s="83">
        <f t="shared" si="8"/>
        <v>1</v>
      </c>
      <c r="P136" s="84">
        <f t="shared" ca="1" si="6"/>
        <v>15440</v>
      </c>
      <c r="Q136" s="79">
        <v>3930300462375</v>
      </c>
      <c r="R136" s="81" t="s">
        <v>37</v>
      </c>
      <c r="S136" s="70"/>
      <c r="T136" s="81" t="s">
        <v>38</v>
      </c>
      <c r="U136" s="81" t="s">
        <v>488</v>
      </c>
      <c r="V136" s="81" t="s">
        <v>489</v>
      </c>
      <c r="W136" s="81" t="s">
        <v>37</v>
      </c>
      <c r="X136" s="81" t="s">
        <v>37</v>
      </c>
      <c r="Y136" s="81" t="s">
        <v>37</v>
      </c>
      <c r="Z136" s="81" t="s">
        <v>37</v>
      </c>
      <c r="AA136" s="81" t="s">
        <v>37</v>
      </c>
      <c r="AB136" s="81" t="s">
        <v>37</v>
      </c>
      <c r="AC136" s="81" t="s">
        <v>402</v>
      </c>
      <c r="AD136" s="81" t="s">
        <v>37</v>
      </c>
      <c r="AE136" s="81" t="s">
        <v>37</v>
      </c>
      <c r="AF136" s="81" t="s">
        <v>37</v>
      </c>
      <c r="AG136" s="81" t="s">
        <v>37</v>
      </c>
      <c r="AH136" s="81" t="s">
        <v>37</v>
      </c>
    </row>
    <row r="137" spans="1:34" ht="24">
      <c r="A137" s="79">
        <v>140</v>
      </c>
      <c r="B137" s="80" t="s">
        <v>490</v>
      </c>
      <c r="C137" s="81" t="s">
        <v>490</v>
      </c>
      <c r="D137" s="80" t="s">
        <v>32</v>
      </c>
      <c r="E137" s="81" t="s">
        <v>32</v>
      </c>
      <c r="F137" s="81" t="s">
        <v>774</v>
      </c>
      <c r="G137" s="80" t="s">
        <v>481</v>
      </c>
      <c r="H137" s="81" t="s">
        <v>481</v>
      </c>
      <c r="I137" s="81" t="s">
        <v>491</v>
      </c>
      <c r="J137" s="82">
        <v>3165</v>
      </c>
      <c r="K137" s="80" t="s">
        <v>35</v>
      </c>
      <c r="L137" s="81" t="s">
        <v>36</v>
      </c>
      <c r="M137" s="46">
        <v>17070</v>
      </c>
      <c r="N137" s="69" t="str">
        <f t="shared" si="7"/>
        <v>ปตรี4คศ.1</v>
      </c>
      <c r="O137" s="83">
        <f t="shared" si="8"/>
        <v>1</v>
      </c>
      <c r="P137" s="84">
        <f t="shared" ca="1" si="6"/>
        <v>18270</v>
      </c>
      <c r="Q137" s="79">
        <v>3930700105201</v>
      </c>
      <c r="R137" s="81" t="s">
        <v>37</v>
      </c>
      <c r="S137" s="70"/>
      <c r="T137" s="81" t="s">
        <v>38</v>
      </c>
      <c r="U137" s="81" t="s">
        <v>492</v>
      </c>
      <c r="V137" s="81" t="s">
        <v>493</v>
      </c>
      <c r="W137" s="81" t="s">
        <v>37</v>
      </c>
      <c r="X137" s="81" t="s">
        <v>37</v>
      </c>
      <c r="Y137" s="81" t="s">
        <v>37</v>
      </c>
      <c r="Z137" s="81" t="s">
        <v>37</v>
      </c>
      <c r="AA137" s="81" t="s">
        <v>37</v>
      </c>
      <c r="AB137" s="81" t="s">
        <v>37</v>
      </c>
      <c r="AC137" s="81" t="s">
        <v>37</v>
      </c>
      <c r="AD137" s="81" t="s">
        <v>37</v>
      </c>
      <c r="AE137" s="81" t="s">
        <v>37</v>
      </c>
      <c r="AF137" s="81" t="s">
        <v>37</v>
      </c>
      <c r="AG137" s="81" t="s">
        <v>37</v>
      </c>
      <c r="AH137" s="81" t="s">
        <v>37</v>
      </c>
    </row>
    <row r="138" spans="1:34" ht="24">
      <c r="A138" s="79">
        <v>141</v>
      </c>
      <c r="B138" s="80" t="s">
        <v>494</v>
      </c>
      <c r="C138" s="81" t="s">
        <v>494</v>
      </c>
      <c r="D138" s="80" t="s">
        <v>32</v>
      </c>
      <c r="E138" s="81" t="s">
        <v>32</v>
      </c>
      <c r="F138" s="81" t="s">
        <v>774</v>
      </c>
      <c r="G138" s="80" t="s">
        <v>481</v>
      </c>
      <c r="H138" s="81" t="s">
        <v>481</v>
      </c>
      <c r="I138" s="81" t="s">
        <v>495</v>
      </c>
      <c r="J138" s="82">
        <v>3168</v>
      </c>
      <c r="K138" s="80" t="s">
        <v>35</v>
      </c>
      <c r="L138" s="81" t="s">
        <v>36</v>
      </c>
      <c r="M138" s="46">
        <v>17070</v>
      </c>
      <c r="N138" s="69" t="str">
        <f t="shared" si="7"/>
        <v>ปตรี4คศ.1</v>
      </c>
      <c r="O138" s="83">
        <f t="shared" si="8"/>
        <v>1</v>
      </c>
      <c r="P138" s="84">
        <f t="shared" ca="1" si="6"/>
        <v>18270</v>
      </c>
      <c r="Q138" s="79">
        <v>3840100406821</v>
      </c>
      <c r="R138" s="81" t="s">
        <v>37</v>
      </c>
      <c r="S138" s="70"/>
      <c r="T138" s="81" t="s">
        <v>50</v>
      </c>
      <c r="U138" s="81" t="s">
        <v>164</v>
      </c>
      <c r="V138" s="81" t="s">
        <v>496</v>
      </c>
      <c r="W138" s="81" t="s">
        <v>37</v>
      </c>
      <c r="X138" s="81" t="s">
        <v>37</v>
      </c>
      <c r="Y138" s="81" t="s">
        <v>37</v>
      </c>
      <c r="Z138" s="81" t="s">
        <v>37</v>
      </c>
      <c r="AA138" s="81" t="s">
        <v>37</v>
      </c>
      <c r="AB138" s="81" t="s">
        <v>37</v>
      </c>
      <c r="AC138" s="81" t="s">
        <v>37</v>
      </c>
      <c r="AD138" s="81" t="s">
        <v>37</v>
      </c>
      <c r="AE138" s="81" t="s">
        <v>37</v>
      </c>
      <c r="AF138" s="81" t="s">
        <v>37</v>
      </c>
      <c r="AG138" s="81" t="s">
        <v>37</v>
      </c>
      <c r="AH138" s="81" t="s">
        <v>37</v>
      </c>
    </row>
    <row r="139" spans="1:34" ht="24">
      <c r="A139" s="79">
        <v>142</v>
      </c>
      <c r="B139" s="80" t="s">
        <v>626</v>
      </c>
      <c r="C139" s="81" t="s">
        <v>626</v>
      </c>
      <c r="D139" s="80" t="s">
        <v>32</v>
      </c>
      <c r="E139" s="81" t="s">
        <v>32</v>
      </c>
      <c r="F139" s="81" t="s">
        <v>774</v>
      </c>
      <c r="G139" s="80" t="s">
        <v>481</v>
      </c>
      <c r="H139" s="81" t="s">
        <v>481</v>
      </c>
      <c r="I139" s="81" t="s">
        <v>627</v>
      </c>
      <c r="J139" s="82">
        <v>3169</v>
      </c>
      <c r="K139" s="80" t="s">
        <v>35</v>
      </c>
      <c r="L139" s="81" t="s">
        <v>36</v>
      </c>
      <c r="M139" s="46">
        <v>15440</v>
      </c>
      <c r="N139" s="69" t="str">
        <f t="shared" si="7"/>
        <v>ปตรี4คศ.1</v>
      </c>
      <c r="O139" s="83">
        <f t="shared" si="8"/>
        <v>1</v>
      </c>
      <c r="P139" s="84">
        <f t="shared" ca="1" si="6"/>
        <v>17070</v>
      </c>
      <c r="Q139" s="79">
        <v>3930800333167</v>
      </c>
      <c r="R139" s="81" t="s">
        <v>37</v>
      </c>
      <c r="S139" s="70"/>
      <c r="T139" s="81" t="s">
        <v>50</v>
      </c>
      <c r="U139" s="81" t="s">
        <v>628</v>
      </c>
      <c r="V139" s="81" t="s">
        <v>75</v>
      </c>
      <c r="W139" s="81" t="s">
        <v>37</v>
      </c>
      <c r="X139" s="81" t="s">
        <v>37</v>
      </c>
      <c r="Y139" s="81" t="s">
        <v>37</v>
      </c>
      <c r="Z139" s="81" t="s">
        <v>37</v>
      </c>
      <c r="AA139" s="81" t="s">
        <v>37</v>
      </c>
      <c r="AB139" s="81" t="s">
        <v>37</v>
      </c>
      <c r="AC139" s="81" t="s">
        <v>37</v>
      </c>
      <c r="AD139" s="81" t="s">
        <v>37</v>
      </c>
      <c r="AE139" s="81" t="s">
        <v>37</v>
      </c>
      <c r="AF139" s="81" t="s">
        <v>37</v>
      </c>
      <c r="AG139" s="81" t="s">
        <v>37</v>
      </c>
      <c r="AH139" s="81" t="s">
        <v>37</v>
      </c>
    </row>
    <row r="140" spans="1:34" ht="24">
      <c r="A140" s="79">
        <v>143</v>
      </c>
      <c r="B140" s="80" t="s">
        <v>629</v>
      </c>
      <c r="C140" s="81" t="s">
        <v>629</v>
      </c>
      <c r="D140" s="80" t="s">
        <v>32</v>
      </c>
      <c r="E140" s="81" t="s">
        <v>32</v>
      </c>
      <c r="F140" s="81" t="s">
        <v>774</v>
      </c>
      <c r="G140" s="80" t="s">
        <v>481</v>
      </c>
      <c r="H140" s="81" t="s">
        <v>481</v>
      </c>
      <c r="I140" s="81" t="s">
        <v>630</v>
      </c>
      <c r="J140" s="82">
        <v>3896</v>
      </c>
      <c r="K140" s="80" t="s">
        <v>35</v>
      </c>
      <c r="L140" s="81" t="s">
        <v>36</v>
      </c>
      <c r="M140" s="46">
        <v>15440</v>
      </c>
      <c r="N140" s="69" t="str">
        <f t="shared" si="7"/>
        <v>ปตรี4คศ.1</v>
      </c>
      <c r="O140" s="83">
        <f t="shared" si="8"/>
        <v>1</v>
      </c>
      <c r="P140" s="84">
        <f t="shared" ca="1" si="6"/>
        <v>17070</v>
      </c>
      <c r="Q140" s="79">
        <v>1930500016593</v>
      </c>
      <c r="R140" s="81" t="s">
        <v>37</v>
      </c>
      <c r="S140" s="70"/>
      <c r="T140" s="81" t="s">
        <v>61</v>
      </c>
      <c r="U140" s="81" t="s">
        <v>62</v>
      </c>
      <c r="V140" s="81" t="s">
        <v>363</v>
      </c>
      <c r="W140" s="81" t="s">
        <v>37</v>
      </c>
      <c r="X140" s="81" t="s">
        <v>37</v>
      </c>
      <c r="Y140" s="81" t="s">
        <v>37</v>
      </c>
      <c r="Z140" s="81" t="s">
        <v>37</v>
      </c>
      <c r="AA140" s="81" t="s">
        <v>37</v>
      </c>
      <c r="AB140" s="81" t="s">
        <v>37</v>
      </c>
      <c r="AC140" s="81" t="s">
        <v>37</v>
      </c>
      <c r="AD140" s="81" t="s">
        <v>37</v>
      </c>
      <c r="AE140" s="81" t="s">
        <v>37</v>
      </c>
      <c r="AF140" s="81" t="s">
        <v>37</v>
      </c>
      <c r="AG140" s="81" t="s">
        <v>37</v>
      </c>
      <c r="AH140" s="81" t="s">
        <v>37</v>
      </c>
    </row>
    <row r="141" spans="1:34" ht="24">
      <c r="A141" s="79">
        <v>144</v>
      </c>
      <c r="B141" s="80" t="s">
        <v>631</v>
      </c>
      <c r="C141" s="81" t="s">
        <v>631</v>
      </c>
      <c r="D141" s="80" t="s">
        <v>32</v>
      </c>
      <c r="E141" s="81" t="s">
        <v>32</v>
      </c>
      <c r="F141" s="81" t="s">
        <v>774</v>
      </c>
      <c r="G141" s="80" t="s">
        <v>481</v>
      </c>
      <c r="H141" s="81" t="s">
        <v>481</v>
      </c>
      <c r="I141" s="81" t="s">
        <v>632</v>
      </c>
      <c r="J141" s="82">
        <v>3897</v>
      </c>
      <c r="K141" s="80" t="s">
        <v>35</v>
      </c>
      <c r="L141" s="81" t="s">
        <v>48</v>
      </c>
      <c r="M141" s="46">
        <v>20470</v>
      </c>
      <c r="N141" s="69" t="str">
        <f t="shared" si="7"/>
        <v>ปตรี4คศ.2</v>
      </c>
      <c r="O141" s="83">
        <f t="shared" si="8"/>
        <v>2</v>
      </c>
      <c r="P141" s="84">
        <f t="shared" ca="1" si="6"/>
        <v>20960</v>
      </c>
      <c r="Q141" s="79">
        <v>5930800010640</v>
      </c>
      <c r="R141" s="81" t="s">
        <v>49</v>
      </c>
      <c r="S141" s="70"/>
      <c r="T141" s="81" t="s">
        <v>50</v>
      </c>
      <c r="U141" s="81" t="s">
        <v>44</v>
      </c>
      <c r="V141" s="81" t="s">
        <v>633</v>
      </c>
      <c r="W141" s="81" t="s">
        <v>37</v>
      </c>
      <c r="X141" s="81" t="s">
        <v>37</v>
      </c>
      <c r="Y141" s="81" t="s">
        <v>37</v>
      </c>
      <c r="Z141" s="81" t="s">
        <v>37</v>
      </c>
      <c r="AA141" s="81" t="s">
        <v>37</v>
      </c>
      <c r="AB141" s="81" t="s">
        <v>37</v>
      </c>
      <c r="AC141" s="81" t="s">
        <v>37</v>
      </c>
      <c r="AD141" s="81" t="s">
        <v>94</v>
      </c>
      <c r="AE141" s="81" t="s">
        <v>44</v>
      </c>
      <c r="AF141" s="81" t="s">
        <v>634</v>
      </c>
      <c r="AG141" s="81" t="s">
        <v>635</v>
      </c>
      <c r="AH141" s="81" t="s">
        <v>636</v>
      </c>
    </row>
    <row r="142" spans="1:34" ht="24">
      <c r="A142" s="79">
        <v>145</v>
      </c>
      <c r="B142" s="80" t="s">
        <v>637</v>
      </c>
      <c r="C142" s="81" t="s">
        <v>637</v>
      </c>
      <c r="D142" s="80" t="s">
        <v>32</v>
      </c>
      <c r="E142" s="81" t="s">
        <v>32</v>
      </c>
      <c r="F142" s="81" t="s">
        <v>774</v>
      </c>
      <c r="G142" s="80" t="s">
        <v>481</v>
      </c>
      <c r="H142" s="81" t="s">
        <v>639</v>
      </c>
      <c r="I142" s="81" t="s">
        <v>638</v>
      </c>
      <c r="J142" s="82">
        <v>4075</v>
      </c>
      <c r="K142" s="80" t="s">
        <v>35</v>
      </c>
      <c r="L142" s="81" t="s">
        <v>48</v>
      </c>
      <c r="M142" s="46">
        <v>22460</v>
      </c>
      <c r="N142" s="69" t="str">
        <f t="shared" si="7"/>
        <v>ปตรี4คศ.2</v>
      </c>
      <c r="O142" s="83">
        <f t="shared" si="8"/>
        <v>2</v>
      </c>
      <c r="P142" s="84">
        <f t="shared" ca="1" si="6"/>
        <v>22940</v>
      </c>
      <c r="Q142" s="79">
        <v>3930400182528</v>
      </c>
      <c r="R142" s="81" t="s">
        <v>49</v>
      </c>
      <c r="S142" s="70"/>
      <c r="T142" s="81" t="s">
        <v>38</v>
      </c>
      <c r="U142" s="81" t="s">
        <v>83</v>
      </c>
      <c r="V142" s="81" t="s">
        <v>165</v>
      </c>
      <c r="W142" s="81" t="s">
        <v>37</v>
      </c>
      <c r="X142" s="81" t="s">
        <v>37</v>
      </c>
      <c r="Y142" s="81" t="s">
        <v>37</v>
      </c>
      <c r="Z142" s="81" t="s">
        <v>37</v>
      </c>
      <c r="AA142" s="81" t="s">
        <v>37</v>
      </c>
      <c r="AB142" s="81" t="s">
        <v>640</v>
      </c>
      <c r="AC142" s="81" t="s">
        <v>37</v>
      </c>
      <c r="AD142" s="81" t="s">
        <v>37</v>
      </c>
      <c r="AE142" s="81" t="s">
        <v>37</v>
      </c>
      <c r="AF142" s="81" t="s">
        <v>37</v>
      </c>
      <c r="AG142" s="81" t="s">
        <v>37</v>
      </c>
      <c r="AH142" s="81" t="s">
        <v>37</v>
      </c>
    </row>
    <row r="143" spans="1:34" ht="24">
      <c r="A143" s="79">
        <v>146</v>
      </c>
      <c r="B143" s="80" t="s">
        <v>641</v>
      </c>
      <c r="C143" s="81" t="s">
        <v>641</v>
      </c>
      <c r="D143" s="80" t="s">
        <v>32</v>
      </c>
      <c r="E143" s="81" t="s">
        <v>32</v>
      </c>
      <c r="F143" s="81" t="s">
        <v>774</v>
      </c>
      <c r="G143" s="80" t="s">
        <v>481</v>
      </c>
      <c r="H143" s="81" t="s">
        <v>481</v>
      </c>
      <c r="I143" s="81" t="s">
        <v>642</v>
      </c>
      <c r="J143" s="82">
        <v>4136</v>
      </c>
      <c r="K143" s="80" t="s">
        <v>35</v>
      </c>
      <c r="L143" s="81" t="s">
        <v>36</v>
      </c>
      <c r="M143" s="46">
        <v>17070</v>
      </c>
      <c r="N143" s="69" t="str">
        <f t="shared" si="7"/>
        <v>ปตรี4คศ.1</v>
      </c>
      <c r="O143" s="83">
        <f t="shared" si="8"/>
        <v>1</v>
      </c>
      <c r="P143" s="84">
        <f t="shared" ca="1" si="6"/>
        <v>18270</v>
      </c>
      <c r="Q143" s="79">
        <v>3930700107301</v>
      </c>
      <c r="R143" s="81" t="s">
        <v>37</v>
      </c>
      <c r="S143" s="70"/>
      <c r="T143" s="81" t="s">
        <v>67</v>
      </c>
      <c r="U143" s="81" t="s">
        <v>164</v>
      </c>
      <c r="V143" s="81" t="s">
        <v>643</v>
      </c>
      <c r="W143" s="81" t="s">
        <v>37</v>
      </c>
      <c r="X143" s="81" t="s">
        <v>37</v>
      </c>
      <c r="Y143" s="81" t="s">
        <v>94</v>
      </c>
      <c r="Z143" s="81" t="s">
        <v>95</v>
      </c>
      <c r="AA143" s="81" t="s">
        <v>644</v>
      </c>
      <c r="AB143" s="81" t="s">
        <v>37</v>
      </c>
      <c r="AC143" s="81" t="s">
        <v>37</v>
      </c>
      <c r="AD143" s="81" t="s">
        <v>636</v>
      </c>
      <c r="AE143" s="81" t="s">
        <v>37</v>
      </c>
      <c r="AF143" s="81" t="s">
        <v>37</v>
      </c>
      <c r="AG143" s="81" t="s">
        <v>37</v>
      </c>
      <c r="AH143" s="81" t="s">
        <v>37</v>
      </c>
    </row>
    <row r="144" spans="1:34" ht="24">
      <c r="A144" s="79">
        <v>147</v>
      </c>
      <c r="B144" s="80" t="s">
        <v>645</v>
      </c>
      <c r="C144" s="81" t="s">
        <v>645</v>
      </c>
      <c r="D144" s="80" t="s">
        <v>32</v>
      </c>
      <c r="E144" s="81" t="s">
        <v>32</v>
      </c>
      <c r="F144" s="81" t="s">
        <v>20</v>
      </c>
      <c r="G144" s="80" t="s">
        <v>481</v>
      </c>
      <c r="H144" s="81" t="s">
        <v>481</v>
      </c>
      <c r="I144" s="81" t="s">
        <v>646</v>
      </c>
      <c r="J144" s="82">
        <v>4138</v>
      </c>
      <c r="K144" s="80" t="s">
        <v>35</v>
      </c>
      <c r="L144" s="81" t="s">
        <v>36</v>
      </c>
      <c r="M144" s="46">
        <v>15440</v>
      </c>
      <c r="N144" s="69" t="str">
        <f t="shared" si="7"/>
        <v>ปบัณฑิตคศ.1</v>
      </c>
      <c r="O144" s="83">
        <f t="shared" si="8"/>
        <v>8</v>
      </c>
      <c r="P144" s="84">
        <f t="shared" ca="1" si="6"/>
        <v>17070</v>
      </c>
      <c r="Q144" s="79">
        <v>3900900760571</v>
      </c>
      <c r="R144" s="81" t="s">
        <v>37</v>
      </c>
      <c r="S144" s="70"/>
      <c r="T144" s="81" t="s">
        <v>67</v>
      </c>
      <c r="U144" s="81" t="s">
        <v>647</v>
      </c>
      <c r="V144" s="81" t="s">
        <v>648</v>
      </c>
      <c r="W144" s="81" t="s">
        <v>649</v>
      </c>
      <c r="X144" s="81" t="s">
        <v>37</v>
      </c>
      <c r="Y144" s="81" t="s">
        <v>94</v>
      </c>
      <c r="Z144" s="81" t="s">
        <v>95</v>
      </c>
      <c r="AA144" s="81" t="s">
        <v>644</v>
      </c>
      <c r="AB144" s="81" t="s">
        <v>37</v>
      </c>
      <c r="AC144" s="81" t="s">
        <v>37</v>
      </c>
      <c r="AD144" s="81" t="s">
        <v>636</v>
      </c>
      <c r="AE144" s="81" t="s">
        <v>37</v>
      </c>
      <c r="AF144" s="81" t="s">
        <v>37</v>
      </c>
      <c r="AG144" s="81" t="s">
        <v>37</v>
      </c>
      <c r="AH144" s="81" t="s">
        <v>37</v>
      </c>
    </row>
    <row r="145" spans="1:34" ht="24">
      <c r="A145" s="79">
        <v>148</v>
      </c>
      <c r="B145" s="80" t="s">
        <v>650</v>
      </c>
      <c r="C145" s="81" t="s">
        <v>650</v>
      </c>
      <c r="D145" s="80" t="s">
        <v>32</v>
      </c>
      <c r="E145" s="81" t="s">
        <v>32</v>
      </c>
      <c r="F145" s="81" t="s">
        <v>774</v>
      </c>
      <c r="G145" s="80" t="s">
        <v>481</v>
      </c>
      <c r="H145" s="81" t="s">
        <v>481</v>
      </c>
      <c r="I145" s="81" t="s">
        <v>651</v>
      </c>
      <c r="J145" s="82">
        <v>4216</v>
      </c>
      <c r="K145" s="80" t="s">
        <v>35</v>
      </c>
      <c r="L145" s="81" t="s">
        <v>48</v>
      </c>
      <c r="M145" s="46">
        <v>22460</v>
      </c>
      <c r="N145" s="69" t="str">
        <f t="shared" si="7"/>
        <v>ปตรี4คศ.2</v>
      </c>
      <c r="O145" s="83">
        <f t="shared" si="8"/>
        <v>2</v>
      </c>
      <c r="P145" s="84">
        <f t="shared" ca="1" si="6"/>
        <v>22940</v>
      </c>
      <c r="Q145" s="79">
        <v>3930300311903</v>
      </c>
      <c r="R145" s="81" t="s">
        <v>49</v>
      </c>
      <c r="S145" s="70"/>
      <c r="T145" s="81" t="s">
        <v>67</v>
      </c>
      <c r="U145" s="81" t="s">
        <v>652</v>
      </c>
      <c r="V145" s="81" t="s">
        <v>653</v>
      </c>
      <c r="W145" s="81" t="s">
        <v>37</v>
      </c>
      <c r="X145" s="81" t="s">
        <v>37</v>
      </c>
      <c r="Y145" s="81" t="s">
        <v>37</v>
      </c>
      <c r="Z145" s="81" t="s">
        <v>37</v>
      </c>
      <c r="AA145" s="81" t="s">
        <v>37</v>
      </c>
      <c r="AB145" s="81" t="s">
        <v>654</v>
      </c>
      <c r="AC145" s="81" t="s">
        <v>37</v>
      </c>
      <c r="AD145" s="81" t="s">
        <v>37</v>
      </c>
      <c r="AE145" s="81" t="s">
        <v>37</v>
      </c>
      <c r="AF145" s="81" t="s">
        <v>37</v>
      </c>
      <c r="AG145" s="81" t="s">
        <v>37</v>
      </c>
      <c r="AH145" s="81" t="s">
        <v>37</v>
      </c>
    </row>
    <row r="146" spans="1:34">
      <c r="A146" s="79">
        <v>149</v>
      </c>
      <c r="B146" s="80" t="s">
        <v>655</v>
      </c>
      <c r="C146" s="86" t="s">
        <v>655</v>
      </c>
      <c r="D146" s="80" t="s">
        <v>65</v>
      </c>
      <c r="E146" s="81" t="s">
        <v>32</v>
      </c>
      <c r="F146" s="81" t="s">
        <v>774</v>
      </c>
      <c r="G146" s="80" t="s">
        <v>481</v>
      </c>
      <c r="H146" s="81" t="s">
        <v>481</v>
      </c>
      <c r="I146" s="81" t="s">
        <v>656</v>
      </c>
      <c r="J146" s="82">
        <v>4029</v>
      </c>
      <c r="K146" s="80" t="s">
        <v>35</v>
      </c>
      <c r="L146" s="81" t="s">
        <v>36</v>
      </c>
      <c r="M146" s="85">
        <v>12530</v>
      </c>
      <c r="N146" s="69" t="str">
        <f t="shared" si="7"/>
        <v>ปตรี4คศ.1</v>
      </c>
      <c r="O146" s="83">
        <f t="shared" si="8"/>
        <v>1</v>
      </c>
      <c r="P146" s="84" t="e">
        <f t="shared" ca="1" si="6"/>
        <v>#N/A</v>
      </c>
      <c r="Q146" s="79">
        <v>3909801013067</v>
      </c>
      <c r="R146" s="81" t="s">
        <v>37</v>
      </c>
      <c r="S146" s="70"/>
      <c r="T146" s="81" t="s">
        <v>50</v>
      </c>
      <c r="U146" s="81" t="s">
        <v>657</v>
      </c>
      <c r="V146" s="81" t="s">
        <v>658</v>
      </c>
      <c r="W146" s="81" t="s">
        <v>37</v>
      </c>
      <c r="X146" s="81" t="s">
        <v>37</v>
      </c>
      <c r="Y146" s="81" t="s">
        <v>37</v>
      </c>
      <c r="Z146" s="81" t="s">
        <v>37</v>
      </c>
      <c r="AA146" s="81" t="s">
        <v>37</v>
      </c>
      <c r="AB146" s="81" t="s">
        <v>37</v>
      </c>
      <c r="AC146" s="81" t="s">
        <v>402</v>
      </c>
      <c r="AD146" s="81" t="s">
        <v>37</v>
      </c>
      <c r="AE146" s="81" t="s">
        <v>37</v>
      </c>
      <c r="AF146" s="81" t="s">
        <v>37</v>
      </c>
      <c r="AG146" s="81" t="s">
        <v>37</v>
      </c>
      <c r="AH146" s="81" t="s">
        <v>37</v>
      </c>
    </row>
    <row r="147" spans="1:34" ht="24">
      <c r="A147" s="79">
        <v>150</v>
      </c>
      <c r="B147" s="80" t="s">
        <v>659</v>
      </c>
      <c r="C147" s="81" t="s">
        <v>659</v>
      </c>
      <c r="D147" s="80" t="s">
        <v>32</v>
      </c>
      <c r="E147" s="81" t="s">
        <v>32</v>
      </c>
      <c r="F147" s="81" t="s">
        <v>774</v>
      </c>
      <c r="G147" s="80" t="s">
        <v>660</v>
      </c>
      <c r="H147" s="81" t="s">
        <v>660</v>
      </c>
      <c r="I147" s="81" t="s">
        <v>661</v>
      </c>
      <c r="J147" s="82">
        <v>1102</v>
      </c>
      <c r="K147" s="80" t="s">
        <v>35</v>
      </c>
      <c r="L147" s="81" t="s">
        <v>36</v>
      </c>
      <c r="M147" s="46">
        <v>17970</v>
      </c>
      <c r="N147" s="69" t="str">
        <f t="shared" si="7"/>
        <v>ปตรี4คศ.1</v>
      </c>
      <c r="O147" s="83">
        <f t="shared" si="8"/>
        <v>1</v>
      </c>
      <c r="P147" s="84" t="e">
        <f t="shared" ca="1" si="6"/>
        <v>#N/A</v>
      </c>
      <c r="Q147" s="79">
        <v>3841300118935</v>
      </c>
      <c r="R147" s="81" t="s">
        <v>37</v>
      </c>
      <c r="S147" s="70">
        <v>23360</v>
      </c>
      <c r="T147" s="81" t="s">
        <v>50</v>
      </c>
      <c r="U147" s="81" t="s">
        <v>39</v>
      </c>
      <c r="V147" s="81" t="s">
        <v>149</v>
      </c>
      <c r="W147" s="81" t="s">
        <v>37</v>
      </c>
      <c r="X147" s="81" t="s">
        <v>37</v>
      </c>
      <c r="Y147" s="81" t="s">
        <v>37</v>
      </c>
      <c r="Z147" s="81" t="s">
        <v>37</v>
      </c>
      <c r="AA147" s="81" t="s">
        <v>37</v>
      </c>
      <c r="AB147" s="81" t="s">
        <v>37</v>
      </c>
      <c r="AC147" s="81" t="s">
        <v>662</v>
      </c>
      <c r="AD147" s="81" t="s">
        <v>37</v>
      </c>
      <c r="AE147" s="81" t="s">
        <v>37</v>
      </c>
      <c r="AF147" s="81" t="s">
        <v>37</v>
      </c>
      <c r="AG147" s="81" t="s">
        <v>37</v>
      </c>
      <c r="AH147" s="81" t="s">
        <v>37</v>
      </c>
    </row>
    <row r="148" spans="1:34" ht="24">
      <c r="A148" s="79">
        <v>151</v>
      </c>
      <c r="B148" s="80" t="s">
        <v>663</v>
      </c>
      <c r="C148" s="81" t="s">
        <v>663</v>
      </c>
      <c r="D148" s="80" t="s">
        <v>32</v>
      </c>
      <c r="E148" s="81" t="s">
        <v>32</v>
      </c>
      <c r="F148" s="81" t="s">
        <v>774</v>
      </c>
      <c r="G148" s="80" t="s">
        <v>660</v>
      </c>
      <c r="H148" s="81" t="s">
        <v>660</v>
      </c>
      <c r="I148" s="81" t="s">
        <v>664</v>
      </c>
      <c r="J148" s="82">
        <v>3172</v>
      </c>
      <c r="K148" s="80" t="s">
        <v>35</v>
      </c>
      <c r="L148" s="81" t="s">
        <v>48</v>
      </c>
      <c r="M148" s="46">
        <v>19460</v>
      </c>
      <c r="N148" s="69" t="str">
        <f t="shared" si="7"/>
        <v>ปตรี4คศ.2</v>
      </c>
      <c r="O148" s="83">
        <f t="shared" si="8"/>
        <v>2</v>
      </c>
      <c r="P148" s="84">
        <f t="shared" ca="1" si="6"/>
        <v>20470</v>
      </c>
      <c r="Q148" s="79">
        <v>3930100836808</v>
      </c>
      <c r="R148" s="81" t="s">
        <v>49</v>
      </c>
      <c r="S148" s="70"/>
      <c r="T148" s="81" t="s">
        <v>38</v>
      </c>
      <c r="U148" s="81" t="s">
        <v>652</v>
      </c>
      <c r="V148" s="81" t="s">
        <v>665</v>
      </c>
      <c r="W148" s="81" t="s">
        <v>37</v>
      </c>
      <c r="X148" s="81" t="s">
        <v>37</v>
      </c>
      <c r="Y148" s="81" t="s">
        <v>37</v>
      </c>
      <c r="Z148" s="81" t="s">
        <v>37</v>
      </c>
      <c r="AA148" s="81" t="s">
        <v>37</v>
      </c>
      <c r="AB148" s="81" t="s">
        <v>37</v>
      </c>
      <c r="AC148" s="81" t="s">
        <v>37</v>
      </c>
      <c r="AD148" s="81" t="s">
        <v>37</v>
      </c>
      <c r="AE148" s="81" t="s">
        <v>37</v>
      </c>
      <c r="AF148" s="81" t="s">
        <v>37</v>
      </c>
      <c r="AG148" s="81" t="s">
        <v>37</v>
      </c>
      <c r="AH148" s="81" t="s">
        <v>37</v>
      </c>
    </row>
    <row r="149" spans="1:34" ht="24">
      <c r="A149" s="79">
        <v>152</v>
      </c>
      <c r="B149" s="80" t="s">
        <v>666</v>
      </c>
      <c r="C149" s="81" t="s">
        <v>666</v>
      </c>
      <c r="D149" s="80" t="s">
        <v>32</v>
      </c>
      <c r="E149" s="81" t="s">
        <v>32</v>
      </c>
      <c r="F149" s="81" t="s">
        <v>20</v>
      </c>
      <c r="G149" s="80" t="s">
        <v>660</v>
      </c>
      <c r="H149" s="81" t="s">
        <v>660</v>
      </c>
      <c r="I149" s="81" t="s">
        <v>667</v>
      </c>
      <c r="J149" s="82">
        <v>1728</v>
      </c>
      <c r="K149" s="80" t="s">
        <v>35</v>
      </c>
      <c r="L149" s="81" t="s">
        <v>36</v>
      </c>
      <c r="M149" s="46">
        <v>15840</v>
      </c>
      <c r="N149" s="69" t="str">
        <f t="shared" si="7"/>
        <v>ปบัณฑิตคศ.1</v>
      </c>
      <c r="O149" s="83">
        <f t="shared" si="8"/>
        <v>8</v>
      </c>
      <c r="P149" s="84">
        <f t="shared" ca="1" si="6"/>
        <v>17490</v>
      </c>
      <c r="Q149" s="79">
        <v>3930400143751</v>
      </c>
      <c r="R149" s="81" t="s">
        <v>37</v>
      </c>
      <c r="S149" s="70"/>
      <c r="T149" s="81" t="s">
        <v>38</v>
      </c>
      <c r="U149" s="81" t="s">
        <v>668</v>
      </c>
      <c r="V149" s="81" t="s">
        <v>669</v>
      </c>
      <c r="W149" s="81" t="s">
        <v>37</v>
      </c>
      <c r="X149" s="81" t="s">
        <v>670</v>
      </c>
      <c r="Y149" s="81" t="s">
        <v>37</v>
      </c>
      <c r="Z149" s="81" t="s">
        <v>37</v>
      </c>
      <c r="AA149" s="81" t="s">
        <v>37</v>
      </c>
      <c r="AB149" s="81" t="s">
        <v>37</v>
      </c>
      <c r="AC149" s="81" t="s">
        <v>37</v>
      </c>
      <c r="AD149" s="81" t="s">
        <v>37</v>
      </c>
      <c r="AE149" s="81" t="s">
        <v>37</v>
      </c>
      <c r="AF149" s="81" t="s">
        <v>37</v>
      </c>
      <c r="AG149" s="81" t="s">
        <v>37</v>
      </c>
      <c r="AH149" s="81" t="s">
        <v>37</v>
      </c>
    </row>
    <row r="150" spans="1:34" ht="24">
      <c r="A150" s="79">
        <v>153</v>
      </c>
      <c r="B150" s="80" t="s">
        <v>671</v>
      </c>
      <c r="C150" s="81" t="s">
        <v>672</v>
      </c>
      <c r="D150" s="80" t="s">
        <v>32</v>
      </c>
      <c r="E150" s="81" t="s">
        <v>32</v>
      </c>
      <c r="F150" s="81" t="s">
        <v>774</v>
      </c>
      <c r="G150" s="80" t="s">
        <v>660</v>
      </c>
      <c r="H150" s="81" t="s">
        <v>660</v>
      </c>
      <c r="I150" s="81" t="s">
        <v>673</v>
      </c>
      <c r="J150" s="82">
        <v>1564</v>
      </c>
      <c r="K150" s="80" t="s">
        <v>35</v>
      </c>
      <c r="L150" s="81" t="s">
        <v>36</v>
      </c>
      <c r="M150" s="46">
        <v>17970</v>
      </c>
      <c r="N150" s="69" t="str">
        <f t="shared" si="7"/>
        <v>ปตรี4คศ.1</v>
      </c>
      <c r="O150" s="83">
        <f t="shared" si="8"/>
        <v>1</v>
      </c>
      <c r="P150" s="84" t="e">
        <f t="shared" ca="1" si="6"/>
        <v>#N/A</v>
      </c>
      <c r="Q150" s="79">
        <v>3930300049711</v>
      </c>
      <c r="R150" s="81" t="s">
        <v>37</v>
      </c>
      <c r="S150" s="70">
        <v>23360</v>
      </c>
      <c r="T150" s="81" t="s">
        <v>67</v>
      </c>
      <c r="U150" s="81" t="s">
        <v>44</v>
      </c>
      <c r="V150" s="81" t="s">
        <v>674</v>
      </c>
      <c r="W150" s="81" t="s">
        <v>37</v>
      </c>
      <c r="X150" s="81" t="s">
        <v>37</v>
      </c>
      <c r="Y150" s="81" t="s">
        <v>37</v>
      </c>
      <c r="Z150" s="81" t="s">
        <v>37</v>
      </c>
      <c r="AA150" s="81" t="s">
        <v>37</v>
      </c>
      <c r="AB150" s="81" t="s">
        <v>675</v>
      </c>
      <c r="AC150" s="81" t="s">
        <v>676</v>
      </c>
      <c r="AD150" s="81" t="s">
        <v>76</v>
      </c>
      <c r="AE150" s="81" t="s">
        <v>95</v>
      </c>
      <c r="AF150" s="81" t="s">
        <v>397</v>
      </c>
      <c r="AG150" s="81" t="s">
        <v>677</v>
      </c>
      <c r="AH150" s="81" t="s">
        <v>678</v>
      </c>
    </row>
    <row r="151" spans="1:34" ht="24">
      <c r="A151" s="79">
        <v>154</v>
      </c>
      <c r="B151" s="80" t="s">
        <v>679</v>
      </c>
      <c r="C151" s="81" t="s">
        <v>679</v>
      </c>
      <c r="D151" s="80" t="s">
        <v>65</v>
      </c>
      <c r="E151" s="81" t="s">
        <v>32</v>
      </c>
      <c r="F151" s="81" t="s">
        <v>774</v>
      </c>
      <c r="G151" s="80" t="s">
        <v>660</v>
      </c>
      <c r="H151" s="81" t="s">
        <v>660</v>
      </c>
      <c r="I151" s="81" t="s">
        <v>680</v>
      </c>
      <c r="J151" s="82">
        <v>318</v>
      </c>
      <c r="K151" s="80" t="s">
        <v>35</v>
      </c>
      <c r="L151" s="81" t="s">
        <v>36</v>
      </c>
      <c r="M151" s="46">
        <v>15440</v>
      </c>
      <c r="N151" s="69" t="str">
        <f t="shared" si="7"/>
        <v>ปตรี4คศ.1</v>
      </c>
      <c r="O151" s="83">
        <f t="shared" si="8"/>
        <v>1</v>
      </c>
      <c r="P151" s="84">
        <f t="shared" ca="1" si="6"/>
        <v>17070</v>
      </c>
      <c r="Q151" s="79">
        <v>3901000477980</v>
      </c>
      <c r="R151" s="81" t="s">
        <v>37</v>
      </c>
      <c r="S151" s="70"/>
      <c r="T151" s="81" t="s">
        <v>50</v>
      </c>
      <c r="U151" s="81" t="s">
        <v>62</v>
      </c>
      <c r="V151" s="81" t="s">
        <v>165</v>
      </c>
      <c r="W151" s="81" t="s">
        <v>37</v>
      </c>
      <c r="X151" s="81" t="s">
        <v>37</v>
      </c>
      <c r="Y151" s="81" t="s">
        <v>37</v>
      </c>
      <c r="Z151" s="81" t="s">
        <v>37</v>
      </c>
      <c r="AA151" s="81" t="s">
        <v>37</v>
      </c>
      <c r="AB151" s="81" t="s">
        <v>37</v>
      </c>
      <c r="AC151" s="81" t="s">
        <v>402</v>
      </c>
      <c r="AD151" s="81" t="s">
        <v>37</v>
      </c>
      <c r="AE151" s="81" t="s">
        <v>37</v>
      </c>
      <c r="AF151" s="81" t="s">
        <v>37</v>
      </c>
      <c r="AG151" s="81" t="s">
        <v>37</v>
      </c>
      <c r="AH151" s="81" t="s">
        <v>37</v>
      </c>
    </row>
    <row r="152" spans="1:34" ht="24">
      <c r="A152" s="79">
        <v>155</v>
      </c>
      <c r="B152" s="80" t="s">
        <v>681</v>
      </c>
      <c r="C152" s="81" t="s">
        <v>681</v>
      </c>
      <c r="D152" s="80" t="s">
        <v>32</v>
      </c>
      <c r="E152" s="81" t="s">
        <v>32</v>
      </c>
      <c r="F152" s="81" t="s">
        <v>774</v>
      </c>
      <c r="G152" s="80" t="s">
        <v>660</v>
      </c>
      <c r="H152" s="81" t="s">
        <v>466</v>
      </c>
      <c r="I152" s="81" t="s">
        <v>682</v>
      </c>
      <c r="J152" s="82">
        <v>4053</v>
      </c>
      <c r="K152" s="80" t="s">
        <v>35</v>
      </c>
      <c r="L152" s="81" t="s">
        <v>48</v>
      </c>
      <c r="M152" s="46">
        <v>20470</v>
      </c>
      <c r="N152" s="69" t="str">
        <f t="shared" si="7"/>
        <v>ปตรี4คศ.2</v>
      </c>
      <c r="O152" s="83">
        <f t="shared" si="8"/>
        <v>2</v>
      </c>
      <c r="P152" s="84">
        <f t="shared" ca="1" si="6"/>
        <v>20960</v>
      </c>
      <c r="Q152" s="79">
        <v>3930400059823</v>
      </c>
      <c r="R152" s="81" t="s">
        <v>49</v>
      </c>
      <c r="S152" s="70"/>
      <c r="T152" s="81" t="s">
        <v>67</v>
      </c>
      <c r="U152" s="81" t="s">
        <v>164</v>
      </c>
      <c r="V152" s="81" t="s">
        <v>99</v>
      </c>
      <c r="W152" s="81" t="s">
        <v>37</v>
      </c>
      <c r="X152" s="81" t="s">
        <v>37</v>
      </c>
      <c r="Y152" s="81" t="s">
        <v>37</v>
      </c>
      <c r="Z152" s="81" t="s">
        <v>37</v>
      </c>
      <c r="AA152" s="81" t="s">
        <v>37</v>
      </c>
      <c r="AB152" s="81" t="s">
        <v>683</v>
      </c>
      <c r="AC152" s="81" t="s">
        <v>684</v>
      </c>
      <c r="AD152" s="81" t="s">
        <v>37</v>
      </c>
      <c r="AE152" s="81" t="s">
        <v>37</v>
      </c>
      <c r="AF152" s="81" t="s">
        <v>37</v>
      </c>
      <c r="AG152" s="81" t="s">
        <v>37</v>
      </c>
      <c r="AH152" s="81" t="s">
        <v>37</v>
      </c>
    </row>
    <row r="153" spans="1:34" ht="24">
      <c r="A153" s="79">
        <v>156</v>
      </c>
      <c r="B153" s="80" t="s">
        <v>685</v>
      </c>
      <c r="C153" s="81" t="s">
        <v>685</v>
      </c>
      <c r="D153" s="80" t="s">
        <v>32</v>
      </c>
      <c r="E153" s="81" t="s">
        <v>32</v>
      </c>
      <c r="F153" s="81" t="s">
        <v>774</v>
      </c>
      <c r="G153" s="80" t="s">
        <v>660</v>
      </c>
      <c r="H153" s="81" t="s">
        <v>660</v>
      </c>
      <c r="I153" s="81" t="s">
        <v>686</v>
      </c>
      <c r="J153" s="82">
        <v>4071</v>
      </c>
      <c r="K153" s="80" t="s">
        <v>35</v>
      </c>
      <c r="L153" s="81" t="s">
        <v>48</v>
      </c>
      <c r="M153" s="46">
        <v>18970</v>
      </c>
      <c r="N153" s="69" t="str">
        <f t="shared" si="7"/>
        <v>ปตรี4คศ.2</v>
      </c>
      <c r="O153" s="83">
        <f t="shared" si="8"/>
        <v>2</v>
      </c>
      <c r="P153" s="84">
        <f t="shared" ca="1" si="6"/>
        <v>19950</v>
      </c>
      <c r="Q153" s="79">
        <v>3930400149580</v>
      </c>
      <c r="R153" s="81" t="s">
        <v>49</v>
      </c>
      <c r="S153" s="70"/>
      <c r="T153" s="81" t="s">
        <v>50</v>
      </c>
      <c r="U153" s="81" t="s">
        <v>39</v>
      </c>
      <c r="V153" s="81" t="s">
        <v>93</v>
      </c>
      <c r="W153" s="81" t="s">
        <v>37</v>
      </c>
      <c r="X153" s="81" t="s">
        <v>37</v>
      </c>
      <c r="Y153" s="81" t="s">
        <v>37</v>
      </c>
      <c r="Z153" s="81" t="s">
        <v>37</v>
      </c>
      <c r="AA153" s="81" t="s">
        <v>37</v>
      </c>
      <c r="AB153" s="81" t="s">
        <v>37</v>
      </c>
      <c r="AC153" s="81" t="s">
        <v>684</v>
      </c>
      <c r="AD153" s="81" t="s">
        <v>37</v>
      </c>
      <c r="AE153" s="81" t="s">
        <v>37</v>
      </c>
      <c r="AF153" s="81" t="s">
        <v>37</v>
      </c>
      <c r="AG153" s="81" t="s">
        <v>37</v>
      </c>
      <c r="AH153" s="81" t="s">
        <v>37</v>
      </c>
    </row>
    <row r="154" spans="1:34" ht="24">
      <c r="A154" s="79">
        <v>157</v>
      </c>
      <c r="B154" s="80" t="s">
        <v>687</v>
      </c>
      <c r="C154" s="81" t="s">
        <v>687</v>
      </c>
      <c r="D154" s="80" t="s">
        <v>32</v>
      </c>
      <c r="E154" s="81" t="s">
        <v>32</v>
      </c>
      <c r="F154" s="81" t="s">
        <v>774</v>
      </c>
      <c r="G154" s="80" t="s">
        <v>660</v>
      </c>
      <c r="H154" s="81" t="s">
        <v>660</v>
      </c>
      <c r="I154" s="81" t="s">
        <v>688</v>
      </c>
      <c r="J154" s="82">
        <v>4135</v>
      </c>
      <c r="K154" s="80" t="s">
        <v>35</v>
      </c>
      <c r="L154" s="81" t="s">
        <v>36</v>
      </c>
      <c r="M154" s="46">
        <v>16670</v>
      </c>
      <c r="N154" s="69" t="str">
        <f t="shared" si="7"/>
        <v>ปตรี4คศ.1</v>
      </c>
      <c r="O154" s="83">
        <f t="shared" si="8"/>
        <v>1</v>
      </c>
      <c r="P154" s="84">
        <f t="shared" ca="1" si="6"/>
        <v>17910</v>
      </c>
      <c r="Q154" s="79">
        <v>3930800155561</v>
      </c>
      <c r="R154" s="81" t="s">
        <v>37</v>
      </c>
      <c r="S154" s="70"/>
      <c r="T154" s="81" t="s">
        <v>50</v>
      </c>
      <c r="U154" s="81" t="s">
        <v>83</v>
      </c>
      <c r="V154" s="81" t="s">
        <v>689</v>
      </c>
      <c r="W154" s="81" t="s">
        <v>37</v>
      </c>
      <c r="X154" s="81" t="s">
        <v>37</v>
      </c>
      <c r="Y154" s="81" t="s">
        <v>37</v>
      </c>
      <c r="Z154" s="81" t="s">
        <v>37</v>
      </c>
      <c r="AA154" s="81" t="s">
        <v>37</v>
      </c>
      <c r="AB154" s="81" t="s">
        <v>37</v>
      </c>
      <c r="AC154" s="81" t="s">
        <v>37</v>
      </c>
      <c r="AD154" s="81" t="s">
        <v>37</v>
      </c>
      <c r="AE154" s="81" t="s">
        <v>37</v>
      </c>
      <c r="AF154" s="81" t="s">
        <v>37</v>
      </c>
      <c r="AG154" s="81" t="s">
        <v>37</v>
      </c>
      <c r="AH154" s="81" t="s">
        <v>37</v>
      </c>
    </row>
    <row r="155" spans="1:34" ht="24">
      <c r="A155" s="79">
        <v>158</v>
      </c>
      <c r="B155" s="80" t="s">
        <v>690</v>
      </c>
      <c r="C155" s="81" t="s">
        <v>690</v>
      </c>
      <c r="D155" s="80" t="s">
        <v>32</v>
      </c>
      <c r="E155" s="81" t="s">
        <v>32</v>
      </c>
      <c r="F155" s="81" t="s">
        <v>774</v>
      </c>
      <c r="G155" s="80" t="s">
        <v>691</v>
      </c>
      <c r="H155" s="81" t="s">
        <v>691</v>
      </c>
      <c r="I155" s="81" t="s">
        <v>692</v>
      </c>
      <c r="J155" s="82">
        <v>4067</v>
      </c>
      <c r="K155" s="80" t="s">
        <v>35</v>
      </c>
      <c r="L155" s="81" t="s">
        <v>48</v>
      </c>
      <c r="M155" s="46">
        <v>22940</v>
      </c>
      <c r="N155" s="69" t="str">
        <f t="shared" si="7"/>
        <v>ปตรี4คศ.2</v>
      </c>
      <c r="O155" s="83">
        <f t="shared" si="8"/>
        <v>2</v>
      </c>
      <c r="P155" s="84">
        <f t="shared" ca="1" si="6"/>
        <v>23450</v>
      </c>
      <c r="Q155" s="79">
        <v>3959900187284</v>
      </c>
      <c r="R155" s="81" t="s">
        <v>49</v>
      </c>
      <c r="S155" s="70"/>
      <c r="T155" s="81" t="s">
        <v>50</v>
      </c>
      <c r="U155" s="81" t="s">
        <v>693</v>
      </c>
      <c r="V155" s="81" t="s">
        <v>694</v>
      </c>
      <c r="W155" s="81" t="s">
        <v>37</v>
      </c>
      <c r="X155" s="81" t="s">
        <v>37</v>
      </c>
      <c r="Y155" s="81" t="s">
        <v>37</v>
      </c>
      <c r="Z155" s="81" t="s">
        <v>37</v>
      </c>
      <c r="AA155" s="81" t="s">
        <v>37</v>
      </c>
      <c r="AB155" s="81" t="s">
        <v>37</v>
      </c>
      <c r="AC155" s="81" t="s">
        <v>37</v>
      </c>
      <c r="AD155" s="81" t="s">
        <v>37</v>
      </c>
      <c r="AE155" s="81" t="s">
        <v>37</v>
      </c>
      <c r="AF155" s="81" t="s">
        <v>37</v>
      </c>
      <c r="AG155" s="81" t="s">
        <v>37</v>
      </c>
      <c r="AH155" s="81" t="s">
        <v>37</v>
      </c>
    </row>
    <row r="156" spans="1:34" ht="24">
      <c r="A156" s="79">
        <v>159</v>
      </c>
      <c r="B156" s="80" t="s">
        <v>695</v>
      </c>
      <c r="C156" s="81" t="s">
        <v>695</v>
      </c>
      <c r="D156" s="80" t="s">
        <v>32</v>
      </c>
      <c r="E156" s="81" t="s">
        <v>32</v>
      </c>
      <c r="F156" s="81" t="s">
        <v>774</v>
      </c>
      <c r="G156" s="80" t="s">
        <v>691</v>
      </c>
      <c r="H156" s="81" t="s">
        <v>691</v>
      </c>
      <c r="I156" s="81" t="s">
        <v>696</v>
      </c>
      <c r="J156" s="82">
        <v>4140</v>
      </c>
      <c r="K156" s="80" t="s">
        <v>35</v>
      </c>
      <c r="L156" s="81" t="s">
        <v>48</v>
      </c>
      <c r="M156" s="46">
        <v>21950</v>
      </c>
      <c r="N156" s="69" t="str">
        <f t="shared" si="7"/>
        <v>ปตรี4คศ.2</v>
      </c>
      <c r="O156" s="83">
        <f t="shared" si="8"/>
        <v>2</v>
      </c>
      <c r="P156" s="84">
        <f t="shared" ca="1" si="6"/>
        <v>22460</v>
      </c>
      <c r="Q156" s="79">
        <v>3930800050165</v>
      </c>
      <c r="R156" s="81" t="s">
        <v>49</v>
      </c>
      <c r="S156" s="70"/>
      <c r="T156" s="81" t="s">
        <v>67</v>
      </c>
      <c r="U156" s="81" t="s">
        <v>164</v>
      </c>
      <c r="V156" s="81" t="s">
        <v>122</v>
      </c>
      <c r="W156" s="81" t="s">
        <v>37</v>
      </c>
      <c r="X156" s="81" t="s">
        <v>37</v>
      </c>
      <c r="Y156" s="81" t="s">
        <v>37</v>
      </c>
      <c r="Z156" s="81" t="s">
        <v>37</v>
      </c>
      <c r="AA156" s="81" t="s">
        <v>37</v>
      </c>
      <c r="AB156" s="81" t="s">
        <v>697</v>
      </c>
      <c r="AC156" s="81" t="s">
        <v>37</v>
      </c>
      <c r="AD156" s="81" t="s">
        <v>37</v>
      </c>
      <c r="AE156" s="81" t="s">
        <v>37</v>
      </c>
      <c r="AF156" s="81" t="s">
        <v>37</v>
      </c>
      <c r="AG156" s="81" t="s">
        <v>37</v>
      </c>
      <c r="AH156" s="81" t="s">
        <v>37</v>
      </c>
    </row>
    <row r="157" spans="1:34" ht="24">
      <c r="A157" s="79">
        <v>160</v>
      </c>
      <c r="B157" s="80" t="s">
        <v>698</v>
      </c>
      <c r="C157" s="81" t="s">
        <v>698</v>
      </c>
      <c r="D157" s="80" t="s">
        <v>65</v>
      </c>
      <c r="E157" s="81" t="s">
        <v>32</v>
      </c>
      <c r="F157" s="81" t="s">
        <v>774</v>
      </c>
      <c r="G157" s="80" t="s">
        <v>699</v>
      </c>
      <c r="H157" s="81" t="s">
        <v>699</v>
      </c>
      <c r="I157" s="81" t="s">
        <v>700</v>
      </c>
      <c r="J157" s="82">
        <v>2185</v>
      </c>
      <c r="K157" s="80" t="s">
        <v>35</v>
      </c>
      <c r="L157" s="81" t="s">
        <v>36</v>
      </c>
      <c r="M157" s="46">
        <v>13860</v>
      </c>
      <c r="N157" s="69" t="str">
        <f t="shared" si="7"/>
        <v>ปตรี4คศ.1</v>
      </c>
      <c r="O157" s="83">
        <f t="shared" si="8"/>
        <v>1</v>
      </c>
      <c r="P157" s="84">
        <f t="shared" ca="1" si="6"/>
        <v>15440</v>
      </c>
      <c r="Q157" s="79">
        <v>3930600474697</v>
      </c>
      <c r="R157" s="81" t="s">
        <v>37</v>
      </c>
      <c r="S157" s="70"/>
      <c r="T157" s="81" t="s">
        <v>50</v>
      </c>
      <c r="U157" s="81" t="s">
        <v>158</v>
      </c>
      <c r="V157" s="81" t="s">
        <v>701</v>
      </c>
      <c r="W157" s="81" t="s">
        <v>37</v>
      </c>
      <c r="X157" s="81" t="s">
        <v>37</v>
      </c>
      <c r="Y157" s="81" t="s">
        <v>37</v>
      </c>
      <c r="Z157" s="81" t="s">
        <v>37</v>
      </c>
      <c r="AA157" s="81" t="s">
        <v>37</v>
      </c>
      <c r="AB157" s="81" t="s">
        <v>37</v>
      </c>
      <c r="AC157" s="81" t="s">
        <v>402</v>
      </c>
      <c r="AD157" s="81" t="s">
        <v>37</v>
      </c>
      <c r="AE157" s="81" t="s">
        <v>37</v>
      </c>
      <c r="AF157" s="81" t="s">
        <v>37</v>
      </c>
      <c r="AG157" s="81" t="s">
        <v>37</v>
      </c>
      <c r="AH157" s="81" t="s">
        <v>37</v>
      </c>
    </row>
    <row r="158" spans="1:34">
      <c r="A158" s="79">
        <v>161</v>
      </c>
      <c r="B158" s="80" t="s">
        <v>702</v>
      </c>
      <c r="C158" s="81" t="s">
        <v>702</v>
      </c>
      <c r="D158" s="80" t="s">
        <v>334</v>
      </c>
      <c r="E158" s="81" t="s">
        <v>334</v>
      </c>
      <c r="F158" s="81" t="s">
        <v>90</v>
      </c>
      <c r="G158" s="80" t="s">
        <v>703</v>
      </c>
      <c r="H158" s="81" t="s">
        <v>703</v>
      </c>
      <c r="I158" s="81" t="s">
        <v>704</v>
      </c>
      <c r="J158" s="82">
        <v>371</v>
      </c>
      <c r="K158" s="80" t="s">
        <v>35</v>
      </c>
      <c r="L158" s="81" t="s">
        <v>36</v>
      </c>
      <c r="M158" s="85">
        <v>17490</v>
      </c>
      <c r="N158" s="69" t="str">
        <f t="shared" si="7"/>
        <v>ปโทคศ.1</v>
      </c>
      <c r="O158" s="83">
        <f t="shared" si="8"/>
        <v>11</v>
      </c>
      <c r="P158" s="84">
        <f t="shared" ca="1" si="6"/>
        <v>18690</v>
      </c>
      <c r="Q158" s="79">
        <v>3930800240746</v>
      </c>
      <c r="R158" s="81" t="s">
        <v>37</v>
      </c>
      <c r="S158" s="70"/>
      <c r="T158" s="81" t="s">
        <v>67</v>
      </c>
      <c r="U158" s="81" t="s">
        <v>44</v>
      </c>
      <c r="V158" s="81" t="s">
        <v>705</v>
      </c>
      <c r="W158" s="81" t="s">
        <v>37</v>
      </c>
      <c r="X158" s="81" t="s">
        <v>37</v>
      </c>
      <c r="Y158" s="81" t="s">
        <v>94</v>
      </c>
      <c r="Z158" s="81" t="s">
        <v>95</v>
      </c>
      <c r="AA158" s="81" t="s">
        <v>706</v>
      </c>
      <c r="AB158" s="81" t="s">
        <v>707</v>
      </c>
      <c r="AC158" s="81" t="s">
        <v>37</v>
      </c>
      <c r="AD158" s="81" t="s">
        <v>37</v>
      </c>
      <c r="AE158" s="81" t="s">
        <v>37</v>
      </c>
      <c r="AF158" s="81" t="s">
        <v>37</v>
      </c>
      <c r="AG158" s="81" t="s">
        <v>37</v>
      </c>
      <c r="AH158" s="81" t="s">
        <v>37</v>
      </c>
    </row>
    <row r="159" spans="1:34" ht="24">
      <c r="A159" s="79">
        <v>163</v>
      </c>
      <c r="B159" s="80" t="s">
        <v>708</v>
      </c>
      <c r="C159" s="81" t="s">
        <v>708</v>
      </c>
      <c r="D159" s="80" t="s">
        <v>32</v>
      </c>
      <c r="E159" s="81" t="s">
        <v>32</v>
      </c>
      <c r="F159" s="81" t="s">
        <v>90</v>
      </c>
      <c r="G159" s="80" t="s">
        <v>703</v>
      </c>
      <c r="H159" s="81" t="s">
        <v>703</v>
      </c>
      <c r="I159" s="81" t="s">
        <v>709</v>
      </c>
      <c r="J159" s="82">
        <v>1088</v>
      </c>
      <c r="K159" s="80" t="s">
        <v>35</v>
      </c>
      <c r="L159" s="81" t="s">
        <v>48</v>
      </c>
      <c r="M159" s="46">
        <v>24510</v>
      </c>
      <c r="N159" s="69" t="str">
        <f t="shared" si="7"/>
        <v>ปโทคศ.2</v>
      </c>
      <c r="O159" s="83">
        <f t="shared" si="8"/>
        <v>12</v>
      </c>
      <c r="P159" s="84" t="e">
        <f t="shared" ca="1" si="6"/>
        <v>#N/A</v>
      </c>
      <c r="Q159" s="79">
        <v>3930800153398</v>
      </c>
      <c r="R159" s="81" t="s">
        <v>49</v>
      </c>
      <c r="S159" s="70">
        <v>27500</v>
      </c>
      <c r="T159" s="81" t="s">
        <v>67</v>
      </c>
      <c r="U159" s="81" t="s">
        <v>215</v>
      </c>
      <c r="V159" s="81" t="s">
        <v>122</v>
      </c>
      <c r="W159" s="81" t="s">
        <v>37</v>
      </c>
      <c r="X159" s="81" t="s">
        <v>37</v>
      </c>
      <c r="Y159" s="81" t="s">
        <v>320</v>
      </c>
      <c r="Z159" s="81" t="s">
        <v>62</v>
      </c>
      <c r="AA159" s="81" t="s">
        <v>710</v>
      </c>
      <c r="AB159" s="81" t="s">
        <v>37</v>
      </c>
      <c r="AC159" s="81" t="s">
        <v>37</v>
      </c>
      <c r="AD159" s="81" t="s">
        <v>37</v>
      </c>
      <c r="AE159" s="81" t="s">
        <v>37</v>
      </c>
      <c r="AF159" s="81" t="s">
        <v>37</v>
      </c>
      <c r="AG159" s="81" t="s">
        <v>37</v>
      </c>
      <c r="AH159" s="81" t="s">
        <v>37</v>
      </c>
    </row>
    <row r="160" spans="1:34" ht="24">
      <c r="A160" s="79">
        <v>164</v>
      </c>
      <c r="B160" s="80" t="s">
        <v>711</v>
      </c>
      <c r="C160" s="81" t="s">
        <v>711</v>
      </c>
      <c r="D160" s="80" t="s">
        <v>32</v>
      </c>
      <c r="E160" s="81" t="s">
        <v>32</v>
      </c>
      <c r="F160" s="81" t="s">
        <v>774</v>
      </c>
      <c r="G160" s="80" t="s">
        <v>703</v>
      </c>
      <c r="H160" s="81" t="s">
        <v>703</v>
      </c>
      <c r="I160" s="81" t="s">
        <v>712</v>
      </c>
      <c r="J160" s="82">
        <v>2698</v>
      </c>
      <c r="K160" s="80" t="s">
        <v>35</v>
      </c>
      <c r="L160" s="81" t="s">
        <v>48</v>
      </c>
      <c r="M160" s="46">
        <v>20470</v>
      </c>
      <c r="N160" s="69" t="str">
        <f t="shared" si="7"/>
        <v>ปตรี4คศ.2</v>
      </c>
      <c r="O160" s="83">
        <f t="shared" si="8"/>
        <v>2</v>
      </c>
      <c r="P160" s="84">
        <f t="shared" ca="1" si="6"/>
        <v>20960</v>
      </c>
      <c r="Q160" s="79">
        <v>3930200245127</v>
      </c>
      <c r="R160" s="81" t="s">
        <v>49</v>
      </c>
      <c r="S160" s="70"/>
      <c r="T160" s="81" t="s">
        <v>50</v>
      </c>
      <c r="U160" s="81" t="s">
        <v>51</v>
      </c>
      <c r="V160" s="81" t="s">
        <v>122</v>
      </c>
      <c r="W160" s="81" t="s">
        <v>37</v>
      </c>
      <c r="X160" s="81" t="s">
        <v>37</v>
      </c>
      <c r="Y160" s="81" t="s">
        <v>37</v>
      </c>
      <c r="Z160" s="81" t="s">
        <v>37</v>
      </c>
      <c r="AA160" s="81" t="s">
        <v>37</v>
      </c>
      <c r="AB160" s="81" t="s">
        <v>37</v>
      </c>
      <c r="AC160" s="81" t="s">
        <v>37</v>
      </c>
      <c r="AD160" s="81" t="s">
        <v>37</v>
      </c>
      <c r="AE160" s="81" t="s">
        <v>37</v>
      </c>
      <c r="AF160" s="81" t="s">
        <v>37</v>
      </c>
      <c r="AG160" s="81" t="s">
        <v>37</v>
      </c>
      <c r="AH160" s="81" t="s">
        <v>37</v>
      </c>
    </row>
    <row r="161" spans="1:34" ht="24">
      <c r="A161" s="79">
        <v>165</v>
      </c>
      <c r="B161" s="80" t="s">
        <v>713</v>
      </c>
      <c r="C161" s="81" t="s">
        <v>713</v>
      </c>
      <c r="D161" s="80" t="s">
        <v>32</v>
      </c>
      <c r="E161" s="81" t="s">
        <v>32</v>
      </c>
      <c r="F161" s="81" t="s">
        <v>774</v>
      </c>
      <c r="G161" s="80" t="s">
        <v>703</v>
      </c>
      <c r="H161" s="81" t="s">
        <v>703</v>
      </c>
      <c r="I161" s="81" t="s">
        <v>714</v>
      </c>
      <c r="J161" s="82">
        <v>430</v>
      </c>
      <c r="K161" s="80" t="s">
        <v>35</v>
      </c>
      <c r="L161" s="81" t="s">
        <v>36</v>
      </c>
      <c r="M161" s="46">
        <v>15440</v>
      </c>
      <c r="N161" s="69" t="str">
        <f t="shared" si="7"/>
        <v>ปตรี4คศ.1</v>
      </c>
      <c r="O161" s="83">
        <f t="shared" si="8"/>
        <v>1</v>
      </c>
      <c r="P161" s="84">
        <f t="shared" ca="1" si="6"/>
        <v>17070</v>
      </c>
      <c r="Q161" s="79">
        <v>3930500566611</v>
      </c>
      <c r="R161" s="81" t="s">
        <v>37</v>
      </c>
      <c r="S161" s="70"/>
      <c r="T161" s="81" t="s">
        <v>50</v>
      </c>
      <c r="U161" s="81" t="s">
        <v>39</v>
      </c>
      <c r="V161" s="81" t="s">
        <v>144</v>
      </c>
      <c r="W161" s="81" t="s">
        <v>37</v>
      </c>
      <c r="X161" s="81" t="s">
        <v>37</v>
      </c>
      <c r="Y161" s="81" t="s">
        <v>37</v>
      </c>
      <c r="Z161" s="81" t="s">
        <v>37</v>
      </c>
      <c r="AA161" s="81" t="s">
        <v>37</v>
      </c>
      <c r="AB161" s="81" t="s">
        <v>37</v>
      </c>
      <c r="AC161" s="81" t="s">
        <v>37</v>
      </c>
      <c r="AD161" s="81" t="s">
        <v>37</v>
      </c>
      <c r="AE161" s="81" t="s">
        <v>37</v>
      </c>
      <c r="AF161" s="81" t="s">
        <v>37</v>
      </c>
      <c r="AG161" s="81" t="s">
        <v>37</v>
      </c>
      <c r="AH161" s="81" t="s">
        <v>37</v>
      </c>
    </row>
    <row r="162" spans="1:34" ht="24">
      <c r="A162" s="79">
        <v>166</v>
      </c>
      <c r="B162" s="80" t="s">
        <v>715</v>
      </c>
      <c r="C162" s="81" t="s">
        <v>715</v>
      </c>
      <c r="D162" s="80" t="s">
        <v>32</v>
      </c>
      <c r="E162" s="81" t="s">
        <v>32</v>
      </c>
      <c r="F162" s="81" t="s">
        <v>774</v>
      </c>
      <c r="G162" s="80" t="s">
        <v>703</v>
      </c>
      <c r="H162" s="81" t="s">
        <v>610</v>
      </c>
      <c r="I162" s="81" t="s">
        <v>716</v>
      </c>
      <c r="J162" s="82">
        <v>4160</v>
      </c>
      <c r="K162" s="80" t="s">
        <v>35</v>
      </c>
      <c r="L162" s="81" t="s">
        <v>48</v>
      </c>
      <c r="M162" s="46">
        <v>21460</v>
      </c>
      <c r="N162" s="69" t="str">
        <f t="shared" si="7"/>
        <v>ปตรี4คศ.2</v>
      </c>
      <c r="O162" s="83">
        <f t="shared" si="8"/>
        <v>2</v>
      </c>
      <c r="P162" s="84">
        <f t="shared" ca="1" si="6"/>
        <v>21950</v>
      </c>
      <c r="Q162" s="79">
        <v>3930600475375</v>
      </c>
      <c r="R162" s="81" t="s">
        <v>49</v>
      </c>
      <c r="S162" s="70"/>
      <c r="T162" s="81" t="s">
        <v>50</v>
      </c>
      <c r="U162" s="81" t="s">
        <v>164</v>
      </c>
      <c r="V162" s="81" t="s">
        <v>144</v>
      </c>
      <c r="W162" s="81" t="s">
        <v>37</v>
      </c>
      <c r="X162" s="81" t="s">
        <v>37</v>
      </c>
      <c r="Y162" s="81" t="s">
        <v>37</v>
      </c>
      <c r="Z162" s="81" t="s">
        <v>37</v>
      </c>
      <c r="AA162" s="81" t="s">
        <v>37</v>
      </c>
      <c r="AB162" s="81" t="s">
        <v>717</v>
      </c>
      <c r="AC162" s="81" t="s">
        <v>37</v>
      </c>
      <c r="AD162" s="81" t="s">
        <v>37</v>
      </c>
      <c r="AE162" s="81" t="s">
        <v>37</v>
      </c>
      <c r="AF162" s="81" t="s">
        <v>37</v>
      </c>
      <c r="AG162" s="81" t="s">
        <v>37</v>
      </c>
      <c r="AH162" s="81" t="s">
        <v>37</v>
      </c>
    </row>
    <row r="163" spans="1:34" ht="24">
      <c r="A163" s="79">
        <v>167</v>
      </c>
      <c r="B163" s="80" t="s">
        <v>718</v>
      </c>
      <c r="C163" s="81" t="s">
        <v>718</v>
      </c>
      <c r="D163" s="80" t="s">
        <v>32</v>
      </c>
      <c r="E163" s="81" t="s">
        <v>32</v>
      </c>
      <c r="F163" s="81" t="s">
        <v>90</v>
      </c>
      <c r="G163" s="80" t="s">
        <v>719</v>
      </c>
      <c r="H163" s="81" t="s">
        <v>719</v>
      </c>
      <c r="I163" s="81" t="s">
        <v>720</v>
      </c>
      <c r="J163" s="82">
        <v>1108</v>
      </c>
      <c r="K163" s="80" t="s">
        <v>35</v>
      </c>
      <c r="L163" s="81" t="s">
        <v>48</v>
      </c>
      <c r="M163" s="46">
        <v>25930</v>
      </c>
      <c r="N163" s="69" t="str">
        <f t="shared" si="7"/>
        <v>ปโทคศ.2</v>
      </c>
      <c r="O163" s="83">
        <f t="shared" si="8"/>
        <v>12</v>
      </c>
      <c r="P163" s="84">
        <f t="shared" ca="1" si="6"/>
        <v>26450</v>
      </c>
      <c r="Q163" s="79">
        <v>3930300225276</v>
      </c>
      <c r="R163" s="81" t="s">
        <v>49</v>
      </c>
      <c r="S163" s="70"/>
      <c r="T163" s="81" t="s">
        <v>50</v>
      </c>
      <c r="U163" s="81" t="s">
        <v>62</v>
      </c>
      <c r="V163" s="81" t="s">
        <v>721</v>
      </c>
      <c r="W163" s="81" t="s">
        <v>37</v>
      </c>
      <c r="X163" s="81" t="s">
        <v>37</v>
      </c>
      <c r="Y163" s="81" t="s">
        <v>94</v>
      </c>
      <c r="Z163" s="81" t="s">
        <v>95</v>
      </c>
      <c r="AA163" s="81" t="s">
        <v>540</v>
      </c>
      <c r="AB163" s="81" t="s">
        <v>37</v>
      </c>
      <c r="AC163" s="81" t="s">
        <v>37</v>
      </c>
      <c r="AD163" s="81" t="s">
        <v>37</v>
      </c>
      <c r="AE163" s="81" t="s">
        <v>37</v>
      </c>
      <c r="AF163" s="81" t="s">
        <v>37</v>
      </c>
      <c r="AG163" s="81" t="s">
        <v>37</v>
      </c>
      <c r="AH163" s="81" t="s">
        <v>37</v>
      </c>
    </row>
    <row r="164" spans="1:34" ht="24">
      <c r="A164" s="79">
        <v>168</v>
      </c>
      <c r="B164" s="80" t="s">
        <v>722</v>
      </c>
      <c r="C164" s="81" t="s">
        <v>722</v>
      </c>
      <c r="D164" s="80" t="s">
        <v>32</v>
      </c>
      <c r="E164" s="81" t="s">
        <v>32</v>
      </c>
      <c r="F164" s="81" t="s">
        <v>774</v>
      </c>
      <c r="G164" s="80" t="s">
        <v>719</v>
      </c>
      <c r="H164" s="81" t="s">
        <v>719</v>
      </c>
      <c r="I164" s="81" t="s">
        <v>723</v>
      </c>
      <c r="J164" s="82">
        <v>1375</v>
      </c>
      <c r="K164" s="80" t="s">
        <v>35</v>
      </c>
      <c r="L164" s="81" t="s">
        <v>36</v>
      </c>
      <c r="M164" s="46">
        <v>16670</v>
      </c>
      <c r="N164" s="69" t="str">
        <f t="shared" si="7"/>
        <v>ปตรี4คศ.1</v>
      </c>
      <c r="O164" s="83">
        <f t="shared" si="8"/>
        <v>1</v>
      </c>
      <c r="P164" s="84">
        <f t="shared" ca="1" si="6"/>
        <v>17910</v>
      </c>
      <c r="Q164" s="79">
        <v>3930300108415</v>
      </c>
      <c r="R164" s="81" t="s">
        <v>37</v>
      </c>
      <c r="S164" s="70"/>
      <c r="T164" s="81" t="s">
        <v>43</v>
      </c>
      <c r="U164" s="81" t="s">
        <v>83</v>
      </c>
      <c r="V164" s="81" t="s">
        <v>724</v>
      </c>
      <c r="W164" s="81" t="s">
        <v>37</v>
      </c>
      <c r="X164" s="81" t="s">
        <v>37</v>
      </c>
      <c r="Y164" s="81" t="s">
        <v>37</v>
      </c>
      <c r="Z164" s="81" t="s">
        <v>37</v>
      </c>
      <c r="AA164" s="81" t="s">
        <v>37</v>
      </c>
      <c r="AB164" s="81" t="s">
        <v>37</v>
      </c>
      <c r="AC164" s="81" t="s">
        <v>37</v>
      </c>
      <c r="AD164" s="81" t="s">
        <v>37</v>
      </c>
      <c r="AE164" s="81" t="s">
        <v>37</v>
      </c>
      <c r="AF164" s="81" t="s">
        <v>37</v>
      </c>
      <c r="AG164" s="81" t="s">
        <v>37</v>
      </c>
      <c r="AH164" s="81" t="s">
        <v>37</v>
      </c>
    </row>
    <row r="165" spans="1:34" ht="24">
      <c r="A165" s="79">
        <v>169</v>
      </c>
      <c r="B165" s="80" t="s">
        <v>725</v>
      </c>
      <c r="C165" s="81" t="s">
        <v>725</v>
      </c>
      <c r="D165" s="80" t="s">
        <v>32</v>
      </c>
      <c r="E165" s="81" t="s">
        <v>32</v>
      </c>
      <c r="F165" s="81" t="s">
        <v>774</v>
      </c>
      <c r="G165" s="80" t="s">
        <v>719</v>
      </c>
      <c r="H165" s="81" t="s">
        <v>719</v>
      </c>
      <c r="I165" s="81" t="s">
        <v>726</v>
      </c>
      <c r="J165" s="82">
        <v>4157</v>
      </c>
      <c r="K165" s="80" t="s">
        <v>35</v>
      </c>
      <c r="L165" s="81" t="s">
        <v>36</v>
      </c>
      <c r="M165" s="46">
        <v>17070</v>
      </c>
      <c r="N165" s="69" t="str">
        <f t="shared" si="7"/>
        <v>ปตรี4คศ.1</v>
      </c>
      <c r="O165" s="83">
        <f t="shared" si="8"/>
        <v>1</v>
      </c>
      <c r="P165" s="84">
        <f t="shared" ca="1" si="6"/>
        <v>18270</v>
      </c>
      <c r="Q165" s="79">
        <v>3930300150195</v>
      </c>
      <c r="R165" s="81" t="s">
        <v>37</v>
      </c>
      <c r="S165" s="70"/>
      <c r="T165" s="81" t="s">
        <v>50</v>
      </c>
      <c r="U165" s="81" t="s">
        <v>44</v>
      </c>
      <c r="V165" s="81" t="s">
        <v>727</v>
      </c>
      <c r="W165" s="81" t="s">
        <v>37</v>
      </c>
      <c r="X165" s="81" t="s">
        <v>37</v>
      </c>
      <c r="Y165" s="81" t="s">
        <v>37</v>
      </c>
      <c r="Z165" s="81" t="s">
        <v>37</v>
      </c>
      <c r="AA165" s="81" t="s">
        <v>37</v>
      </c>
      <c r="AB165" s="81" t="s">
        <v>37</v>
      </c>
      <c r="AC165" s="81" t="s">
        <v>37</v>
      </c>
      <c r="AD165" s="81" t="s">
        <v>37</v>
      </c>
      <c r="AE165" s="81" t="s">
        <v>37</v>
      </c>
      <c r="AF165" s="81" t="s">
        <v>37</v>
      </c>
      <c r="AG165" s="81" t="s">
        <v>37</v>
      </c>
      <c r="AH165" s="81" t="s">
        <v>37</v>
      </c>
    </row>
    <row r="166" spans="1:34" ht="24">
      <c r="A166" s="79">
        <v>170</v>
      </c>
      <c r="B166" s="80" t="s">
        <v>728</v>
      </c>
      <c r="C166" s="81" t="s">
        <v>728</v>
      </c>
      <c r="D166" s="80" t="s">
        <v>32</v>
      </c>
      <c r="E166" s="81" t="s">
        <v>32</v>
      </c>
      <c r="F166" s="81" t="s">
        <v>774</v>
      </c>
      <c r="G166" s="80" t="s">
        <v>719</v>
      </c>
      <c r="H166" s="81" t="s">
        <v>719</v>
      </c>
      <c r="I166" s="81" t="s">
        <v>729</v>
      </c>
      <c r="J166" s="82">
        <v>4182</v>
      </c>
      <c r="K166" s="80" t="s">
        <v>35</v>
      </c>
      <c r="L166" s="81" t="s">
        <v>48</v>
      </c>
      <c r="M166" s="46">
        <v>20470</v>
      </c>
      <c r="N166" s="69" t="str">
        <f t="shared" si="7"/>
        <v>ปตรี4คศ.2</v>
      </c>
      <c r="O166" s="83">
        <f t="shared" si="8"/>
        <v>2</v>
      </c>
      <c r="P166" s="84">
        <f t="shared" ca="1" si="6"/>
        <v>20960</v>
      </c>
      <c r="Q166" s="79">
        <v>3930300185525</v>
      </c>
      <c r="R166" s="81" t="s">
        <v>49</v>
      </c>
      <c r="S166" s="70"/>
      <c r="T166" s="81" t="s">
        <v>350</v>
      </c>
      <c r="U166" s="81" t="s">
        <v>44</v>
      </c>
      <c r="V166" s="81" t="s">
        <v>99</v>
      </c>
      <c r="W166" s="81" t="s">
        <v>37</v>
      </c>
      <c r="X166" s="81" t="s">
        <v>37</v>
      </c>
      <c r="Y166" s="81" t="s">
        <v>37</v>
      </c>
      <c r="Z166" s="81" t="s">
        <v>37</v>
      </c>
      <c r="AA166" s="81" t="s">
        <v>37</v>
      </c>
      <c r="AB166" s="81" t="s">
        <v>730</v>
      </c>
      <c r="AC166" s="81" t="s">
        <v>37</v>
      </c>
      <c r="AD166" s="81" t="s">
        <v>37</v>
      </c>
      <c r="AE166" s="81" t="s">
        <v>37</v>
      </c>
      <c r="AF166" s="81" t="s">
        <v>37</v>
      </c>
      <c r="AG166" s="81" t="s">
        <v>37</v>
      </c>
      <c r="AH166" s="81" t="s">
        <v>37</v>
      </c>
    </row>
    <row r="167" spans="1:34" ht="24">
      <c r="A167" s="79">
        <v>171</v>
      </c>
      <c r="B167" s="80" t="s">
        <v>731</v>
      </c>
      <c r="C167" s="81" t="s">
        <v>731</v>
      </c>
      <c r="D167" s="80" t="s">
        <v>32</v>
      </c>
      <c r="E167" s="81" t="s">
        <v>32</v>
      </c>
      <c r="F167" s="81" t="s">
        <v>774</v>
      </c>
      <c r="G167" s="80" t="s">
        <v>719</v>
      </c>
      <c r="H167" s="81" t="s">
        <v>719</v>
      </c>
      <c r="I167" s="81" t="s">
        <v>732</v>
      </c>
      <c r="J167" s="82">
        <v>1198</v>
      </c>
      <c r="K167" s="80" t="s">
        <v>35</v>
      </c>
      <c r="L167" s="81" t="s">
        <v>36</v>
      </c>
      <c r="M167" s="46">
        <v>15840</v>
      </c>
      <c r="N167" s="69" t="str">
        <f t="shared" si="7"/>
        <v>ปตรี4คศ.1</v>
      </c>
      <c r="O167" s="83">
        <f t="shared" si="8"/>
        <v>1</v>
      </c>
      <c r="P167" s="84">
        <f t="shared" ca="1" si="6"/>
        <v>17490</v>
      </c>
      <c r="Q167" s="79">
        <v>3930100568820</v>
      </c>
      <c r="R167" s="81" t="s">
        <v>37</v>
      </c>
      <c r="S167" s="70"/>
      <c r="T167" s="81" t="s">
        <v>350</v>
      </c>
      <c r="U167" s="81" t="s">
        <v>62</v>
      </c>
      <c r="V167" s="81" t="s">
        <v>733</v>
      </c>
      <c r="W167" s="81" t="s">
        <v>37</v>
      </c>
      <c r="X167" s="81" t="s">
        <v>37</v>
      </c>
      <c r="Y167" s="81" t="s">
        <v>37</v>
      </c>
      <c r="Z167" s="81" t="s">
        <v>37</v>
      </c>
      <c r="AA167" s="81" t="s">
        <v>37</v>
      </c>
      <c r="AB167" s="81" t="s">
        <v>37</v>
      </c>
      <c r="AC167" s="81" t="s">
        <v>37</v>
      </c>
      <c r="AD167" s="81" t="s">
        <v>37</v>
      </c>
      <c r="AE167" s="81" t="s">
        <v>37</v>
      </c>
      <c r="AF167" s="81" t="s">
        <v>37</v>
      </c>
      <c r="AG167" s="81" t="s">
        <v>37</v>
      </c>
      <c r="AH167" s="81" t="s">
        <v>37</v>
      </c>
    </row>
    <row r="168" spans="1:34" ht="24">
      <c r="A168" s="79">
        <v>172</v>
      </c>
      <c r="B168" s="80" t="s">
        <v>734</v>
      </c>
      <c r="C168" s="81" t="s">
        <v>734</v>
      </c>
      <c r="D168" s="80" t="s">
        <v>146</v>
      </c>
      <c r="E168" s="81" t="s">
        <v>146</v>
      </c>
      <c r="F168" s="81" t="s">
        <v>90</v>
      </c>
      <c r="G168" s="80" t="s">
        <v>735</v>
      </c>
      <c r="H168" s="81" t="s">
        <v>735</v>
      </c>
      <c r="I168" s="81" t="s">
        <v>736</v>
      </c>
      <c r="J168" s="82">
        <v>1109</v>
      </c>
      <c r="K168" s="80" t="s">
        <v>35</v>
      </c>
      <c r="L168" s="81" t="s">
        <v>48</v>
      </c>
      <c r="M168" s="46">
        <v>25440</v>
      </c>
      <c r="N168" s="69" t="str">
        <f t="shared" si="7"/>
        <v>ปโทคศ.2</v>
      </c>
      <c r="O168" s="83">
        <f t="shared" si="8"/>
        <v>12</v>
      </c>
      <c r="P168" s="84">
        <f t="shared" ca="1" si="6"/>
        <v>25930</v>
      </c>
      <c r="Q168" s="79">
        <v>3330100056336</v>
      </c>
      <c r="R168" s="81" t="s">
        <v>49</v>
      </c>
      <c r="S168" s="70"/>
      <c r="T168" s="81" t="s">
        <v>50</v>
      </c>
      <c r="U168" s="81" t="s">
        <v>507</v>
      </c>
      <c r="V168" s="81" t="s">
        <v>737</v>
      </c>
      <c r="W168" s="81" t="s">
        <v>37</v>
      </c>
      <c r="X168" s="81" t="s">
        <v>37</v>
      </c>
      <c r="Y168" s="81" t="s">
        <v>76</v>
      </c>
      <c r="Z168" s="81" t="s">
        <v>95</v>
      </c>
      <c r="AA168" s="81" t="s">
        <v>738</v>
      </c>
      <c r="AB168" s="81" t="s">
        <v>37</v>
      </c>
      <c r="AC168" s="81" t="s">
        <v>37</v>
      </c>
      <c r="AD168" s="81" t="s">
        <v>37</v>
      </c>
      <c r="AE168" s="81" t="s">
        <v>37</v>
      </c>
      <c r="AF168" s="81" t="s">
        <v>37</v>
      </c>
      <c r="AG168" s="81" t="s">
        <v>37</v>
      </c>
      <c r="AH168" s="81" t="s">
        <v>37</v>
      </c>
    </row>
    <row r="169" spans="1:34" ht="24">
      <c r="A169" s="79">
        <v>173</v>
      </c>
      <c r="B169" s="80" t="s">
        <v>739</v>
      </c>
      <c r="C169" s="81" t="s">
        <v>739</v>
      </c>
      <c r="D169" s="80" t="s">
        <v>32</v>
      </c>
      <c r="E169" s="81" t="s">
        <v>32</v>
      </c>
      <c r="F169" s="81" t="s">
        <v>774</v>
      </c>
      <c r="G169" s="80" t="s">
        <v>735</v>
      </c>
      <c r="H169" s="81" t="s">
        <v>735</v>
      </c>
      <c r="I169" s="81" t="s">
        <v>740</v>
      </c>
      <c r="J169" s="82">
        <v>921</v>
      </c>
      <c r="K169" s="80" t="s">
        <v>35</v>
      </c>
      <c r="L169" s="81" t="s">
        <v>36</v>
      </c>
      <c r="M169" s="46">
        <v>17070</v>
      </c>
      <c r="N169" s="69" t="str">
        <f t="shared" si="7"/>
        <v>ปตรี4คศ.1</v>
      </c>
      <c r="O169" s="83">
        <f t="shared" si="8"/>
        <v>1</v>
      </c>
      <c r="P169" s="84">
        <f t="shared" ca="1" si="6"/>
        <v>18270</v>
      </c>
      <c r="Q169" s="79">
        <v>3939900238113</v>
      </c>
      <c r="R169" s="81" t="s">
        <v>37</v>
      </c>
      <c r="S169" s="70"/>
      <c r="T169" s="81" t="s">
        <v>350</v>
      </c>
      <c r="U169" s="81" t="s">
        <v>62</v>
      </c>
      <c r="V169" s="81" t="s">
        <v>674</v>
      </c>
      <c r="W169" s="81" t="s">
        <v>37</v>
      </c>
      <c r="X169" s="81" t="s">
        <v>37</v>
      </c>
      <c r="Y169" s="81" t="s">
        <v>37</v>
      </c>
      <c r="Z169" s="81" t="s">
        <v>37</v>
      </c>
      <c r="AA169" s="81" t="s">
        <v>37</v>
      </c>
      <c r="AB169" s="81" t="s">
        <v>37</v>
      </c>
      <c r="AC169" s="81" t="s">
        <v>37</v>
      </c>
      <c r="AD169" s="81" t="s">
        <v>37</v>
      </c>
      <c r="AE169" s="81" t="s">
        <v>37</v>
      </c>
      <c r="AF169" s="81" t="s">
        <v>37</v>
      </c>
      <c r="AG169" s="81" t="s">
        <v>37</v>
      </c>
      <c r="AH169" s="81" t="s">
        <v>37</v>
      </c>
    </row>
    <row r="170" spans="1:34" ht="24">
      <c r="A170" s="79">
        <v>174</v>
      </c>
      <c r="B170" s="80" t="s">
        <v>741</v>
      </c>
      <c r="C170" s="81" t="s">
        <v>741</v>
      </c>
      <c r="D170" s="80" t="s">
        <v>32</v>
      </c>
      <c r="E170" s="81" t="s">
        <v>32</v>
      </c>
      <c r="F170" s="81" t="s">
        <v>774</v>
      </c>
      <c r="G170" s="80" t="s">
        <v>742</v>
      </c>
      <c r="H170" s="81" t="s">
        <v>742</v>
      </c>
      <c r="I170" s="81" t="s">
        <v>743</v>
      </c>
      <c r="J170" s="82">
        <v>1002</v>
      </c>
      <c r="K170" s="80" t="s">
        <v>35</v>
      </c>
      <c r="L170" s="81" t="s">
        <v>36</v>
      </c>
      <c r="M170" s="46">
        <v>15840</v>
      </c>
      <c r="N170" s="69" t="str">
        <f t="shared" si="7"/>
        <v>ปตรี4คศ.1</v>
      </c>
      <c r="O170" s="83">
        <f t="shared" si="8"/>
        <v>1</v>
      </c>
      <c r="P170" s="84">
        <f t="shared" ca="1" si="6"/>
        <v>17490</v>
      </c>
      <c r="Q170" s="79">
        <v>3930400122860</v>
      </c>
      <c r="R170" s="81" t="s">
        <v>37</v>
      </c>
      <c r="S170" s="70"/>
      <c r="T170" s="81" t="s">
        <v>50</v>
      </c>
      <c r="U170" s="81" t="s">
        <v>83</v>
      </c>
      <c r="V170" s="81" t="s">
        <v>408</v>
      </c>
      <c r="W170" s="81" t="s">
        <v>37</v>
      </c>
      <c r="X170" s="81" t="s">
        <v>37</v>
      </c>
      <c r="Y170" s="81" t="s">
        <v>37</v>
      </c>
      <c r="Z170" s="81" t="s">
        <v>37</v>
      </c>
      <c r="AA170" s="81" t="s">
        <v>37</v>
      </c>
      <c r="AB170" s="81" t="s">
        <v>37</v>
      </c>
      <c r="AC170" s="81" t="s">
        <v>37</v>
      </c>
      <c r="AD170" s="81" t="s">
        <v>37</v>
      </c>
      <c r="AE170" s="81" t="s">
        <v>37</v>
      </c>
      <c r="AF170" s="81" t="s">
        <v>37</v>
      </c>
      <c r="AG170" s="81" t="s">
        <v>37</v>
      </c>
      <c r="AH170" s="81" t="s">
        <v>37</v>
      </c>
    </row>
    <row r="171" spans="1:34" ht="24">
      <c r="A171" s="79">
        <v>175</v>
      </c>
      <c r="B171" s="80" t="s">
        <v>744</v>
      </c>
      <c r="C171" s="81" t="s">
        <v>744</v>
      </c>
      <c r="D171" s="80" t="s">
        <v>65</v>
      </c>
      <c r="E171" s="81" t="s">
        <v>65</v>
      </c>
      <c r="F171" s="81" t="s">
        <v>775</v>
      </c>
      <c r="G171" s="80" t="s">
        <v>742</v>
      </c>
      <c r="H171" s="81" t="s">
        <v>742</v>
      </c>
      <c r="I171" s="81" t="s">
        <v>745</v>
      </c>
      <c r="J171" s="82">
        <v>986</v>
      </c>
      <c r="K171" s="80" t="s">
        <v>35</v>
      </c>
      <c r="L171" s="81" t="s">
        <v>65</v>
      </c>
      <c r="M171" s="46">
        <v>13470</v>
      </c>
      <c r="N171" s="69" t="str">
        <f t="shared" si="7"/>
        <v>ปตรี5ครูผู้ช่วย</v>
      </c>
      <c r="O171" s="83">
        <f t="shared" si="8"/>
        <v>4</v>
      </c>
      <c r="P171" s="84" t="e">
        <f t="shared" ca="1" si="6"/>
        <v>#N/A</v>
      </c>
      <c r="Q171" s="79">
        <v>1930300087969</v>
      </c>
      <c r="R171" s="81" t="s">
        <v>37</v>
      </c>
      <c r="S171" s="70"/>
      <c r="T171" s="81" t="s">
        <v>50</v>
      </c>
      <c r="U171" s="81" t="s">
        <v>56</v>
      </c>
      <c r="V171" s="81" t="s">
        <v>746</v>
      </c>
      <c r="W171" s="81" t="s">
        <v>37</v>
      </c>
      <c r="X171" s="81" t="s">
        <v>37</v>
      </c>
      <c r="Y171" s="81" t="s">
        <v>37</v>
      </c>
      <c r="Z171" s="81" t="s">
        <v>37</v>
      </c>
      <c r="AA171" s="81" t="s">
        <v>37</v>
      </c>
      <c r="AB171" s="81" t="s">
        <v>747</v>
      </c>
      <c r="AC171" s="81" t="s">
        <v>37</v>
      </c>
      <c r="AD171" s="81" t="s">
        <v>37</v>
      </c>
      <c r="AE171" s="81" t="s">
        <v>37</v>
      </c>
      <c r="AF171" s="81" t="s">
        <v>37</v>
      </c>
      <c r="AG171" s="81" t="s">
        <v>37</v>
      </c>
      <c r="AH171" s="81" t="s">
        <v>37</v>
      </c>
    </row>
    <row r="172" spans="1:34" ht="24">
      <c r="A172" s="79">
        <v>176</v>
      </c>
      <c r="B172" s="80" t="s">
        <v>748</v>
      </c>
      <c r="C172" s="81" t="s">
        <v>748</v>
      </c>
      <c r="D172" s="80" t="s">
        <v>32</v>
      </c>
      <c r="E172" s="81" t="s">
        <v>32</v>
      </c>
      <c r="F172" s="81" t="s">
        <v>774</v>
      </c>
      <c r="G172" s="80" t="s">
        <v>749</v>
      </c>
      <c r="H172" s="81" t="s">
        <v>749</v>
      </c>
      <c r="I172" s="81" t="s">
        <v>750</v>
      </c>
      <c r="J172" s="82">
        <v>4245</v>
      </c>
      <c r="K172" s="80" t="s">
        <v>35</v>
      </c>
      <c r="L172" s="81" t="s">
        <v>48</v>
      </c>
      <c r="M172" s="46">
        <v>22460</v>
      </c>
      <c r="N172" s="69" t="str">
        <f t="shared" si="7"/>
        <v>ปตรี4คศ.2</v>
      </c>
      <c r="O172" s="83">
        <f t="shared" si="8"/>
        <v>2</v>
      </c>
      <c r="P172" s="84">
        <f t="shared" ca="1" si="6"/>
        <v>22940</v>
      </c>
      <c r="Q172" s="79">
        <v>3930300125042</v>
      </c>
      <c r="R172" s="81" t="s">
        <v>49</v>
      </c>
      <c r="S172" s="70"/>
      <c r="T172" s="81" t="s">
        <v>50</v>
      </c>
      <c r="U172" s="81" t="s">
        <v>39</v>
      </c>
      <c r="V172" s="81" t="s">
        <v>122</v>
      </c>
      <c r="W172" s="81" t="s">
        <v>37</v>
      </c>
      <c r="X172" s="81" t="s">
        <v>37</v>
      </c>
      <c r="Y172" s="81" t="s">
        <v>37</v>
      </c>
      <c r="Z172" s="81" t="s">
        <v>37</v>
      </c>
      <c r="AA172" s="81" t="s">
        <v>37</v>
      </c>
      <c r="AB172" s="81" t="s">
        <v>37</v>
      </c>
      <c r="AC172" s="81" t="s">
        <v>37</v>
      </c>
      <c r="AD172" s="81" t="s">
        <v>37</v>
      </c>
      <c r="AE172" s="81" t="s">
        <v>37</v>
      </c>
      <c r="AF172" s="81" t="s">
        <v>37</v>
      </c>
      <c r="AG172" s="81" t="s">
        <v>37</v>
      </c>
      <c r="AH172" s="81" t="s">
        <v>37</v>
      </c>
    </row>
    <row r="173" spans="1:34" ht="24">
      <c r="A173" s="79">
        <v>177</v>
      </c>
      <c r="B173" s="80" t="s">
        <v>751</v>
      </c>
      <c r="C173" s="81" t="s">
        <v>751</v>
      </c>
      <c r="D173" s="80" t="s">
        <v>146</v>
      </c>
      <c r="E173" s="81" t="s">
        <v>146</v>
      </c>
      <c r="F173" s="81" t="s">
        <v>90</v>
      </c>
      <c r="G173" s="80" t="s">
        <v>752</v>
      </c>
      <c r="H173" s="81" t="s">
        <v>754</v>
      </c>
      <c r="I173" s="81" t="s">
        <v>753</v>
      </c>
      <c r="J173" s="82">
        <v>1349</v>
      </c>
      <c r="K173" s="80" t="s">
        <v>35</v>
      </c>
      <c r="L173" s="81" t="s">
        <v>48</v>
      </c>
      <c r="M173" s="46">
        <v>23940</v>
      </c>
      <c r="N173" s="69" t="str">
        <f t="shared" si="7"/>
        <v>ปโทคศ.2</v>
      </c>
      <c r="O173" s="83">
        <f t="shared" si="8"/>
        <v>12</v>
      </c>
      <c r="P173" s="84">
        <f t="shared" ca="1" si="6"/>
        <v>24440</v>
      </c>
      <c r="Q173" s="79">
        <v>3930300083757</v>
      </c>
      <c r="R173" s="81" t="s">
        <v>49</v>
      </c>
      <c r="S173" s="70"/>
      <c r="T173" s="81" t="s">
        <v>67</v>
      </c>
      <c r="U173" s="81" t="s">
        <v>164</v>
      </c>
      <c r="V173" s="81" t="s">
        <v>755</v>
      </c>
      <c r="W173" s="81" t="s">
        <v>37</v>
      </c>
      <c r="X173" s="81" t="s">
        <v>37</v>
      </c>
      <c r="Y173" s="81" t="s">
        <v>94</v>
      </c>
      <c r="Z173" s="81" t="s">
        <v>95</v>
      </c>
      <c r="AA173" s="81" t="s">
        <v>756</v>
      </c>
      <c r="AB173" s="81" t="s">
        <v>757</v>
      </c>
      <c r="AC173" s="81" t="s">
        <v>37</v>
      </c>
      <c r="AD173" s="81" t="s">
        <v>37</v>
      </c>
      <c r="AE173" s="81" t="s">
        <v>37</v>
      </c>
      <c r="AF173" s="81" t="s">
        <v>37</v>
      </c>
      <c r="AG173" s="81" t="s">
        <v>37</v>
      </c>
      <c r="AH173" s="81" t="s">
        <v>37</v>
      </c>
    </row>
    <row r="174" spans="1:34" ht="24">
      <c r="A174" s="79">
        <v>178</v>
      </c>
      <c r="B174" s="80" t="s">
        <v>758</v>
      </c>
      <c r="C174" s="81" t="s">
        <v>758</v>
      </c>
      <c r="D174" s="80" t="s">
        <v>32</v>
      </c>
      <c r="E174" s="81" t="s">
        <v>32</v>
      </c>
      <c r="F174" s="81" t="s">
        <v>90</v>
      </c>
      <c r="G174" s="80" t="s">
        <v>759</v>
      </c>
      <c r="H174" s="81" t="s">
        <v>759</v>
      </c>
      <c r="I174" s="81" t="s">
        <v>760</v>
      </c>
      <c r="J174" s="82">
        <v>1007</v>
      </c>
      <c r="K174" s="80" t="s">
        <v>35</v>
      </c>
      <c r="L174" s="81" t="s">
        <v>48</v>
      </c>
      <c r="M174" s="46">
        <v>23940</v>
      </c>
      <c r="N174" s="69" t="str">
        <f t="shared" si="7"/>
        <v>ปโทคศ.2</v>
      </c>
      <c r="O174" s="83">
        <f t="shared" si="8"/>
        <v>12</v>
      </c>
      <c r="P174" s="84">
        <f t="shared" ca="1" si="6"/>
        <v>24440</v>
      </c>
      <c r="Q174" s="79">
        <v>3930300486703</v>
      </c>
      <c r="R174" s="81" t="s">
        <v>49</v>
      </c>
      <c r="S174" s="70"/>
      <c r="T174" s="81" t="s">
        <v>350</v>
      </c>
      <c r="U174" s="81" t="s">
        <v>62</v>
      </c>
      <c r="V174" s="81" t="s">
        <v>57</v>
      </c>
      <c r="W174" s="81" t="s">
        <v>37</v>
      </c>
      <c r="X174" s="81" t="s">
        <v>37</v>
      </c>
      <c r="Y174" s="81" t="s">
        <v>76</v>
      </c>
      <c r="Z174" s="81" t="s">
        <v>299</v>
      </c>
      <c r="AA174" s="81" t="s">
        <v>761</v>
      </c>
      <c r="AB174" s="81" t="s">
        <v>37</v>
      </c>
      <c r="AC174" s="81" t="s">
        <v>37</v>
      </c>
      <c r="AD174" s="81" t="s">
        <v>37</v>
      </c>
      <c r="AE174" s="81" t="s">
        <v>37</v>
      </c>
      <c r="AF174" s="81" t="s">
        <v>37</v>
      </c>
      <c r="AG174" s="81" t="s">
        <v>37</v>
      </c>
      <c r="AH174" s="81" t="s">
        <v>37</v>
      </c>
    </row>
    <row r="175" spans="1:34" ht="24">
      <c r="A175" s="79">
        <v>179</v>
      </c>
      <c r="B175" s="80" t="s">
        <v>762</v>
      </c>
      <c r="C175" s="81" t="s">
        <v>762</v>
      </c>
      <c r="D175" s="80" t="s">
        <v>32</v>
      </c>
      <c r="E175" s="81" t="s">
        <v>32</v>
      </c>
      <c r="F175" s="81" t="s">
        <v>774</v>
      </c>
      <c r="G175" s="80" t="s">
        <v>759</v>
      </c>
      <c r="H175" s="81" t="s">
        <v>759</v>
      </c>
      <c r="I175" s="81" t="s">
        <v>763</v>
      </c>
      <c r="J175" s="82">
        <v>2687</v>
      </c>
      <c r="K175" s="80" t="s">
        <v>35</v>
      </c>
      <c r="L175" s="81" t="s">
        <v>36</v>
      </c>
      <c r="M175" s="46">
        <v>15440</v>
      </c>
      <c r="N175" s="69" t="str">
        <f t="shared" si="7"/>
        <v>ปตรี4คศ.1</v>
      </c>
      <c r="O175" s="83">
        <f t="shared" si="8"/>
        <v>1</v>
      </c>
      <c r="P175" s="84">
        <f t="shared" ca="1" si="6"/>
        <v>17070</v>
      </c>
      <c r="Q175" s="79">
        <v>3930300222579</v>
      </c>
      <c r="R175" s="81" t="s">
        <v>37</v>
      </c>
      <c r="S175" s="70"/>
      <c r="T175" s="81" t="s">
        <v>50</v>
      </c>
      <c r="U175" s="81" t="s">
        <v>56</v>
      </c>
      <c r="V175" s="81" t="s">
        <v>764</v>
      </c>
      <c r="W175" s="81" t="s">
        <v>37</v>
      </c>
      <c r="X175" s="81" t="s">
        <v>37</v>
      </c>
      <c r="Y175" s="81" t="s">
        <v>37</v>
      </c>
      <c r="Z175" s="81" t="s">
        <v>37</v>
      </c>
      <c r="AA175" s="81" t="s">
        <v>37</v>
      </c>
      <c r="AB175" s="81" t="s">
        <v>37</v>
      </c>
      <c r="AC175" s="81" t="s">
        <v>37</v>
      </c>
      <c r="AD175" s="81" t="s">
        <v>37</v>
      </c>
      <c r="AE175" s="81" t="s">
        <v>37</v>
      </c>
      <c r="AF175" s="81" t="s">
        <v>37</v>
      </c>
      <c r="AG175" s="81" t="s">
        <v>37</v>
      </c>
      <c r="AH175" s="81" t="s">
        <v>37</v>
      </c>
    </row>
    <row r="176" spans="1:34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</row>
    <row r="177" spans="1:34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</row>
    <row r="178" spans="1:34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</row>
    <row r="179" spans="1:34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</row>
    <row r="180" spans="1:34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</row>
    <row r="181" spans="1:34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</row>
    <row r="182" spans="1:34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</row>
    <row r="183" spans="1:34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</row>
  </sheetData>
  <autoFilter ref="A1:AL175"/>
  <sortState ref="A1:AJ176">
    <sortCondition ref="A1:A17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183"/>
  <sheetViews>
    <sheetView topLeftCell="A127" workbookViewId="0">
      <selection activeCell="B158" sqref="B158"/>
    </sheetView>
  </sheetViews>
  <sheetFormatPr defaultColWidth="16.5" defaultRowHeight="23.25"/>
  <cols>
    <col min="1" max="1" width="3.5" style="1" bestFit="1" customWidth="1"/>
    <col min="2" max="2" width="26.375" style="1" customWidth="1"/>
    <col min="3" max="3" width="7" style="1" customWidth="1"/>
    <col min="4" max="4" width="20.25" style="1" customWidth="1"/>
    <col min="5" max="5" width="16.5" style="1" customWidth="1"/>
    <col min="6" max="6" width="20.625" style="1" customWidth="1"/>
    <col min="7" max="7" width="7.25" style="1" customWidth="1"/>
    <col min="8" max="8" width="9.5" style="1" customWidth="1"/>
    <col min="9" max="9" width="7.375" style="1" bestFit="1" customWidth="1"/>
    <col min="10" max="10" width="5.125" style="1" customWidth="1"/>
    <col min="11" max="11" width="7.5" style="1" customWidth="1"/>
    <col min="12" max="12" width="6.25" style="1" customWidth="1"/>
    <col min="13" max="13" width="8" style="105" customWidth="1"/>
    <col min="14" max="15" width="6.25" style="105" customWidth="1"/>
    <col min="16" max="16" width="13.125" style="1" customWidth="1"/>
    <col min="17" max="17" width="5.25" style="1" hidden="1" customWidth="1"/>
    <col min="18" max="18" width="7.625" style="1" customWidth="1"/>
    <col min="19" max="19" width="7.25" style="1" hidden="1" customWidth="1"/>
    <col min="20" max="20" width="9.5" style="1" hidden="1" customWidth="1"/>
    <col min="21" max="21" width="11" style="1" hidden="1" customWidth="1"/>
    <col min="22" max="22" width="10" style="1" hidden="1" customWidth="1"/>
    <col min="23" max="23" width="7.5" style="1" hidden="1" customWidth="1"/>
    <col min="24" max="24" width="6.75" style="1" hidden="1" customWidth="1"/>
    <col min="25" max="25" width="10.5" style="1" hidden="1" customWidth="1"/>
    <col min="26" max="26" width="7.75" style="1" hidden="1" customWidth="1"/>
    <col min="27" max="27" width="6.125" style="1" hidden="1" customWidth="1"/>
    <col min="28" max="28" width="9" style="1" hidden="1" customWidth="1"/>
    <col min="29" max="29" width="7" style="1" hidden="1" customWidth="1"/>
    <col min="30" max="30" width="9.25" style="1" hidden="1" customWidth="1"/>
    <col min="31" max="31" width="6.75" style="1" hidden="1" customWidth="1"/>
    <col min="32" max="32" width="10.25" style="1" hidden="1" customWidth="1"/>
    <col min="33" max="33" width="9" style="1" hidden="1" customWidth="1"/>
    <col min="34" max="34" width="8.125" style="1" bestFit="1" customWidth="1"/>
    <col min="35" max="35" width="5.125" style="1" customWidth="1"/>
    <col min="36" max="36" width="16.5" style="1"/>
    <col min="37" max="37" width="2.625" style="1" bestFit="1" customWidth="1"/>
    <col min="38" max="16384" width="16.5" style="1"/>
  </cols>
  <sheetData>
    <row r="1" spans="1:37">
      <c r="A1" s="65" t="s">
        <v>0</v>
      </c>
      <c r="B1" s="65" t="s">
        <v>1</v>
      </c>
      <c r="C1" s="65" t="s">
        <v>5</v>
      </c>
      <c r="D1" s="65" t="s">
        <v>3</v>
      </c>
      <c r="E1" s="65" t="s">
        <v>9</v>
      </c>
      <c r="F1" s="65" t="s">
        <v>6</v>
      </c>
      <c r="G1" s="65" t="s">
        <v>16</v>
      </c>
      <c r="H1" s="65" t="s">
        <v>17</v>
      </c>
      <c r="I1" s="65" t="s">
        <v>808</v>
      </c>
      <c r="J1" s="65" t="s">
        <v>806</v>
      </c>
      <c r="K1" s="65" t="s">
        <v>11</v>
      </c>
      <c r="L1" s="65" t="s">
        <v>12</v>
      </c>
      <c r="M1" s="106" t="s">
        <v>798</v>
      </c>
      <c r="N1" s="106" t="s">
        <v>798</v>
      </c>
      <c r="O1" s="106" t="s">
        <v>798</v>
      </c>
      <c r="P1" s="65" t="s">
        <v>807</v>
      </c>
      <c r="Q1" s="65" t="s">
        <v>14</v>
      </c>
      <c r="R1" s="3" t="s">
        <v>15</v>
      </c>
      <c r="S1" s="65" t="s">
        <v>16</v>
      </c>
      <c r="T1" s="65" t="s">
        <v>17</v>
      </c>
      <c r="U1" s="65" t="s">
        <v>18</v>
      </c>
      <c r="V1" s="65" t="s">
        <v>19</v>
      </c>
      <c r="W1" s="65" t="s">
        <v>20</v>
      </c>
      <c r="X1" s="65" t="s">
        <v>21</v>
      </c>
      <c r="Y1" s="65" t="s">
        <v>22</v>
      </c>
      <c r="Z1" s="65" t="s">
        <v>23</v>
      </c>
      <c r="AA1" s="65" t="s">
        <v>24</v>
      </c>
      <c r="AB1" s="65" t="s">
        <v>25</v>
      </c>
      <c r="AC1" s="65" t="s">
        <v>26</v>
      </c>
      <c r="AD1" s="65" t="s">
        <v>27</v>
      </c>
      <c r="AE1" s="65" t="s">
        <v>28</v>
      </c>
      <c r="AF1" s="65" t="s">
        <v>29</v>
      </c>
      <c r="AG1" s="65" t="s">
        <v>30</v>
      </c>
      <c r="AH1" s="93" t="s">
        <v>798</v>
      </c>
    </row>
    <row r="2" spans="1:37" ht="24">
      <c r="A2" s="72">
        <v>1</v>
      </c>
      <c r="B2" s="73" t="s">
        <v>497</v>
      </c>
      <c r="C2" s="73" t="s">
        <v>498</v>
      </c>
      <c r="D2" s="74" t="s">
        <v>498</v>
      </c>
      <c r="E2" s="73" t="s">
        <v>35</v>
      </c>
      <c r="F2" s="73" t="s">
        <v>499</v>
      </c>
      <c r="G2" s="74" t="str">
        <f>X2</f>
        <v>ศษ.ม.</v>
      </c>
      <c r="H2" s="74" t="str">
        <f>Y2</f>
        <v>ประถมศึกษา</v>
      </c>
      <c r="I2" s="74" t="s">
        <v>90</v>
      </c>
      <c r="J2" s="74" t="s">
        <v>500</v>
      </c>
      <c r="K2" s="74" t="s">
        <v>48</v>
      </c>
      <c r="L2" s="67">
        <v>26450</v>
      </c>
      <c r="M2" s="94" t="str">
        <f t="shared" ref="M2:M33" si="0">CONCATENATE(I2,K2)</f>
        <v>ปโทคศ.2</v>
      </c>
      <c r="N2" s="95">
        <f>VLOOKUP(M2,$AH$2:$AI$16,2,FALSE)</f>
        <v>12</v>
      </c>
      <c r="O2" s="96">
        <f ca="1">VLOOKUP(L2,INDIRECT("_k"&amp;N2),2,FALSE)</f>
        <v>26980</v>
      </c>
      <c r="P2" s="72">
        <v>3900200045446</v>
      </c>
      <c r="Q2" s="74" t="s">
        <v>49</v>
      </c>
      <c r="R2" s="78"/>
      <c r="S2" s="87" t="s">
        <v>50</v>
      </c>
      <c r="T2" s="74" t="s">
        <v>502</v>
      </c>
      <c r="U2" s="74" t="s">
        <v>503</v>
      </c>
      <c r="V2" s="74" t="s">
        <v>37</v>
      </c>
      <c r="W2" s="74" t="s">
        <v>37</v>
      </c>
      <c r="X2" s="74" t="s">
        <v>76</v>
      </c>
      <c r="Y2" s="74" t="s">
        <v>215</v>
      </c>
      <c r="Z2" s="74" t="s">
        <v>504</v>
      </c>
      <c r="AA2" s="74" t="s">
        <v>37</v>
      </c>
      <c r="AB2" s="74" t="s">
        <v>37</v>
      </c>
      <c r="AC2" s="74" t="s">
        <v>37</v>
      </c>
      <c r="AD2" s="74" t="s">
        <v>37</v>
      </c>
      <c r="AE2" s="74" t="s">
        <v>37</v>
      </c>
      <c r="AF2" s="74" t="s">
        <v>37</v>
      </c>
      <c r="AG2" s="74" t="s">
        <v>37</v>
      </c>
      <c r="AH2" s="41" t="s">
        <v>765</v>
      </c>
      <c r="AI2" s="42">
        <v>0</v>
      </c>
      <c r="AJ2" s="41"/>
      <c r="AK2" s="42"/>
    </row>
    <row r="3" spans="1:37" ht="24">
      <c r="A3" s="79">
        <v>2</v>
      </c>
      <c r="B3" s="80" t="s">
        <v>505</v>
      </c>
      <c r="C3" s="80" t="s">
        <v>498</v>
      </c>
      <c r="D3" s="81" t="s">
        <v>498</v>
      </c>
      <c r="E3" s="80" t="s">
        <v>35</v>
      </c>
      <c r="F3" s="80" t="s">
        <v>499</v>
      </c>
      <c r="G3" s="81" t="str">
        <f t="shared" ref="G3:G4" si="1">X3</f>
        <v>กศ.ม.</v>
      </c>
      <c r="H3" s="81" t="str">
        <f t="shared" ref="H3:H4" si="2">Y3</f>
        <v>การบริหารการศึกษา</v>
      </c>
      <c r="I3" s="81" t="s">
        <v>90</v>
      </c>
      <c r="J3" s="81" t="s">
        <v>506</v>
      </c>
      <c r="K3" s="81" t="s">
        <v>36</v>
      </c>
      <c r="L3" s="46">
        <v>22890</v>
      </c>
      <c r="M3" s="97" t="str">
        <f t="shared" si="0"/>
        <v>ปโทคศ.1</v>
      </c>
      <c r="N3" s="98">
        <f t="shared" ref="N3:N66" si="3">VLOOKUP(M3,$AH$2:$AI$16,2,FALSE)</f>
        <v>11</v>
      </c>
      <c r="O3" s="99">
        <f t="shared" ref="O3:O65" ca="1" si="4">VLOOKUP(L3,INDIRECT("_k"&amp;N3),2,FALSE)</f>
        <v>23360</v>
      </c>
      <c r="P3" s="79">
        <v>3909900466086</v>
      </c>
      <c r="Q3" s="81" t="s">
        <v>37</v>
      </c>
      <c r="R3" s="70"/>
      <c r="S3" s="88" t="s">
        <v>50</v>
      </c>
      <c r="T3" s="81" t="s">
        <v>507</v>
      </c>
      <c r="U3" s="81" t="s">
        <v>508</v>
      </c>
      <c r="V3" s="81" t="s">
        <v>37</v>
      </c>
      <c r="W3" s="81" t="s">
        <v>37</v>
      </c>
      <c r="X3" s="81" t="s">
        <v>94</v>
      </c>
      <c r="Y3" s="81" t="s">
        <v>95</v>
      </c>
      <c r="Z3" s="81" t="s">
        <v>509</v>
      </c>
      <c r="AA3" s="81" t="s">
        <v>37</v>
      </c>
      <c r="AB3" s="81" t="s">
        <v>37</v>
      </c>
      <c r="AC3" s="81" t="s">
        <v>37</v>
      </c>
      <c r="AD3" s="81" t="s">
        <v>37</v>
      </c>
      <c r="AE3" s="81" t="s">
        <v>37</v>
      </c>
      <c r="AF3" s="81" t="s">
        <v>37</v>
      </c>
      <c r="AG3" s="81" t="s">
        <v>37</v>
      </c>
      <c r="AH3" s="41" t="s">
        <v>766</v>
      </c>
      <c r="AI3" s="42">
        <v>1</v>
      </c>
      <c r="AJ3" s="41"/>
      <c r="AK3" s="42"/>
    </row>
    <row r="4" spans="1:37" ht="24">
      <c r="A4" s="79">
        <v>3</v>
      </c>
      <c r="B4" s="80" t="s">
        <v>510</v>
      </c>
      <c r="C4" s="80" t="s">
        <v>498</v>
      </c>
      <c r="D4" s="81" t="s">
        <v>498</v>
      </c>
      <c r="E4" s="80" t="s">
        <v>35</v>
      </c>
      <c r="F4" s="80" t="s">
        <v>499</v>
      </c>
      <c r="G4" s="81" t="str">
        <f t="shared" si="1"/>
        <v>ค.ม.</v>
      </c>
      <c r="H4" s="81" t="str">
        <f t="shared" si="2"/>
        <v>หลักสูตรและการสอน</v>
      </c>
      <c r="I4" s="81" t="s">
        <v>90</v>
      </c>
      <c r="J4" s="81" t="s">
        <v>511</v>
      </c>
      <c r="K4" s="81" t="s">
        <v>48</v>
      </c>
      <c r="L4" s="46">
        <v>25440</v>
      </c>
      <c r="M4" s="97" t="str">
        <f t="shared" si="0"/>
        <v>ปโทคศ.2</v>
      </c>
      <c r="N4" s="98">
        <f t="shared" si="3"/>
        <v>12</v>
      </c>
      <c r="O4" s="99">
        <f t="shared" ca="1" si="4"/>
        <v>25930</v>
      </c>
      <c r="P4" s="79">
        <v>3930400192434</v>
      </c>
      <c r="Q4" s="81" t="s">
        <v>49</v>
      </c>
      <c r="R4" s="70"/>
      <c r="S4" s="88" t="s">
        <v>50</v>
      </c>
      <c r="T4" s="81" t="s">
        <v>512</v>
      </c>
      <c r="U4" s="81" t="s">
        <v>513</v>
      </c>
      <c r="V4" s="81" t="s">
        <v>37</v>
      </c>
      <c r="W4" s="81" t="s">
        <v>514</v>
      </c>
      <c r="X4" s="81" t="s">
        <v>193</v>
      </c>
      <c r="Y4" s="81" t="s">
        <v>299</v>
      </c>
      <c r="Z4" s="81" t="s">
        <v>515</v>
      </c>
      <c r="AA4" s="81" t="s">
        <v>37</v>
      </c>
      <c r="AB4" s="81" t="s">
        <v>37</v>
      </c>
      <c r="AC4" s="81" t="s">
        <v>37</v>
      </c>
      <c r="AD4" s="81" t="s">
        <v>37</v>
      </c>
      <c r="AE4" s="81" t="s">
        <v>37</v>
      </c>
      <c r="AF4" s="81" t="s">
        <v>37</v>
      </c>
      <c r="AG4" s="81" t="s">
        <v>37</v>
      </c>
      <c r="AH4" s="41" t="s">
        <v>767</v>
      </c>
      <c r="AI4" s="42">
        <v>2</v>
      </c>
      <c r="AJ4" s="41"/>
      <c r="AK4" s="42"/>
    </row>
    <row r="5" spans="1:37" ht="24">
      <c r="A5" s="79">
        <v>5</v>
      </c>
      <c r="B5" s="80" t="s">
        <v>517</v>
      </c>
      <c r="C5" s="80" t="s">
        <v>32</v>
      </c>
      <c r="D5" s="81" t="s">
        <v>498</v>
      </c>
      <c r="E5" s="80" t="s">
        <v>35</v>
      </c>
      <c r="F5" s="80" t="s">
        <v>518</v>
      </c>
      <c r="G5" s="81" t="s">
        <v>38</v>
      </c>
      <c r="H5" s="81" t="s">
        <v>172</v>
      </c>
      <c r="I5" s="81" t="s">
        <v>774</v>
      </c>
      <c r="J5" s="81" t="s">
        <v>519</v>
      </c>
      <c r="K5" s="81" t="s">
        <v>48</v>
      </c>
      <c r="L5" s="46">
        <v>21950</v>
      </c>
      <c r="M5" s="97" t="str">
        <f t="shared" si="0"/>
        <v>ปตรี4คศ.2</v>
      </c>
      <c r="N5" s="98">
        <f t="shared" si="3"/>
        <v>2</v>
      </c>
      <c r="O5" s="99">
        <f t="shared" ca="1" si="4"/>
        <v>22460</v>
      </c>
      <c r="P5" s="79">
        <v>3901100358940</v>
      </c>
      <c r="Q5" s="81" t="s">
        <v>49</v>
      </c>
      <c r="R5" s="70"/>
      <c r="S5" s="88" t="s">
        <v>38</v>
      </c>
      <c r="T5" s="81" t="s">
        <v>172</v>
      </c>
      <c r="U5" s="81" t="s">
        <v>99</v>
      </c>
      <c r="V5" s="81" t="s">
        <v>37</v>
      </c>
      <c r="W5" s="81" t="s">
        <v>37</v>
      </c>
      <c r="X5" s="81" t="s">
        <v>37</v>
      </c>
      <c r="Y5" s="81" t="s">
        <v>37</v>
      </c>
      <c r="Z5" s="81" t="s">
        <v>37</v>
      </c>
      <c r="AA5" s="81" t="s">
        <v>37</v>
      </c>
      <c r="AB5" s="81" t="s">
        <v>37</v>
      </c>
      <c r="AC5" s="81" t="s">
        <v>37</v>
      </c>
      <c r="AD5" s="81" t="s">
        <v>37</v>
      </c>
      <c r="AE5" s="81" t="s">
        <v>37</v>
      </c>
      <c r="AF5" s="81" t="s">
        <v>37</v>
      </c>
      <c r="AG5" s="81" t="s">
        <v>37</v>
      </c>
      <c r="AH5" s="41" t="s">
        <v>768</v>
      </c>
      <c r="AI5" s="43">
        <v>4</v>
      </c>
      <c r="AJ5" s="41"/>
      <c r="AK5" s="43"/>
    </row>
    <row r="6" spans="1:37" ht="24">
      <c r="A6" s="79">
        <v>6</v>
      </c>
      <c r="B6" s="80" t="s">
        <v>520</v>
      </c>
      <c r="C6" s="80" t="s">
        <v>32</v>
      </c>
      <c r="D6" s="81" t="s">
        <v>32</v>
      </c>
      <c r="E6" s="80" t="s">
        <v>35</v>
      </c>
      <c r="F6" s="80" t="s">
        <v>521</v>
      </c>
      <c r="G6" s="81" t="str">
        <f>X6</f>
        <v>ศษ.ม.</v>
      </c>
      <c r="H6" s="81" t="str">
        <f>Y6</f>
        <v>การบริหารการศึกษา</v>
      </c>
      <c r="I6" s="81" t="s">
        <v>90</v>
      </c>
      <c r="J6" s="81" t="s">
        <v>522</v>
      </c>
      <c r="K6" s="81" t="s">
        <v>48</v>
      </c>
      <c r="L6" s="46">
        <v>28050</v>
      </c>
      <c r="M6" s="97" t="str">
        <f t="shared" si="0"/>
        <v>ปโทคศ.2</v>
      </c>
      <c r="N6" s="98">
        <f t="shared" si="3"/>
        <v>12</v>
      </c>
      <c r="O6" s="99">
        <f t="shared" ca="1" si="4"/>
        <v>28590</v>
      </c>
      <c r="P6" s="79">
        <v>3930300458939</v>
      </c>
      <c r="Q6" s="81" t="s">
        <v>49</v>
      </c>
      <c r="R6" s="70"/>
      <c r="S6" s="88" t="s">
        <v>50</v>
      </c>
      <c r="T6" s="81" t="s">
        <v>95</v>
      </c>
      <c r="U6" s="81" t="s">
        <v>523</v>
      </c>
      <c r="V6" s="81" t="s">
        <v>37</v>
      </c>
      <c r="W6" s="81" t="s">
        <v>37</v>
      </c>
      <c r="X6" s="81" t="s">
        <v>76</v>
      </c>
      <c r="Y6" s="81" t="s">
        <v>95</v>
      </c>
      <c r="Z6" s="81" t="s">
        <v>524</v>
      </c>
      <c r="AA6" s="81" t="s">
        <v>37</v>
      </c>
      <c r="AB6" s="81" t="s">
        <v>37</v>
      </c>
      <c r="AC6" s="81" t="s">
        <v>37</v>
      </c>
      <c r="AD6" s="81" t="s">
        <v>37</v>
      </c>
      <c r="AE6" s="81" t="s">
        <v>37</v>
      </c>
      <c r="AF6" s="81" t="s">
        <v>37</v>
      </c>
      <c r="AG6" s="81" t="s">
        <v>37</v>
      </c>
      <c r="AH6" s="41" t="s">
        <v>769</v>
      </c>
      <c r="AI6" s="42">
        <v>5</v>
      </c>
      <c r="AJ6" s="41"/>
      <c r="AK6" s="42"/>
    </row>
    <row r="7" spans="1:37" ht="24">
      <c r="A7" s="79">
        <v>7</v>
      </c>
      <c r="B7" s="80" t="s">
        <v>525</v>
      </c>
      <c r="C7" s="80" t="s">
        <v>32</v>
      </c>
      <c r="D7" s="81" t="s">
        <v>32</v>
      </c>
      <c r="E7" s="80" t="s">
        <v>35</v>
      </c>
      <c r="F7" s="80" t="s">
        <v>521</v>
      </c>
      <c r="G7" s="81" t="s">
        <v>50</v>
      </c>
      <c r="H7" s="81" t="s">
        <v>44</v>
      </c>
      <c r="I7" s="81" t="s">
        <v>774</v>
      </c>
      <c r="J7" s="81" t="s">
        <v>526</v>
      </c>
      <c r="K7" s="81" t="s">
        <v>48</v>
      </c>
      <c r="L7" s="46">
        <v>22940</v>
      </c>
      <c r="M7" s="97" t="str">
        <f t="shared" si="0"/>
        <v>ปตรี4คศ.2</v>
      </c>
      <c r="N7" s="98">
        <f t="shared" si="3"/>
        <v>2</v>
      </c>
      <c r="O7" s="99">
        <f t="shared" ca="1" si="4"/>
        <v>23450</v>
      </c>
      <c r="P7" s="79">
        <v>3930100731381</v>
      </c>
      <c r="Q7" s="81" t="s">
        <v>49</v>
      </c>
      <c r="R7" s="70"/>
      <c r="S7" s="88" t="s">
        <v>50</v>
      </c>
      <c r="T7" s="81" t="s">
        <v>44</v>
      </c>
      <c r="U7" s="81" t="s">
        <v>84</v>
      </c>
      <c r="V7" s="81" t="s">
        <v>37</v>
      </c>
      <c r="W7" s="81" t="s">
        <v>37</v>
      </c>
      <c r="X7" s="81" t="s">
        <v>37</v>
      </c>
      <c r="Y7" s="81" t="s">
        <v>37</v>
      </c>
      <c r="Z7" s="81" t="s">
        <v>37</v>
      </c>
      <c r="AA7" s="81" t="s">
        <v>37</v>
      </c>
      <c r="AB7" s="81" t="s">
        <v>37</v>
      </c>
      <c r="AC7" s="81" t="s">
        <v>37</v>
      </c>
      <c r="AD7" s="81" t="s">
        <v>37</v>
      </c>
      <c r="AE7" s="81" t="s">
        <v>37</v>
      </c>
      <c r="AF7" s="81" t="s">
        <v>37</v>
      </c>
      <c r="AG7" s="81" t="s">
        <v>37</v>
      </c>
      <c r="AH7" s="41" t="s">
        <v>770</v>
      </c>
      <c r="AI7" s="42">
        <v>6</v>
      </c>
      <c r="AJ7" s="41"/>
      <c r="AK7" s="42"/>
    </row>
    <row r="8" spans="1:37" ht="24">
      <c r="A8" s="79">
        <v>8</v>
      </c>
      <c r="B8" s="80" t="s">
        <v>527</v>
      </c>
      <c r="C8" s="80" t="s">
        <v>32</v>
      </c>
      <c r="D8" s="81" t="s">
        <v>32</v>
      </c>
      <c r="E8" s="80" t="s">
        <v>35</v>
      </c>
      <c r="F8" s="80" t="s">
        <v>521</v>
      </c>
      <c r="G8" s="81" t="str">
        <f>X8</f>
        <v>กศ.ม.</v>
      </c>
      <c r="H8" s="81" t="str">
        <f>Y8</f>
        <v>การบริหารการศึกษา</v>
      </c>
      <c r="I8" s="81" t="s">
        <v>90</v>
      </c>
      <c r="J8" s="81" t="s">
        <v>528</v>
      </c>
      <c r="K8" s="81" t="s">
        <v>48</v>
      </c>
      <c r="L8" s="46">
        <v>24930</v>
      </c>
      <c r="M8" s="97" t="str">
        <f t="shared" si="0"/>
        <v>ปโทคศ.2</v>
      </c>
      <c r="N8" s="98">
        <f t="shared" si="3"/>
        <v>12</v>
      </c>
      <c r="O8" s="99">
        <f t="shared" ca="1" si="4"/>
        <v>25440</v>
      </c>
      <c r="P8" s="79">
        <v>3961100456411</v>
      </c>
      <c r="Q8" s="81" t="s">
        <v>49</v>
      </c>
      <c r="R8" s="70"/>
      <c r="S8" s="88" t="s">
        <v>50</v>
      </c>
      <c r="T8" s="81" t="s">
        <v>56</v>
      </c>
      <c r="U8" s="81" t="s">
        <v>149</v>
      </c>
      <c r="V8" s="81" t="s">
        <v>37</v>
      </c>
      <c r="W8" s="81" t="s">
        <v>37</v>
      </c>
      <c r="X8" s="81" t="s">
        <v>94</v>
      </c>
      <c r="Y8" s="81" t="s">
        <v>95</v>
      </c>
      <c r="Z8" s="81" t="s">
        <v>529</v>
      </c>
      <c r="AA8" s="81" t="s">
        <v>37</v>
      </c>
      <c r="AB8" s="81" t="s">
        <v>37</v>
      </c>
      <c r="AC8" s="81" t="s">
        <v>37</v>
      </c>
      <c r="AD8" s="81" t="s">
        <v>37</v>
      </c>
      <c r="AE8" s="81" t="s">
        <v>37</v>
      </c>
      <c r="AF8" s="81" t="s">
        <v>37</v>
      </c>
      <c r="AG8" s="81" t="s">
        <v>37</v>
      </c>
      <c r="AH8" s="1" t="s">
        <v>797</v>
      </c>
      <c r="AI8" s="1">
        <v>7</v>
      </c>
      <c r="AJ8" s="45"/>
      <c r="AK8" s="42"/>
    </row>
    <row r="9" spans="1:37" ht="24">
      <c r="A9" s="79">
        <v>9</v>
      </c>
      <c r="B9" s="80" t="s">
        <v>530</v>
      </c>
      <c r="C9" s="80" t="s">
        <v>32</v>
      </c>
      <c r="D9" s="81" t="s">
        <v>32</v>
      </c>
      <c r="E9" s="80" t="s">
        <v>35</v>
      </c>
      <c r="F9" s="80" t="s">
        <v>521</v>
      </c>
      <c r="G9" s="81" t="s">
        <v>50</v>
      </c>
      <c r="H9" s="81" t="s">
        <v>39</v>
      </c>
      <c r="I9" s="81" t="s">
        <v>774</v>
      </c>
      <c r="J9" s="81" t="s">
        <v>531</v>
      </c>
      <c r="K9" s="81" t="s">
        <v>48</v>
      </c>
      <c r="L9" s="46">
        <v>22940</v>
      </c>
      <c r="M9" s="97" t="str">
        <f t="shared" si="0"/>
        <v>ปตรี4คศ.2</v>
      </c>
      <c r="N9" s="98">
        <f t="shared" si="3"/>
        <v>2</v>
      </c>
      <c r="O9" s="99">
        <f t="shared" ca="1" si="4"/>
        <v>23450</v>
      </c>
      <c r="P9" s="79">
        <v>3930300215360</v>
      </c>
      <c r="Q9" s="81" t="s">
        <v>49</v>
      </c>
      <c r="R9" s="70"/>
      <c r="S9" s="88" t="s">
        <v>50</v>
      </c>
      <c r="T9" s="81" t="s">
        <v>39</v>
      </c>
      <c r="U9" s="81" t="s">
        <v>532</v>
      </c>
      <c r="V9" s="81" t="s">
        <v>37</v>
      </c>
      <c r="W9" s="81" t="s">
        <v>37</v>
      </c>
      <c r="X9" s="81" t="s">
        <v>37</v>
      </c>
      <c r="Y9" s="81" t="s">
        <v>37</v>
      </c>
      <c r="Z9" s="81" t="s">
        <v>37</v>
      </c>
      <c r="AA9" s="81" t="s">
        <v>37</v>
      </c>
      <c r="AB9" s="81" t="s">
        <v>37</v>
      </c>
      <c r="AC9" s="81" t="s">
        <v>37</v>
      </c>
      <c r="AD9" s="81" t="s">
        <v>37</v>
      </c>
      <c r="AE9" s="81" t="s">
        <v>37</v>
      </c>
      <c r="AF9" s="81" t="s">
        <v>37</v>
      </c>
      <c r="AG9" s="81" t="s">
        <v>37</v>
      </c>
      <c r="AH9" s="1" t="s">
        <v>795</v>
      </c>
      <c r="AI9" s="42">
        <v>8</v>
      </c>
      <c r="AJ9" s="40"/>
      <c r="AK9" s="44"/>
    </row>
    <row r="10" spans="1:37" ht="24">
      <c r="A10" s="79">
        <v>10</v>
      </c>
      <c r="B10" s="80" t="s">
        <v>533</v>
      </c>
      <c r="C10" s="80" t="s">
        <v>32</v>
      </c>
      <c r="D10" s="81" t="s">
        <v>32</v>
      </c>
      <c r="E10" s="80" t="s">
        <v>35</v>
      </c>
      <c r="F10" s="80" t="s">
        <v>535</v>
      </c>
      <c r="G10" s="81" t="s">
        <v>61</v>
      </c>
      <c r="H10" s="81" t="s">
        <v>83</v>
      </c>
      <c r="I10" s="81" t="s">
        <v>774</v>
      </c>
      <c r="J10" s="81" t="s">
        <v>536</v>
      </c>
      <c r="K10" s="81" t="s">
        <v>48</v>
      </c>
      <c r="L10" s="46">
        <v>21950</v>
      </c>
      <c r="M10" s="97" t="str">
        <f t="shared" si="0"/>
        <v>ปตรี4คศ.2</v>
      </c>
      <c r="N10" s="98">
        <f t="shared" si="3"/>
        <v>2</v>
      </c>
      <c r="O10" s="99">
        <f t="shared" ca="1" si="4"/>
        <v>22460</v>
      </c>
      <c r="P10" s="79">
        <v>3930300226698</v>
      </c>
      <c r="Q10" s="81" t="s">
        <v>49</v>
      </c>
      <c r="R10" s="70"/>
      <c r="S10" s="88" t="s">
        <v>61</v>
      </c>
      <c r="T10" s="81" t="s">
        <v>83</v>
      </c>
      <c r="U10" s="81" t="s">
        <v>155</v>
      </c>
      <c r="V10" s="81" t="s">
        <v>37</v>
      </c>
      <c r="W10" s="81" t="s">
        <v>37</v>
      </c>
      <c r="X10" s="81" t="s">
        <v>37</v>
      </c>
      <c r="Y10" s="81" t="s">
        <v>37</v>
      </c>
      <c r="Z10" s="81" t="s">
        <v>37</v>
      </c>
      <c r="AA10" s="81" t="s">
        <v>37</v>
      </c>
      <c r="AB10" s="81" t="s">
        <v>37</v>
      </c>
      <c r="AC10" s="81" t="s">
        <v>37</v>
      </c>
      <c r="AD10" s="81" t="s">
        <v>37</v>
      </c>
      <c r="AE10" s="81" t="s">
        <v>37</v>
      </c>
      <c r="AF10" s="81" t="s">
        <v>37</v>
      </c>
      <c r="AG10" s="81" t="s">
        <v>37</v>
      </c>
      <c r="AH10" s="1" t="s">
        <v>796</v>
      </c>
      <c r="AI10" s="1">
        <v>9</v>
      </c>
      <c r="AJ10" s="40"/>
    </row>
    <row r="11" spans="1:37" ht="24">
      <c r="A11" s="79">
        <v>11</v>
      </c>
      <c r="B11" s="80" t="s">
        <v>537</v>
      </c>
      <c r="C11" s="80" t="s">
        <v>32</v>
      </c>
      <c r="D11" s="81" t="s">
        <v>32</v>
      </c>
      <c r="E11" s="80" t="s">
        <v>35</v>
      </c>
      <c r="F11" s="80" t="s">
        <v>538</v>
      </c>
      <c r="G11" s="81" t="str">
        <f>X11</f>
        <v>กศ.ม.</v>
      </c>
      <c r="H11" s="81" t="str">
        <f>Y11</f>
        <v>การบริหารการศึกษา</v>
      </c>
      <c r="I11" s="81" t="s">
        <v>90</v>
      </c>
      <c r="J11" s="81" t="s">
        <v>539</v>
      </c>
      <c r="K11" s="81" t="s">
        <v>48</v>
      </c>
      <c r="L11" s="46">
        <v>28050</v>
      </c>
      <c r="M11" s="97" t="str">
        <f t="shared" si="0"/>
        <v>ปโทคศ.2</v>
      </c>
      <c r="N11" s="98">
        <f t="shared" si="3"/>
        <v>12</v>
      </c>
      <c r="O11" s="99">
        <f t="shared" ca="1" si="4"/>
        <v>28590</v>
      </c>
      <c r="P11" s="79">
        <v>3930100200237</v>
      </c>
      <c r="Q11" s="81" t="s">
        <v>49</v>
      </c>
      <c r="R11" s="70"/>
      <c r="S11" s="88" t="s">
        <v>67</v>
      </c>
      <c r="T11" s="81" t="s">
        <v>215</v>
      </c>
      <c r="U11" s="81" t="s">
        <v>52</v>
      </c>
      <c r="V11" s="81" t="s">
        <v>37</v>
      </c>
      <c r="W11" s="81" t="s">
        <v>37</v>
      </c>
      <c r="X11" s="81" t="s">
        <v>94</v>
      </c>
      <c r="Y11" s="81" t="s">
        <v>95</v>
      </c>
      <c r="Z11" s="81" t="s">
        <v>540</v>
      </c>
      <c r="AA11" s="81" t="s">
        <v>37</v>
      </c>
      <c r="AB11" s="81" t="s">
        <v>37</v>
      </c>
      <c r="AC11" s="81" t="s">
        <v>37</v>
      </c>
      <c r="AD11" s="81" t="s">
        <v>37</v>
      </c>
      <c r="AE11" s="81" t="s">
        <v>37</v>
      </c>
      <c r="AF11" s="81" t="s">
        <v>37</v>
      </c>
      <c r="AG11" s="81" t="s">
        <v>37</v>
      </c>
      <c r="AH11" s="41" t="s">
        <v>771</v>
      </c>
      <c r="AI11" s="42">
        <v>10</v>
      </c>
      <c r="AJ11" s="41"/>
      <c r="AK11" s="44"/>
    </row>
    <row r="12" spans="1:37" ht="24">
      <c r="A12" s="79">
        <v>12</v>
      </c>
      <c r="B12" s="80" t="s">
        <v>541</v>
      </c>
      <c r="C12" s="80" t="s">
        <v>65</v>
      </c>
      <c r="D12" s="81" t="s">
        <v>65</v>
      </c>
      <c r="E12" s="80" t="s">
        <v>35</v>
      </c>
      <c r="F12" s="80" t="s">
        <v>542</v>
      </c>
      <c r="G12" s="81" t="s">
        <v>50</v>
      </c>
      <c r="H12" s="81" t="s">
        <v>56</v>
      </c>
      <c r="I12" s="81" t="s">
        <v>775</v>
      </c>
      <c r="J12" s="81" t="s">
        <v>543</v>
      </c>
      <c r="K12" s="81" t="s">
        <v>65</v>
      </c>
      <c r="L12" s="46">
        <v>13470</v>
      </c>
      <c r="M12" s="97" t="str">
        <f t="shared" si="0"/>
        <v>ปตรี5ครูผู้ช่วย</v>
      </c>
      <c r="N12" s="98">
        <f t="shared" si="3"/>
        <v>4</v>
      </c>
      <c r="O12" s="99" t="e">
        <f t="shared" ca="1" si="4"/>
        <v>#N/A</v>
      </c>
      <c r="P12" s="79">
        <v>1960900033223</v>
      </c>
      <c r="Q12" s="81" t="s">
        <v>37</v>
      </c>
      <c r="R12" s="70"/>
      <c r="S12" s="88" t="s">
        <v>50</v>
      </c>
      <c r="T12" s="81" t="s">
        <v>56</v>
      </c>
      <c r="U12" s="81" t="s">
        <v>544</v>
      </c>
      <c r="V12" s="81" t="s">
        <v>37</v>
      </c>
      <c r="W12" s="81" t="s">
        <v>37</v>
      </c>
      <c r="X12" s="81" t="s">
        <v>37</v>
      </c>
      <c r="Y12" s="81" t="s">
        <v>37</v>
      </c>
      <c r="Z12" s="81" t="s">
        <v>37</v>
      </c>
      <c r="AA12" s="81" t="s">
        <v>37</v>
      </c>
      <c r="AB12" s="81" t="s">
        <v>37</v>
      </c>
      <c r="AC12" s="81" t="s">
        <v>37</v>
      </c>
      <c r="AD12" s="81" t="s">
        <v>37</v>
      </c>
      <c r="AE12" s="81" t="s">
        <v>37</v>
      </c>
      <c r="AF12" s="81" t="s">
        <v>37</v>
      </c>
      <c r="AG12" s="81" t="s">
        <v>37</v>
      </c>
      <c r="AH12" s="41" t="s">
        <v>772</v>
      </c>
      <c r="AI12" s="42">
        <v>11</v>
      </c>
      <c r="AJ12" s="41"/>
      <c r="AK12" s="44"/>
    </row>
    <row r="13" spans="1:37" ht="24">
      <c r="A13" s="79">
        <v>13</v>
      </c>
      <c r="B13" s="80" t="s">
        <v>545</v>
      </c>
      <c r="C13" s="80" t="s">
        <v>32</v>
      </c>
      <c r="D13" s="81" t="s">
        <v>32</v>
      </c>
      <c r="E13" s="80" t="s">
        <v>35</v>
      </c>
      <c r="F13" s="80" t="s">
        <v>546</v>
      </c>
      <c r="G13" s="81" t="s">
        <v>50</v>
      </c>
      <c r="H13" s="81" t="s">
        <v>548</v>
      </c>
      <c r="I13" s="81" t="s">
        <v>774</v>
      </c>
      <c r="J13" s="81" t="s">
        <v>547</v>
      </c>
      <c r="K13" s="81" t="s">
        <v>48</v>
      </c>
      <c r="L13" s="46">
        <v>19460</v>
      </c>
      <c r="M13" s="97" t="str">
        <f t="shared" si="0"/>
        <v>ปตรี4คศ.2</v>
      </c>
      <c r="N13" s="98">
        <f t="shared" si="3"/>
        <v>2</v>
      </c>
      <c r="O13" s="99">
        <f t="shared" ca="1" si="4"/>
        <v>20470</v>
      </c>
      <c r="P13" s="79">
        <v>3930100953413</v>
      </c>
      <c r="Q13" s="81" t="s">
        <v>49</v>
      </c>
      <c r="R13" s="70"/>
      <c r="S13" s="88" t="s">
        <v>50</v>
      </c>
      <c r="T13" s="81" t="s">
        <v>548</v>
      </c>
      <c r="U13" s="81" t="s">
        <v>149</v>
      </c>
      <c r="V13" s="81" t="s">
        <v>37</v>
      </c>
      <c r="W13" s="81" t="s">
        <v>37</v>
      </c>
      <c r="X13" s="81" t="s">
        <v>37</v>
      </c>
      <c r="Y13" s="81" t="s">
        <v>37</v>
      </c>
      <c r="Z13" s="81" t="s">
        <v>37</v>
      </c>
      <c r="AA13" s="81" t="s">
        <v>37</v>
      </c>
      <c r="AB13" s="81" t="s">
        <v>37</v>
      </c>
      <c r="AC13" s="81" t="s">
        <v>76</v>
      </c>
      <c r="AD13" s="81" t="s">
        <v>549</v>
      </c>
      <c r="AE13" s="81" t="s">
        <v>550</v>
      </c>
      <c r="AF13" s="81" t="s">
        <v>195</v>
      </c>
      <c r="AG13" s="81" t="s">
        <v>37</v>
      </c>
      <c r="AH13" s="41" t="s">
        <v>773</v>
      </c>
      <c r="AI13" s="42">
        <v>12</v>
      </c>
      <c r="AJ13" s="41"/>
      <c r="AK13" s="44"/>
    </row>
    <row r="14" spans="1:37" ht="24">
      <c r="A14" s="79">
        <v>14</v>
      </c>
      <c r="B14" s="80" t="s">
        <v>551</v>
      </c>
      <c r="C14" s="80" t="s">
        <v>32</v>
      </c>
      <c r="D14" s="81" t="s">
        <v>32</v>
      </c>
      <c r="E14" s="80" t="s">
        <v>35</v>
      </c>
      <c r="F14" s="80" t="s">
        <v>552</v>
      </c>
      <c r="G14" s="81" t="str">
        <f>X14</f>
        <v>กศ.ม.</v>
      </c>
      <c r="H14" s="81" t="str">
        <f>Y14</f>
        <v>การบริหารการศึกษา</v>
      </c>
      <c r="I14" s="81" t="s">
        <v>90</v>
      </c>
      <c r="J14" s="81" t="s">
        <v>553</v>
      </c>
      <c r="K14" s="81" t="s">
        <v>48</v>
      </c>
      <c r="L14" s="46">
        <v>26980</v>
      </c>
      <c r="M14" s="97" t="str">
        <f t="shared" si="0"/>
        <v>ปโทคศ.2</v>
      </c>
      <c r="N14" s="98">
        <f t="shared" si="3"/>
        <v>12</v>
      </c>
      <c r="O14" s="99">
        <f t="shared" ca="1" si="4"/>
        <v>27500</v>
      </c>
      <c r="P14" s="79">
        <v>3930100311934</v>
      </c>
      <c r="Q14" s="81" t="s">
        <v>49</v>
      </c>
      <c r="R14" s="70"/>
      <c r="S14" s="88" t="s">
        <v>61</v>
      </c>
      <c r="T14" s="81" t="s">
        <v>62</v>
      </c>
      <c r="U14" s="81" t="s">
        <v>554</v>
      </c>
      <c r="V14" s="81" t="s">
        <v>37</v>
      </c>
      <c r="W14" s="81" t="s">
        <v>37</v>
      </c>
      <c r="X14" s="81" t="s">
        <v>94</v>
      </c>
      <c r="Y14" s="81" t="s">
        <v>95</v>
      </c>
      <c r="Z14" s="81" t="s">
        <v>555</v>
      </c>
      <c r="AA14" s="81" t="s">
        <v>37</v>
      </c>
      <c r="AB14" s="81" t="s">
        <v>37</v>
      </c>
      <c r="AC14" s="81" t="s">
        <v>37</v>
      </c>
      <c r="AD14" s="81" t="s">
        <v>37</v>
      </c>
      <c r="AE14" s="81" t="s">
        <v>37</v>
      </c>
      <c r="AF14" s="81" t="s">
        <v>37</v>
      </c>
      <c r="AG14" s="81" t="s">
        <v>37</v>
      </c>
      <c r="AH14" s="41" t="s">
        <v>803</v>
      </c>
      <c r="AI14" s="1">
        <v>13</v>
      </c>
    </row>
    <row r="15" spans="1:37" ht="24">
      <c r="A15" s="79">
        <v>15</v>
      </c>
      <c r="B15" s="80" t="s">
        <v>556</v>
      </c>
      <c r="C15" s="80" t="s">
        <v>32</v>
      </c>
      <c r="D15" s="81" t="s">
        <v>32</v>
      </c>
      <c r="E15" s="80" t="s">
        <v>35</v>
      </c>
      <c r="F15" s="80" t="s">
        <v>557</v>
      </c>
      <c r="G15" s="81" t="s">
        <v>50</v>
      </c>
      <c r="H15" s="81" t="s">
        <v>39</v>
      </c>
      <c r="I15" s="81" t="s">
        <v>774</v>
      </c>
      <c r="J15" s="81" t="s">
        <v>558</v>
      </c>
      <c r="K15" s="81" t="s">
        <v>48</v>
      </c>
      <c r="L15" s="46">
        <v>22460</v>
      </c>
      <c r="M15" s="97" t="str">
        <f t="shared" si="0"/>
        <v>ปตรี4คศ.2</v>
      </c>
      <c r="N15" s="98">
        <f t="shared" si="3"/>
        <v>2</v>
      </c>
      <c r="O15" s="99">
        <f t="shared" ca="1" si="4"/>
        <v>22940</v>
      </c>
      <c r="P15" s="79">
        <v>3930300115497</v>
      </c>
      <c r="Q15" s="81" t="s">
        <v>49</v>
      </c>
      <c r="R15" s="70"/>
      <c r="S15" s="88" t="s">
        <v>50</v>
      </c>
      <c r="T15" s="81" t="s">
        <v>39</v>
      </c>
      <c r="U15" s="81" t="s">
        <v>559</v>
      </c>
      <c r="V15" s="81" t="s">
        <v>37</v>
      </c>
      <c r="W15" s="81" t="s">
        <v>37</v>
      </c>
      <c r="X15" s="81" t="s">
        <v>37</v>
      </c>
      <c r="Y15" s="81" t="s">
        <v>37</v>
      </c>
      <c r="Z15" s="81" t="s">
        <v>37</v>
      </c>
      <c r="AA15" s="81" t="s">
        <v>37</v>
      </c>
      <c r="AB15" s="81" t="s">
        <v>37</v>
      </c>
      <c r="AC15" s="81" t="s">
        <v>37</v>
      </c>
      <c r="AD15" s="81" t="s">
        <v>37</v>
      </c>
      <c r="AE15" s="81" t="s">
        <v>37</v>
      </c>
      <c r="AF15" s="81" t="s">
        <v>37</v>
      </c>
      <c r="AG15" s="81" t="s">
        <v>37</v>
      </c>
      <c r="AH15" s="41" t="s">
        <v>804</v>
      </c>
      <c r="AI15" s="1">
        <v>14</v>
      </c>
    </row>
    <row r="16" spans="1:37" ht="24">
      <c r="A16" s="79">
        <v>16</v>
      </c>
      <c r="B16" s="80" t="s">
        <v>560</v>
      </c>
      <c r="C16" s="80" t="s">
        <v>32</v>
      </c>
      <c r="D16" s="81" t="s">
        <v>32</v>
      </c>
      <c r="E16" s="80" t="s">
        <v>35</v>
      </c>
      <c r="F16" s="80" t="s">
        <v>557</v>
      </c>
      <c r="G16" s="81" t="str">
        <f>X16</f>
        <v>ศษ.ม.</v>
      </c>
      <c r="H16" s="81" t="str">
        <f>Y16</f>
        <v>ศึกษาศาสตร์เพื่อพัฒนาชุมชน</v>
      </c>
      <c r="I16" s="81" t="s">
        <v>90</v>
      </c>
      <c r="J16" s="81" t="s">
        <v>561</v>
      </c>
      <c r="K16" s="81" t="s">
        <v>48</v>
      </c>
      <c r="L16" s="46">
        <v>26980</v>
      </c>
      <c r="M16" s="97" t="str">
        <f t="shared" si="0"/>
        <v>ปโทคศ.2</v>
      </c>
      <c r="N16" s="98">
        <f t="shared" si="3"/>
        <v>12</v>
      </c>
      <c r="O16" s="99">
        <f t="shared" ca="1" si="4"/>
        <v>27500</v>
      </c>
      <c r="P16" s="79">
        <v>3930300105475</v>
      </c>
      <c r="Q16" s="81" t="s">
        <v>49</v>
      </c>
      <c r="R16" s="70"/>
      <c r="S16" s="88" t="s">
        <v>50</v>
      </c>
      <c r="T16" s="81" t="s">
        <v>83</v>
      </c>
      <c r="U16" s="81" t="s">
        <v>52</v>
      </c>
      <c r="V16" s="81" t="s">
        <v>37</v>
      </c>
      <c r="W16" s="81" t="s">
        <v>37</v>
      </c>
      <c r="X16" s="81" t="s">
        <v>76</v>
      </c>
      <c r="Y16" s="81" t="s">
        <v>562</v>
      </c>
      <c r="Z16" s="81" t="s">
        <v>150</v>
      </c>
      <c r="AA16" s="81" t="s">
        <v>37</v>
      </c>
      <c r="AB16" s="81" t="s">
        <v>37</v>
      </c>
      <c r="AC16" s="81" t="s">
        <v>37</v>
      </c>
      <c r="AD16" s="81" t="s">
        <v>37</v>
      </c>
      <c r="AE16" s="81" t="s">
        <v>37</v>
      </c>
      <c r="AF16" s="81" t="s">
        <v>37</v>
      </c>
      <c r="AG16" s="81" t="s">
        <v>37</v>
      </c>
      <c r="AH16" s="41" t="s">
        <v>805</v>
      </c>
      <c r="AI16" s="1">
        <v>15</v>
      </c>
    </row>
    <row r="17" spans="1:35" ht="24">
      <c r="A17" s="79">
        <v>18</v>
      </c>
      <c r="B17" s="80" t="s">
        <v>563</v>
      </c>
      <c r="C17" s="80" t="s">
        <v>32</v>
      </c>
      <c r="D17" s="81" t="s">
        <v>32</v>
      </c>
      <c r="E17" s="80" t="s">
        <v>35</v>
      </c>
      <c r="F17" s="80" t="s">
        <v>557</v>
      </c>
      <c r="G17" s="81" t="s">
        <v>50</v>
      </c>
      <c r="H17" s="81" t="s">
        <v>83</v>
      </c>
      <c r="I17" s="81" t="s">
        <v>774</v>
      </c>
      <c r="J17" s="81" t="s">
        <v>564</v>
      </c>
      <c r="K17" s="81" t="s">
        <v>48</v>
      </c>
      <c r="L17" s="46">
        <v>17970</v>
      </c>
      <c r="M17" s="97" t="str">
        <f t="shared" si="0"/>
        <v>ปตรี4คศ.2</v>
      </c>
      <c r="N17" s="98">
        <f t="shared" si="3"/>
        <v>2</v>
      </c>
      <c r="O17" s="99">
        <f t="shared" ca="1" si="4"/>
        <v>18970</v>
      </c>
      <c r="P17" s="79">
        <v>3930300324177</v>
      </c>
      <c r="Q17" s="81" t="s">
        <v>37</v>
      </c>
      <c r="R17" s="70"/>
      <c r="S17" s="88" t="s">
        <v>50</v>
      </c>
      <c r="T17" s="81" t="s">
        <v>83</v>
      </c>
      <c r="U17" s="81" t="s">
        <v>191</v>
      </c>
      <c r="V17" s="81" t="s">
        <v>37</v>
      </c>
      <c r="W17" s="81" t="s">
        <v>37</v>
      </c>
      <c r="X17" s="81" t="s">
        <v>37</v>
      </c>
      <c r="Y17" s="81" t="s">
        <v>37</v>
      </c>
      <c r="Z17" s="81" t="s">
        <v>37</v>
      </c>
      <c r="AA17" s="81" t="s">
        <v>565</v>
      </c>
      <c r="AB17" s="81" t="s">
        <v>37</v>
      </c>
      <c r="AC17" s="81" t="s">
        <v>94</v>
      </c>
      <c r="AD17" s="81" t="s">
        <v>95</v>
      </c>
      <c r="AE17" s="81" t="s">
        <v>566</v>
      </c>
      <c r="AF17" s="81" t="s">
        <v>195</v>
      </c>
      <c r="AG17" s="81" t="s">
        <v>37</v>
      </c>
      <c r="AH17" s="41" t="s">
        <v>843</v>
      </c>
      <c r="AI17" s="1">
        <v>16</v>
      </c>
    </row>
    <row r="18" spans="1:35" ht="24">
      <c r="A18" s="79">
        <v>19</v>
      </c>
      <c r="B18" s="80" t="s">
        <v>567</v>
      </c>
      <c r="C18" s="80" t="s">
        <v>32</v>
      </c>
      <c r="D18" s="81" t="s">
        <v>32</v>
      </c>
      <c r="E18" s="80" t="s">
        <v>35</v>
      </c>
      <c r="F18" s="80" t="s">
        <v>568</v>
      </c>
      <c r="G18" s="81" t="s">
        <v>67</v>
      </c>
      <c r="H18" s="81" t="s">
        <v>164</v>
      </c>
      <c r="I18" s="81" t="s">
        <v>774</v>
      </c>
      <c r="J18" s="81" t="s">
        <v>569</v>
      </c>
      <c r="K18" s="81" t="s">
        <v>48</v>
      </c>
      <c r="L18" s="46">
        <v>18470</v>
      </c>
      <c r="M18" s="97" t="str">
        <f t="shared" si="0"/>
        <v>ปตรี4คศ.2</v>
      </c>
      <c r="N18" s="98">
        <f t="shared" si="3"/>
        <v>2</v>
      </c>
      <c r="O18" s="99">
        <f t="shared" ca="1" si="4"/>
        <v>19460</v>
      </c>
      <c r="P18" s="79">
        <v>3930200247707</v>
      </c>
      <c r="Q18" s="81" t="s">
        <v>37</v>
      </c>
      <c r="R18" s="70"/>
      <c r="S18" s="88" t="s">
        <v>67</v>
      </c>
      <c r="T18" s="81" t="s">
        <v>164</v>
      </c>
      <c r="U18" s="81" t="s">
        <v>165</v>
      </c>
      <c r="V18" s="81" t="s">
        <v>37</v>
      </c>
      <c r="W18" s="81" t="s">
        <v>37</v>
      </c>
      <c r="X18" s="81" t="s">
        <v>37</v>
      </c>
      <c r="Y18" s="81" t="s">
        <v>37</v>
      </c>
      <c r="Z18" s="81" t="s">
        <v>37</v>
      </c>
      <c r="AA18" s="81" t="s">
        <v>570</v>
      </c>
      <c r="AB18" s="81" t="s">
        <v>37</v>
      </c>
      <c r="AC18" s="81" t="s">
        <v>37</v>
      </c>
      <c r="AD18" s="81" t="s">
        <v>37</v>
      </c>
      <c r="AE18" s="81" t="s">
        <v>37</v>
      </c>
      <c r="AF18" s="81" t="s">
        <v>37</v>
      </c>
      <c r="AG18" s="81" t="s">
        <v>37</v>
      </c>
    </row>
    <row r="19" spans="1:35" ht="24">
      <c r="A19" s="79">
        <v>20</v>
      </c>
      <c r="B19" s="80" t="s">
        <v>571</v>
      </c>
      <c r="C19" s="80" t="s">
        <v>32</v>
      </c>
      <c r="D19" s="81" t="s">
        <v>32</v>
      </c>
      <c r="E19" s="80" t="s">
        <v>35</v>
      </c>
      <c r="F19" s="80" t="s">
        <v>568</v>
      </c>
      <c r="G19" s="81" t="str">
        <f>X19</f>
        <v>ศษ.ม.</v>
      </c>
      <c r="H19" s="81" t="str">
        <f>Y19</f>
        <v>การประถมศึกษา</v>
      </c>
      <c r="I19" s="81" t="s">
        <v>90</v>
      </c>
      <c r="J19" s="81" t="s">
        <v>572</v>
      </c>
      <c r="K19" s="81" t="s">
        <v>48</v>
      </c>
      <c r="L19" s="46">
        <v>26450</v>
      </c>
      <c r="M19" s="97" t="str">
        <f t="shared" si="0"/>
        <v>ปโทคศ.2</v>
      </c>
      <c r="N19" s="98">
        <f t="shared" si="3"/>
        <v>12</v>
      </c>
      <c r="O19" s="99">
        <f t="shared" ca="1" si="4"/>
        <v>26980</v>
      </c>
      <c r="P19" s="79">
        <v>3930100741246</v>
      </c>
      <c r="Q19" s="81" t="s">
        <v>49</v>
      </c>
      <c r="R19" s="70"/>
      <c r="S19" s="88" t="s">
        <v>50</v>
      </c>
      <c r="T19" s="81" t="s">
        <v>62</v>
      </c>
      <c r="U19" s="81" t="s">
        <v>298</v>
      </c>
      <c r="V19" s="81" t="s">
        <v>37</v>
      </c>
      <c r="W19" s="81" t="s">
        <v>37</v>
      </c>
      <c r="X19" s="81" t="s">
        <v>76</v>
      </c>
      <c r="Y19" s="81" t="s">
        <v>62</v>
      </c>
      <c r="Z19" s="81" t="s">
        <v>573</v>
      </c>
      <c r="AA19" s="81" t="s">
        <v>37</v>
      </c>
      <c r="AB19" s="81" t="s">
        <v>37</v>
      </c>
      <c r="AC19" s="81" t="s">
        <v>37</v>
      </c>
      <c r="AD19" s="81" t="s">
        <v>37</v>
      </c>
      <c r="AE19" s="81" t="s">
        <v>37</v>
      </c>
      <c r="AF19" s="81" t="s">
        <v>37</v>
      </c>
      <c r="AG19" s="81" t="s">
        <v>37</v>
      </c>
    </row>
    <row r="20" spans="1:35" ht="24">
      <c r="A20" s="79">
        <v>21</v>
      </c>
      <c r="B20" s="80" t="s">
        <v>574</v>
      </c>
      <c r="C20" s="80" t="s">
        <v>32</v>
      </c>
      <c r="D20" s="81" t="s">
        <v>32</v>
      </c>
      <c r="E20" s="80" t="s">
        <v>35</v>
      </c>
      <c r="F20" s="80" t="s">
        <v>575</v>
      </c>
      <c r="G20" s="81" t="s">
        <v>50</v>
      </c>
      <c r="H20" s="81" t="s">
        <v>395</v>
      </c>
      <c r="I20" s="81" t="s">
        <v>774</v>
      </c>
      <c r="J20" s="81" t="s">
        <v>576</v>
      </c>
      <c r="K20" s="81" t="s">
        <v>36</v>
      </c>
      <c r="L20" s="46">
        <v>22450</v>
      </c>
      <c r="M20" s="97" t="str">
        <f t="shared" si="0"/>
        <v>ปตรี4คศ.1</v>
      </c>
      <c r="N20" s="98">
        <f t="shared" si="3"/>
        <v>1</v>
      </c>
      <c r="O20" s="99">
        <f t="shared" ca="1" si="4"/>
        <v>22890</v>
      </c>
      <c r="P20" s="79">
        <v>3930500880545</v>
      </c>
      <c r="Q20" s="81" t="s">
        <v>37</v>
      </c>
      <c r="R20" s="70"/>
      <c r="S20" s="88" t="s">
        <v>50</v>
      </c>
      <c r="T20" s="81" t="s">
        <v>395</v>
      </c>
      <c r="U20" s="81" t="s">
        <v>577</v>
      </c>
      <c r="V20" s="81" t="s">
        <v>37</v>
      </c>
      <c r="W20" s="81" t="s">
        <v>37</v>
      </c>
      <c r="X20" s="81" t="s">
        <v>37</v>
      </c>
      <c r="Y20" s="81" t="s">
        <v>37</v>
      </c>
      <c r="Z20" s="81" t="s">
        <v>37</v>
      </c>
      <c r="AA20" s="81" t="s">
        <v>37</v>
      </c>
      <c r="AB20" s="81" t="s">
        <v>37</v>
      </c>
      <c r="AC20" s="81" t="s">
        <v>37</v>
      </c>
      <c r="AD20" s="81" t="s">
        <v>37</v>
      </c>
      <c r="AE20" s="81" t="s">
        <v>37</v>
      </c>
      <c r="AF20" s="81" t="s">
        <v>37</v>
      </c>
      <c r="AG20" s="81" t="s">
        <v>37</v>
      </c>
    </row>
    <row r="21" spans="1:35" ht="24">
      <c r="A21" s="79">
        <v>22</v>
      </c>
      <c r="B21" s="80" t="s">
        <v>578</v>
      </c>
      <c r="C21" s="80" t="s">
        <v>32</v>
      </c>
      <c r="D21" s="81" t="s">
        <v>32</v>
      </c>
      <c r="E21" s="80" t="s">
        <v>35</v>
      </c>
      <c r="F21" s="80" t="s">
        <v>579</v>
      </c>
      <c r="G21" s="81" t="str">
        <f t="shared" ref="G21:G23" si="5">X21</f>
        <v>กศ.ม.</v>
      </c>
      <c r="H21" s="81" t="str">
        <f t="shared" ref="H21:H23" si="6">Y21</f>
        <v>การวิจัยและประเมิน</v>
      </c>
      <c r="I21" s="81" t="s">
        <v>90</v>
      </c>
      <c r="J21" s="81" t="s">
        <v>580</v>
      </c>
      <c r="K21" s="81" t="s">
        <v>48</v>
      </c>
      <c r="L21" s="46">
        <v>19950</v>
      </c>
      <c r="M21" s="97" t="str">
        <f t="shared" si="0"/>
        <v>ปโทคศ.2</v>
      </c>
      <c r="N21" s="98">
        <f t="shared" si="3"/>
        <v>12</v>
      </c>
      <c r="O21" s="99">
        <f t="shared" ca="1" si="4"/>
        <v>20960</v>
      </c>
      <c r="P21" s="79">
        <v>3930300272401</v>
      </c>
      <c r="Q21" s="81" t="s">
        <v>49</v>
      </c>
      <c r="R21" s="70"/>
      <c r="S21" s="88" t="s">
        <v>61</v>
      </c>
      <c r="T21" s="81" t="s">
        <v>62</v>
      </c>
      <c r="U21" s="81" t="s">
        <v>581</v>
      </c>
      <c r="V21" s="81" t="s">
        <v>37</v>
      </c>
      <c r="W21" s="81" t="s">
        <v>37</v>
      </c>
      <c r="X21" s="81" t="s">
        <v>94</v>
      </c>
      <c r="Y21" s="81" t="s">
        <v>352</v>
      </c>
      <c r="Z21" s="81" t="s">
        <v>582</v>
      </c>
      <c r="AA21" s="81" t="s">
        <v>37</v>
      </c>
      <c r="AB21" s="81" t="s">
        <v>102</v>
      </c>
      <c r="AC21" s="81" t="s">
        <v>37</v>
      </c>
      <c r="AD21" s="81" t="s">
        <v>37</v>
      </c>
      <c r="AE21" s="81" t="s">
        <v>37</v>
      </c>
      <c r="AF21" s="81" t="s">
        <v>37</v>
      </c>
      <c r="AG21" s="81" t="s">
        <v>37</v>
      </c>
    </row>
    <row r="22" spans="1:35" ht="24">
      <c r="A22" s="79">
        <v>23</v>
      </c>
      <c r="B22" s="80" t="s">
        <v>583</v>
      </c>
      <c r="C22" s="80" t="s">
        <v>32</v>
      </c>
      <c r="D22" s="81" t="s">
        <v>32</v>
      </c>
      <c r="E22" s="80" t="s">
        <v>35</v>
      </c>
      <c r="F22" s="80" t="s">
        <v>579</v>
      </c>
      <c r="G22" s="81" t="str">
        <f t="shared" si="5"/>
        <v>ศษ.ม.</v>
      </c>
      <c r="H22" s="81" t="str">
        <f t="shared" si="6"/>
        <v>เทคโนโลยีและสื่อสารการศึกษา</v>
      </c>
      <c r="I22" s="81" t="s">
        <v>90</v>
      </c>
      <c r="J22" s="81" t="s">
        <v>584</v>
      </c>
      <c r="K22" s="81" t="s">
        <v>48</v>
      </c>
      <c r="L22" s="46">
        <v>23940</v>
      </c>
      <c r="M22" s="97" t="str">
        <f t="shared" si="0"/>
        <v>ปโทคศ.2</v>
      </c>
      <c r="N22" s="98">
        <f t="shared" si="3"/>
        <v>12</v>
      </c>
      <c r="O22" s="99">
        <f t="shared" ca="1" si="4"/>
        <v>24440</v>
      </c>
      <c r="P22" s="79">
        <v>3930100091781</v>
      </c>
      <c r="Q22" s="81" t="s">
        <v>49</v>
      </c>
      <c r="R22" s="70"/>
      <c r="S22" s="88" t="s">
        <v>50</v>
      </c>
      <c r="T22" s="81" t="s">
        <v>451</v>
      </c>
      <c r="U22" s="81" t="s">
        <v>585</v>
      </c>
      <c r="V22" s="81" t="s">
        <v>37</v>
      </c>
      <c r="W22" s="81" t="s">
        <v>37</v>
      </c>
      <c r="X22" s="81" t="s">
        <v>76</v>
      </c>
      <c r="Y22" s="81" t="s">
        <v>586</v>
      </c>
      <c r="Z22" s="81" t="s">
        <v>587</v>
      </c>
      <c r="AA22" s="81" t="s">
        <v>37</v>
      </c>
      <c r="AB22" s="81" t="s">
        <v>37</v>
      </c>
      <c r="AC22" s="81" t="s">
        <v>37</v>
      </c>
      <c r="AD22" s="81" t="s">
        <v>37</v>
      </c>
      <c r="AE22" s="81" t="s">
        <v>37</v>
      </c>
      <c r="AF22" s="81" t="s">
        <v>37</v>
      </c>
      <c r="AG22" s="81" t="s">
        <v>37</v>
      </c>
    </row>
    <row r="23" spans="1:35" ht="24">
      <c r="A23" s="79">
        <v>24</v>
      </c>
      <c r="B23" s="80" t="s">
        <v>588</v>
      </c>
      <c r="C23" s="80" t="s">
        <v>32</v>
      </c>
      <c r="D23" s="81" t="s">
        <v>32</v>
      </c>
      <c r="E23" s="80" t="s">
        <v>35</v>
      </c>
      <c r="F23" s="80" t="s">
        <v>589</v>
      </c>
      <c r="G23" s="81" t="str">
        <f t="shared" si="5"/>
        <v>กศ.ม.</v>
      </c>
      <c r="H23" s="81" t="str">
        <f t="shared" si="6"/>
        <v>การวัดผลการศึกษา</v>
      </c>
      <c r="I23" s="81" t="s">
        <v>90</v>
      </c>
      <c r="J23" s="81" t="s">
        <v>590</v>
      </c>
      <c r="K23" s="81" t="s">
        <v>48</v>
      </c>
      <c r="L23" s="46">
        <v>25930</v>
      </c>
      <c r="M23" s="97" t="str">
        <f t="shared" si="0"/>
        <v>ปโทคศ.2</v>
      </c>
      <c r="N23" s="98">
        <f t="shared" si="3"/>
        <v>12</v>
      </c>
      <c r="O23" s="99">
        <f t="shared" ca="1" si="4"/>
        <v>26450</v>
      </c>
      <c r="P23" s="79">
        <v>3930100658063</v>
      </c>
      <c r="Q23" s="81" t="s">
        <v>49</v>
      </c>
      <c r="R23" s="70"/>
      <c r="S23" s="88" t="s">
        <v>50</v>
      </c>
      <c r="T23" s="81" t="s">
        <v>83</v>
      </c>
      <c r="U23" s="81" t="s">
        <v>52</v>
      </c>
      <c r="V23" s="81" t="s">
        <v>37</v>
      </c>
      <c r="W23" s="81" t="s">
        <v>37</v>
      </c>
      <c r="X23" s="81" t="s">
        <v>94</v>
      </c>
      <c r="Y23" s="81" t="s">
        <v>591</v>
      </c>
      <c r="Z23" s="81" t="s">
        <v>592</v>
      </c>
      <c r="AA23" s="81" t="s">
        <v>37</v>
      </c>
      <c r="AB23" s="81" t="s">
        <v>37</v>
      </c>
      <c r="AC23" s="81" t="s">
        <v>37</v>
      </c>
      <c r="AD23" s="81" t="s">
        <v>37</v>
      </c>
      <c r="AE23" s="81" t="s">
        <v>37</v>
      </c>
      <c r="AF23" s="81" t="s">
        <v>37</v>
      </c>
      <c r="AG23" s="81" t="s">
        <v>37</v>
      </c>
    </row>
    <row r="24" spans="1:35" ht="24">
      <c r="A24" s="79">
        <v>25</v>
      </c>
      <c r="B24" s="80" t="s">
        <v>593</v>
      </c>
      <c r="C24" s="80" t="s">
        <v>32</v>
      </c>
      <c r="D24" s="81" t="s">
        <v>32</v>
      </c>
      <c r="E24" s="80" t="s">
        <v>35</v>
      </c>
      <c r="F24" s="80" t="s">
        <v>589</v>
      </c>
      <c r="G24" s="81" t="s">
        <v>67</v>
      </c>
      <c r="H24" s="81" t="s">
        <v>164</v>
      </c>
      <c r="I24" s="81" t="s">
        <v>774</v>
      </c>
      <c r="J24" s="81" t="s">
        <v>594</v>
      </c>
      <c r="K24" s="81" t="s">
        <v>48</v>
      </c>
      <c r="L24" s="46">
        <v>20960</v>
      </c>
      <c r="M24" s="97" t="str">
        <f t="shared" si="0"/>
        <v>ปตรี4คศ.2</v>
      </c>
      <c r="N24" s="98">
        <f t="shared" si="3"/>
        <v>2</v>
      </c>
      <c r="O24" s="99">
        <f t="shared" ca="1" si="4"/>
        <v>21460</v>
      </c>
      <c r="P24" s="79">
        <v>3930300486711</v>
      </c>
      <c r="Q24" s="81" t="s">
        <v>49</v>
      </c>
      <c r="R24" s="70"/>
      <c r="S24" s="88" t="s">
        <v>67</v>
      </c>
      <c r="T24" s="81" t="s">
        <v>164</v>
      </c>
      <c r="U24" s="81" t="s">
        <v>99</v>
      </c>
      <c r="V24" s="81" t="s">
        <v>37</v>
      </c>
      <c r="W24" s="81" t="s">
        <v>37</v>
      </c>
      <c r="X24" s="81" t="s">
        <v>37</v>
      </c>
      <c r="Y24" s="81" t="s">
        <v>37</v>
      </c>
      <c r="Z24" s="81" t="s">
        <v>37</v>
      </c>
      <c r="AA24" s="81" t="s">
        <v>37</v>
      </c>
      <c r="AB24" s="81" t="s">
        <v>37</v>
      </c>
      <c r="AC24" s="81" t="s">
        <v>37</v>
      </c>
      <c r="AD24" s="81" t="s">
        <v>37</v>
      </c>
      <c r="AE24" s="81" t="s">
        <v>37</v>
      </c>
      <c r="AF24" s="81" t="s">
        <v>37</v>
      </c>
      <c r="AG24" s="81" t="s">
        <v>37</v>
      </c>
    </row>
    <row r="25" spans="1:35" ht="24">
      <c r="A25" s="79">
        <v>26</v>
      </c>
      <c r="B25" s="80" t="s">
        <v>595</v>
      </c>
      <c r="C25" s="80" t="s">
        <v>32</v>
      </c>
      <c r="D25" s="81" t="s">
        <v>32</v>
      </c>
      <c r="E25" s="80" t="s">
        <v>35</v>
      </c>
      <c r="F25" s="80" t="s">
        <v>589</v>
      </c>
      <c r="G25" s="81" t="s">
        <v>50</v>
      </c>
      <c r="H25" s="81" t="s">
        <v>44</v>
      </c>
      <c r="I25" s="81" t="s">
        <v>774</v>
      </c>
      <c r="J25" s="81" t="s">
        <v>596</v>
      </c>
      <c r="K25" s="81" t="s">
        <v>48</v>
      </c>
      <c r="L25" s="46">
        <v>19460</v>
      </c>
      <c r="M25" s="97" t="str">
        <f t="shared" si="0"/>
        <v>ปตรี4คศ.2</v>
      </c>
      <c r="N25" s="98">
        <f t="shared" si="3"/>
        <v>2</v>
      </c>
      <c r="O25" s="99">
        <f t="shared" ca="1" si="4"/>
        <v>20470</v>
      </c>
      <c r="P25" s="79">
        <v>3930300596461</v>
      </c>
      <c r="Q25" s="81" t="s">
        <v>49</v>
      </c>
      <c r="R25" s="70"/>
      <c r="S25" s="88" t="s">
        <v>50</v>
      </c>
      <c r="T25" s="81" t="s">
        <v>44</v>
      </c>
      <c r="U25" s="81" t="s">
        <v>57</v>
      </c>
      <c r="V25" s="81" t="s">
        <v>37</v>
      </c>
      <c r="W25" s="81" t="s">
        <v>37</v>
      </c>
      <c r="X25" s="81" t="s">
        <v>37</v>
      </c>
      <c r="Y25" s="81" t="s">
        <v>37</v>
      </c>
      <c r="Z25" s="81" t="s">
        <v>37</v>
      </c>
      <c r="AA25" s="81" t="s">
        <v>37</v>
      </c>
      <c r="AB25" s="81" t="s">
        <v>289</v>
      </c>
      <c r="AC25" s="81" t="s">
        <v>37</v>
      </c>
      <c r="AD25" s="81" t="s">
        <v>37</v>
      </c>
      <c r="AE25" s="81" t="s">
        <v>37</v>
      </c>
      <c r="AF25" s="81" t="s">
        <v>37</v>
      </c>
      <c r="AG25" s="81" t="s">
        <v>37</v>
      </c>
    </row>
    <row r="26" spans="1:35" ht="24">
      <c r="A26" s="79">
        <v>27</v>
      </c>
      <c r="B26" s="80" t="s">
        <v>597</v>
      </c>
      <c r="C26" s="80" t="s">
        <v>32</v>
      </c>
      <c r="D26" s="81" t="s">
        <v>32</v>
      </c>
      <c r="E26" s="80" t="s">
        <v>35</v>
      </c>
      <c r="F26" s="80" t="s">
        <v>589</v>
      </c>
      <c r="G26" s="81" t="s">
        <v>50</v>
      </c>
      <c r="H26" s="81" t="s">
        <v>44</v>
      </c>
      <c r="I26" s="81" t="s">
        <v>774</v>
      </c>
      <c r="J26" s="81" t="s">
        <v>598</v>
      </c>
      <c r="K26" s="81" t="s">
        <v>48</v>
      </c>
      <c r="L26" s="46">
        <v>19460</v>
      </c>
      <c r="M26" s="97" t="str">
        <f t="shared" si="0"/>
        <v>ปตรี4คศ.2</v>
      </c>
      <c r="N26" s="98">
        <f t="shared" si="3"/>
        <v>2</v>
      </c>
      <c r="O26" s="99">
        <f t="shared" ca="1" si="4"/>
        <v>20470</v>
      </c>
      <c r="P26" s="79">
        <v>3930100873851</v>
      </c>
      <c r="Q26" s="81" t="s">
        <v>49</v>
      </c>
      <c r="R26" s="70"/>
      <c r="S26" s="88" t="s">
        <v>50</v>
      </c>
      <c r="T26" s="81" t="s">
        <v>44</v>
      </c>
      <c r="U26" s="81" t="s">
        <v>63</v>
      </c>
      <c r="V26" s="81" t="s">
        <v>37</v>
      </c>
      <c r="W26" s="81" t="s">
        <v>37</v>
      </c>
      <c r="X26" s="81" t="s">
        <v>37</v>
      </c>
      <c r="Y26" s="81" t="s">
        <v>37</v>
      </c>
      <c r="Z26" s="81" t="s">
        <v>37</v>
      </c>
      <c r="AA26" s="81" t="s">
        <v>37</v>
      </c>
      <c r="AB26" s="81" t="s">
        <v>289</v>
      </c>
      <c r="AC26" s="81" t="s">
        <v>37</v>
      </c>
      <c r="AD26" s="81" t="s">
        <v>37</v>
      </c>
      <c r="AE26" s="81" t="s">
        <v>37</v>
      </c>
      <c r="AF26" s="81" t="s">
        <v>37</v>
      </c>
      <c r="AG26" s="81" t="s">
        <v>37</v>
      </c>
    </row>
    <row r="27" spans="1:35" ht="24">
      <c r="A27" s="79">
        <v>28</v>
      </c>
      <c r="B27" s="80" t="s">
        <v>599</v>
      </c>
      <c r="C27" s="80" t="s">
        <v>32</v>
      </c>
      <c r="D27" s="81" t="s">
        <v>32</v>
      </c>
      <c r="E27" s="80" t="s">
        <v>35</v>
      </c>
      <c r="F27" s="80" t="s">
        <v>600</v>
      </c>
      <c r="G27" s="81" t="s">
        <v>67</v>
      </c>
      <c r="H27" s="81" t="s">
        <v>164</v>
      </c>
      <c r="I27" s="81" t="s">
        <v>774</v>
      </c>
      <c r="J27" s="81" t="s">
        <v>601</v>
      </c>
      <c r="K27" s="81" t="s">
        <v>48</v>
      </c>
      <c r="L27" s="46">
        <v>19950</v>
      </c>
      <c r="M27" s="97" t="str">
        <f t="shared" si="0"/>
        <v>ปตรี4คศ.2</v>
      </c>
      <c r="N27" s="98">
        <f t="shared" si="3"/>
        <v>2</v>
      </c>
      <c r="O27" s="99">
        <f t="shared" ca="1" si="4"/>
        <v>20960</v>
      </c>
      <c r="P27" s="79">
        <v>3930300267955</v>
      </c>
      <c r="Q27" s="81" t="s">
        <v>49</v>
      </c>
      <c r="R27" s="70"/>
      <c r="S27" s="88" t="s">
        <v>67</v>
      </c>
      <c r="T27" s="81" t="s">
        <v>164</v>
      </c>
      <c r="U27" s="81" t="s">
        <v>602</v>
      </c>
      <c r="V27" s="81" t="s">
        <v>37</v>
      </c>
      <c r="W27" s="81" t="s">
        <v>37</v>
      </c>
      <c r="X27" s="81" t="s">
        <v>37</v>
      </c>
      <c r="Y27" s="81" t="s">
        <v>37</v>
      </c>
      <c r="Z27" s="81" t="s">
        <v>37</v>
      </c>
      <c r="AA27" s="81" t="s">
        <v>37</v>
      </c>
      <c r="AB27" s="81" t="s">
        <v>603</v>
      </c>
      <c r="AC27" s="81" t="s">
        <v>37</v>
      </c>
      <c r="AD27" s="81" t="s">
        <v>37</v>
      </c>
      <c r="AE27" s="81" t="s">
        <v>37</v>
      </c>
      <c r="AF27" s="81" t="s">
        <v>37</v>
      </c>
      <c r="AG27" s="81" t="s">
        <v>37</v>
      </c>
    </row>
    <row r="28" spans="1:35" ht="24">
      <c r="A28" s="79">
        <v>29</v>
      </c>
      <c r="B28" s="80" t="s">
        <v>604</v>
      </c>
      <c r="C28" s="80" t="s">
        <v>32</v>
      </c>
      <c r="D28" s="81" t="s">
        <v>32</v>
      </c>
      <c r="E28" s="80" t="s">
        <v>35</v>
      </c>
      <c r="F28" s="80" t="s">
        <v>600</v>
      </c>
      <c r="G28" s="81" t="str">
        <f t="shared" ref="G28:G29" si="7">X28</f>
        <v>ศษ.ม.</v>
      </c>
      <c r="H28" s="81" t="str">
        <f t="shared" ref="H28:H29" si="8">Y28</f>
        <v>การบริหารการศึกษา</v>
      </c>
      <c r="I28" s="81" t="s">
        <v>90</v>
      </c>
      <c r="J28" s="81" t="s">
        <v>605</v>
      </c>
      <c r="K28" s="81" t="s">
        <v>48</v>
      </c>
      <c r="L28" s="46">
        <v>19460</v>
      </c>
      <c r="M28" s="97" t="str">
        <f t="shared" si="0"/>
        <v>ปโทคศ.2</v>
      </c>
      <c r="N28" s="98">
        <f t="shared" si="3"/>
        <v>12</v>
      </c>
      <c r="O28" s="99">
        <f t="shared" ca="1" si="4"/>
        <v>20470</v>
      </c>
      <c r="P28" s="79">
        <v>3410900341841</v>
      </c>
      <c r="Q28" s="81" t="s">
        <v>49</v>
      </c>
      <c r="R28" s="70"/>
      <c r="S28" s="88" t="s">
        <v>67</v>
      </c>
      <c r="T28" s="81" t="s">
        <v>164</v>
      </c>
      <c r="U28" s="81" t="s">
        <v>606</v>
      </c>
      <c r="V28" s="81" t="s">
        <v>607</v>
      </c>
      <c r="W28" s="81" t="s">
        <v>37</v>
      </c>
      <c r="X28" s="81" t="s">
        <v>76</v>
      </c>
      <c r="Y28" s="81" t="s">
        <v>95</v>
      </c>
      <c r="Z28" s="81" t="s">
        <v>608</v>
      </c>
      <c r="AA28" s="81" t="s">
        <v>37</v>
      </c>
      <c r="AB28" s="81" t="s">
        <v>603</v>
      </c>
      <c r="AC28" s="81" t="s">
        <v>37</v>
      </c>
      <c r="AD28" s="81" t="s">
        <v>37</v>
      </c>
      <c r="AE28" s="81" t="s">
        <v>37</v>
      </c>
      <c r="AF28" s="81" t="s">
        <v>37</v>
      </c>
      <c r="AG28" s="81" t="s">
        <v>37</v>
      </c>
    </row>
    <row r="29" spans="1:35" ht="24">
      <c r="A29" s="79">
        <v>30</v>
      </c>
      <c r="B29" s="80" t="s">
        <v>609</v>
      </c>
      <c r="C29" s="80" t="s">
        <v>32</v>
      </c>
      <c r="D29" s="81" t="s">
        <v>32</v>
      </c>
      <c r="E29" s="80" t="s">
        <v>35</v>
      </c>
      <c r="F29" s="80" t="s">
        <v>610</v>
      </c>
      <c r="G29" s="81" t="str">
        <f t="shared" si="7"/>
        <v>ศษ.ม.</v>
      </c>
      <c r="H29" s="81" t="str">
        <f t="shared" si="8"/>
        <v>การประถมศึกษา</v>
      </c>
      <c r="I29" s="81" t="s">
        <v>90</v>
      </c>
      <c r="J29" s="81" t="s">
        <v>611</v>
      </c>
      <c r="K29" s="81" t="s">
        <v>48</v>
      </c>
      <c r="L29" s="46">
        <v>26980</v>
      </c>
      <c r="M29" s="97" t="str">
        <f t="shared" si="0"/>
        <v>ปโทคศ.2</v>
      </c>
      <c r="N29" s="98">
        <f t="shared" si="3"/>
        <v>12</v>
      </c>
      <c r="O29" s="99">
        <f t="shared" ca="1" si="4"/>
        <v>27500</v>
      </c>
      <c r="P29" s="79">
        <v>3930600423596</v>
      </c>
      <c r="Q29" s="81" t="s">
        <v>49</v>
      </c>
      <c r="R29" s="70"/>
      <c r="S29" s="88" t="s">
        <v>61</v>
      </c>
      <c r="T29" s="81" t="s">
        <v>62</v>
      </c>
      <c r="U29" s="81" t="s">
        <v>52</v>
      </c>
      <c r="V29" s="81" t="s">
        <v>37</v>
      </c>
      <c r="W29" s="81" t="s">
        <v>37</v>
      </c>
      <c r="X29" s="81" t="s">
        <v>76</v>
      </c>
      <c r="Y29" s="81" t="s">
        <v>62</v>
      </c>
      <c r="Z29" s="81" t="s">
        <v>540</v>
      </c>
      <c r="AA29" s="81" t="s">
        <v>37</v>
      </c>
      <c r="AB29" s="81" t="s">
        <v>37</v>
      </c>
      <c r="AC29" s="81" t="s">
        <v>37</v>
      </c>
      <c r="AD29" s="81" t="s">
        <v>37</v>
      </c>
      <c r="AE29" s="81" t="s">
        <v>37</v>
      </c>
      <c r="AF29" s="81" t="s">
        <v>37</v>
      </c>
      <c r="AG29" s="81" t="s">
        <v>37</v>
      </c>
    </row>
    <row r="30" spans="1:35" ht="24">
      <c r="A30" s="79">
        <v>31</v>
      </c>
      <c r="B30" s="80" t="s">
        <v>612</v>
      </c>
      <c r="C30" s="80" t="s">
        <v>32</v>
      </c>
      <c r="D30" s="81" t="s">
        <v>32</v>
      </c>
      <c r="E30" s="80" t="s">
        <v>35</v>
      </c>
      <c r="F30" s="80" t="s">
        <v>610</v>
      </c>
      <c r="G30" s="81" t="s">
        <v>50</v>
      </c>
      <c r="H30" s="81" t="s">
        <v>56</v>
      </c>
      <c r="I30" s="81" t="s">
        <v>775</v>
      </c>
      <c r="J30" s="81" t="s">
        <v>613</v>
      </c>
      <c r="K30" s="81" t="s">
        <v>36</v>
      </c>
      <c r="L30" s="46">
        <v>17070</v>
      </c>
      <c r="M30" s="97" t="str">
        <f t="shared" si="0"/>
        <v>ปตรี5คศ.1</v>
      </c>
      <c r="N30" s="98">
        <f t="shared" si="3"/>
        <v>5</v>
      </c>
      <c r="O30" s="99">
        <f t="shared" ca="1" si="4"/>
        <v>18690</v>
      </c>
      <c r="P30" s="79">
        <v>1930300019238</v>
      </c>
      <c r="Q30" s="81" t="s">
        <v>37</v>
      </c>
      <c r="R30" s="70"/>
      <c r="S30" s="88" t="s">
        <v>50</v>
      </c>
      <c r="T30" s="81" t="s">
        <v>56</v>
      </c>
      <c r="U30" s="81" t="s">
        <v>88</v>
      </c>
      <c r="V30" s="81" t="s">
        <v>37</v>
      </c>
      <c r="W30" s="81" t="s">
        <v>37</v>
      </c>
      <c r="X30" s="81" t="s">
        <v>37</v>
      </c>
      <c r="Y30" s="81" t="s">
        <v>37</v>
      </c>
      <c r="Z30" s="81" t="s">
        <v>37</v>
      </c>
      <c r="AA30" s="81" t="s">
        <v>614</v>
      </c>
      <c r="AB30" s="81" t="s">
        <v>37</v>
      </c>
      <c r="AC30" s="81" t="s">
        <v>37</v>
      </c>
      <c r="AD30" s="81" t="s">
        <v>37</v>
      </c>
      <c r="AE30" s="81" t="s">
        <v>37</v>
      </c>
      <c r="AF30" s="81" t="s">
        <v>37</v>
      </c>
      <c r="AG30" s="81" t="s">
        <v>37</v>
      </c>
    </row>
    <row r="31" spans="1:35" ht="24">
      <c r="A31" s="79">
        <v>32</v>
      </c>
      <c r="B31" s="80" t="s">
        <v>615</v>
      </c>
      <c r="C31" s="80" t="s">
        <v>32</v>
      </c>
      <c r="D31" s="81" t="s">
        <v>32</v>
      </c>
      <c r="E31" s="80" t="s">
        <v>35</v>
      </c>
      <c r="F31" s="80" t="s">
        <v>616</v>
      </c>
      <c r="G31" s="81" t="s">
        <v>50</v>
      </c>
      <c r="H31" s="81" t="s">
        <v>164</v>
      </c>
      <c r="I31" s="81" t="s">
        <v>774</v>
      </c>
      <c r="J31" s="81" t="s">
        <v>617</v>
      </c>
      <c r="K31" s="81" t="s">
        <v>48</v>
      </c>
      <c r="L31" s="46">
        <v>18970</v>
      </c>
      <c r="M31" s="97" t="str">
        <f t="shared" si="0"/>
        <v>ปตรี4คศ.2</v>
      </c>
      <c r="N31" s="98">
        <f t="shared" si="3"/>
        <v>2</v>
      </c>
      <c r="O31" s="99">
        <f t="shared" ca="1" si="4"/>
        <v>19950</v>
      </c>
      <c r="P31" s="79">
        <v>3930600190010</v>
      </c>
      <c r="Q31" s="81" t="s">
        <v>49</v>
      </c>
      <c r="R31" s="70"/>
      <c r="S31" s="88" t="s">
        <v>50</v>
      </c>
      <c r="T31" s="81" t="s">
        <v>164</v>
      </c>
      <c r="U31" s="81" t="s">
        <v>57</v>
      </c>
      <c r="V31" s="81" t="s">
        <v>37</v>
      </c>
      <c r="W31" s="81" t="s">
        <v>37</v>
      </c>
      <c r="X31" s="81" t="s">
        <v>37</v>
      </c>
      <c r="Y31" s="81" t="s">
        <v>37</v>
      </c>
      <c r="Z31" s="81" t="s">
        <v>37</v>
      </c>
      <c r="AA31" s="81" t="s">
        <v>37</v>
      </c>
      <c r="AB31" s="81" t="s">
        <v>618</v>
      </c>
      <c r="AC31" s="81" t="s">
        <v>37</v>
      </c>
      <c r="AD31" s="81" t="s">
        <v>37</v>
      </c>
      <c r="AE31" s="81" t="s">
        <v>37</v>
      </c>
      <c r="AF31" s="81" t="s">
        <v>37</v>
      </c>
      <c r="AG31" s="81" t="s">
        <v>37</v>
      </c>
    </row>
    <row r="32" spans="1:35" ht="24">
      <c r="A32" s="79">
        <v>33</v>
      </c>
      <c r="B32" s="80" t="s">
        <v>619</v>
      </c>
      <c r="C32" s="80" t="s">
        <v>146</v>
      </c>
      <c r="D32" s="81" t="s">
        <v>146</v>
      </c>
      <c r="E32" s="80" t="s">
        <v>35</v>
      </c>
      <c r="F32" s="80" t="s">
        <v>33</v>
      </c>
      <c r="G32" s="81" t="str">
        <f>X32</f>
        <v>กศ.ม.</v>
      </c>
      <c r="H32" s="81" t="str">
        <f>Y32</f>
        <v>การบริหารการศึกษา</v>
      </c>
      <c r="I32" s="81" t="s">
        <v>90</v>
      </c>
      <c r="J32" s="81" t="s">
        <v>620</v>
      </c>
      <c r="K32" s="81" t="s">
        <v>48</v>
      </c>
      <c r="L32" s="46">
        <v>25440</v>
      </c>
      <c r="M32" s="97" t="str">
        <f t="shared" si="0"/>
        <v>ปโทคศ.2</v>
      </c>
      <c r="N32" s="98">
        <f t="shared" si="3"/>
        <v>12</v>
      </c>
      <c r="O32" s="99">
        <f t="shared" ca="1" si="4"/>
        <v>25930</v>
      </c>
      <c r="P32" s="79">
        <v>3930400055224</v>
      </c>
      <c r="Q32" s="81" t="s">
        <v>49</v>
      </c>
      <c r="R32" s="70"/>
      <c r="S32" s="88" t="s">
        <v>50</v>
      </c>
      <c r="T32" s="81" t="s">
        <v>62</v>
      </c>
      <c r="U32" s="81" t="s">
        <v>63</v>
      </c>
      <c r="V32" s="81" t="s">
        <v>37</v>
      </c>
      <c r="W32" s="81" t="s">
        <v>37</v>
      </c>
      <c r="X32" s="81" t="s">
        <v>94</v>
      </c>
      <c r="Y32" s="81" t="s">
        <v>95</v>
      </c>
      <c r="Z32" s="81" t="s">
        <v>621</v>
      </c>
      <c r="AA32" s="81" t="s">
        <v>37</v>
      </c>
      <c r="AB32" s="81" t="s">
        <v>37</v>
      </c>
      <c r="AC32" s="81" t="s">
        <v>37</v>
      </c>
      <c r="AD32" s="81" t="s">
        <v>37</v>
      </c>
      <c r="AE32" s="81" t="s">
        <v>37</v>
      </c>
      <c r="AF32" s="81" t="s">
        <v>37</v>
      </c>
      <c r="AG32" s="81" t="s">
        <v>37</v>
      </c>
    </row>
    <row r="33" spans="1:33" ht="24">
      <c r="A33" s="79">
        <v>34</v>
      </c>
      <c r="B33" s="80" t="s">
        <v>622</v>
      </c>
      <c r="C33" s="80" t="s">
        <v>32</v>
      </c>
      <c r="D33" s="81" t="s">
        <v>32</v>
      </c>
      <c r="E33" s="80" t="s">
        <v>35</v>
      </c>
      <c r="F33" s="80" t="s">
        <v>33</v>
      </c>
      <c r="G33" s="81" t="s">
        <v>67</v>
      </c>
      <c r="H33" s="81" t="s">
        <v>624</v>
      </c>
      <c r="I33" s="81" t="s">
        <v>774</v>
      </c>
      <c r="J33" s="81" t="s">
        <v>623</v>
      </c>
      <c r="K33" s="81" t="s">
        <v>48</v>
      </c>
      <c r="L33" s="46">
        <v>18970</v>
      </c>
      <c r="M33" s="97" t="str">
        <f t="shared" si="0"/>
        <v>ปตรี4คศ.2</v>
      </c>
      <c r="N33" s="98">
        <f t="shared" si="3"/>
        <v>2</v>
      </c>
      <c r="O33" s="99">
        <f t="shared" ca="1" si="4"/>
        <v>19950</v>
      </c>
      <c r="P33" s="79">
        <v>3930600037998</v>
      </c>
      <c r="Q33" s="81" t="s">
        <v>49</v>
      </c>
      <c r="R33" s="70"/>
      <c r="S33" s="88" t="s">
        <v>67</v>
      </c>
      <c r="T33" s="81" t="s">
        <v>624</v>
      </c>
      <c r="U33" s="81" t="s">
        <v>149</v>
      </c>
      <c r="V33" s="81" t="s">
        <v>625</v>
      </c>
      <c r="W33" s="81" t="s">
        <v>37</v>
      </c>
      <c r="X33" s="81" t="s">
        <v>37</v>
      </c>
      <c r="Y33" s="81" t="s">
        <v>37</v>
      </c>
      <c r="Z33" s="81" t="s">
        <v>37</v>
      </c>
      <c r="AA33" s="81" t="s">
        <v>37</v>
      </c>
      <c r="AB33" s="81" t="s">
        <v>53</v>
      </c>
      <c r="AC33" s="81" t="s">
        <v>37</v>
      </c>
      <c r="AD33" s="81" t="s">
        <v>37</v>
      </c>
      <c r="AE33" s="81" t="s">
        <v>37</v>
      </c>
      <c r="AF33" s="81" t="s">
        <v>37</v>
      </c>
      <c r="AG33" s="81" t="s">
        <v>37</v>
      </c>
    </row>
    <row r="34" spans="1:33" ht="24">
      <c r="A34" s="89">
        <v>35</v>
      </c>
      <c r="B34" s="90" t="s">
        <v>31</v>
      </c>
      <c r="C34" s="90" t="s">
        <v>32</v>
      </c>
      <c r="D34" s="91" t="s">
        <v>32</v>
      </c>
      <c r="E34" s="90" t="s">
        <v>35</v>
      </c>
      <c r="F34" s="90" t="s">
        <v>33</v>
      </c>
      <c r="G34" s="91" t="s">
        <v>38</v>
      </c>
      <c r="H34" s="91" t="s">
        <v>39</v>
      </c>
      <c r="I34" s="91" t="s">
        <v>774</v>
      </c>
      <c r="J34" s="91" t="s">
        <v>34</v>
      </c>
      <c r="K34" s="91" t="s">
        <v>36</v>
      </c>
      <c r="L34" s="92">
        <v>17070</v>
      </c>
      <c r="M34" s="100" t="str">
        <f t="shared" ref="M34:M65" si="9">CONCATENATE(I34,K34)</f>
        <v>ปตรี4คศ.1</v>
      </c>
      <c r="N34" s="101">
        <f t="shared" si="3"/>
        <v>1</v>
      </c>
      <c r="O34" s="102">
        <f t="shared" ca="1" si="4"/>
        <v>18270</v>
      </c>
      <c r="P34" s="89">
        <v>3960600234840</v>
      </c>
      <c r="Q34" s="91" t="s">
        <v>37</v>
      </c>
      <c r="R34" s="71"/>
      <c r="S34" s="88" t="s">
        <v>38</v>
      </c>
      <c r="T34" s="81" t="s">
        <v>39</v>
      </c>
      <c r="U34" s="81" t="s">
        <v>40</v>
      </c>
      <c r="V34" s="81" t="s">
        <v>37</v>
      </c>
      <c r="W34" s="81" t="s">
        <v>37</v>
      </c>
      <c r="X34" s="81" t="s">
        <v>37</v>
      </c>
      <c r="Y34" s="81" t="s">
        <v>37</v>
      </c>
      <c r="Z34" s="81" t="s">
        <v>37</v>
      </c>
      <c r="AA34" s="81" t="s">
        <v>37</v>
      </c>
      <c r="AB34" s="81" t="s">
        <v>37</v>
      </c>
      <c r="AC34" s="81" t="s">
        <v>37</v>
      </c>
      <c r="AD34" s="81" t="s">
        <v>37</v>
      </c>
      <c r="AE34" s="81" t="s">
        <v>37</v>
      </c>
      <c r="AF34" s="81" t="s">
        <v>37</v>
      </c>
      <c r="AG34" s="81" t="s">
        <v>37</v>
      </c>
    </row>
    <row r="35" spans="1:33" ht="24">
      <c r="A35" s="79">
        <v>36</v>
      </c>
      <c r="B35" s="80" t="s">
        <v>41</v>
      </c>
      <c r="C35" s="80" t="s">
        <v>32</v>
      </c>
      <c r="D35" s="81" t="s">
        <v>32</v>
      </c>
      <c r="E35" s="80" t="s">
        <v>35</v>
      </c>
      <c r="F35" s="80" t="s">
        <v>33</v>
      </c>
      <c r="G35" s="81" t="s">
        <v>43</v>
      </c>
      <c r="H35" s="81" t="s">
        <v>44</v>
      </c>
      <c r="I35" s="81" t="s">
        <v>774</v>
      </c>
      <c r="J35" s="81" t="s">
        <v>42</v>
      </c>
      <c r="K35" s="81" t="s">
        <v>36</v>
      </c>
      <c r="L35" s="46">
        <v>16670</v>
      </c>
      <c r="M35" s="97" t="str">
        <f t="shared" si="9"/>
        <v>ปตรี4คศ.1</v>
      </c>
      <c r="N35" s="98">
        <f t="shared" si="3"/>
        <v>1</v>
      </c>
      <c r="O35" s="99">
        <f t="shared" ca="1" si="4"/>
        <v>17910</v>
      </c>
      <c r="P35" s="79">
        <v>1909800017488</v>
      </c>
      <c r="Q35" s="81" t="s">
        <v>37</v>
      </c>
      <c r="R35" s="70"/>
      <c r="S35" s="81" t="s">
        <v>43</v>
      </c>
      <c r="T35" s="81" t="s">
        <v>44</v>
      </c>
      <c r="U35" s="81" t="s">
        <v>45</v>
      </c>
      <c r="V35" s="81" t="s">
        <v>37</v>
      </c>
      <c r="W35" s="81" t="s">
        <v>37</v>
      </c>
      <c r="X35" s="81" t="s">
        <v>37</v>
      </c>
      <c r="Y35" s="81" t="s">
        <v>37</v>
      </c>
      <c r="Z35" s="81" t="s">
        <v>37</v>
      </c>
      <c r="AA35" s="81" t="s">
        <v>37</v>
      </c>
      <c r="AB35" s="81" t="s">
        <v>37</v>
      </c>
      <c r="AC35" s="81" t="s">
        <v>37</v>
      </c>
      <c r="AD35" s="81" t="s">
        <v>37</v>
      </c>
      <c r="AE35" s="81" t="s">
        <v>37</v>
      </c>
      <c r="AF35" s="81" t="s">
        <v>37</v>
      </c>
      <c r="AG35" s="81" t="s">
        <v>37</v>
      </c>
    </row>
    <row r="36" spans="1:33" ht="24">
      <c r="A36" s="79">
        <v>37</v>
      </c>
      <c r="B36" s="80" t="s">
        <v>46</v>
      </c>
      <c r="C36" s="80" t="s">
        <v>32</v>
      </c>
      <c r="D36" s="81" t="s">
        <v>32</v>
      </c>
      <c r="E36" s="80" t="s">
        <v>35</v>
      </c>
      <c r="F36" s="80" t="s">
        <v>33</v>
      </c>
      <c r="G36" s="81" t="s">
        <v>50</v>
      </c>
      <c r="H36" s="81" t="s">
        <v>51</v>
      </c>
      <c r="I36" s="81" t="s">
        <v>774</v>
      </c>
      <c r="J36" s="81" t="s">
        <v>47</v>
      </c>
      <c r="K36" s="81" t="s">
        <v>48</v>
      </c>
      <c r="L36" s="46">
        <v>18970</v>
      </c>
      <c r="M36" s="97" t="str">
        <f t="shared" si="9"/>
        <v>ปตรี4คศ.2</v>
      </c>
      <c r="N36" s="98">
        <f t="shared" si="3"/>
        <v>2</v>
      </c>
      <c r="O36" s="99">
        <f t="shared" ca="1" si="4"/>
        <v>19950</v>
      </c>
      <c r="P36" s="79">
        <v>3900700304343</v>
      </c>
      <c r="Q36" s="81" t="s">
        <v>49</v>
      </c>
      <c r="R36" s="70"/>
      <c r="S36" s="81" t="s">
        <v>50</v>
      </c>
      <c r="T36" s="81" t="s">
        <v>51</v>
      </c>
      <c r="U36" s="81" t="s">
        <v>52</v>
      </c>
      <c r="V36" s="81" t="s">
        <v>37</v>
      </c>
      <c r="W36" s="81" t="s">
        <v>37</v>
      </c>
      <c r="X36" s="81" t="s">
        <v>37</v>
      </c>
      <c r="Y36" s="81" t="s">
        <v>37</v>
      </c>
      <c r="Z36" s="81" t="s">
        <v>37</v>
      </c>
      <c r="AA36" s="81" t="s">
        <v>37</v>
      </c>
      <c r="AB36" s="81" t="s">
        <v>53</v>
      </c>
      <c r="AC36" s="81" t="s">
        <v>37</v>
      </c>
      <c r="AD36" s="81" t="s">
        <v>37</v>
      </c>
      <c r="AE36" s="81" t="s">
        <v>37</v>
      </c>
      <c r="AF36" s="81" t="s">
        <v>37</v>
      </c>
      <c r="AG36" s="81" t="s">
        <v>37</v>
      </c>
    </row>
    <row r="37" spans="1:33" ht="24">
      <c r="A37" s="79">
        <v>38</v>
      </c>
      <c r="B37" s="80" t="s">
        <v>54</v>
      </c>
      <c r="C37" s="80" t="s">
        <v>32</v>
      </c>
      <c r="D37" s="81" t="s">
        <v>32</v>
      </c>
      <c r="E37" s="80" t="s">
        <v>35</v>
      </c>
      <c r="F37" s="80" t="s">
        <v>33</v>
      </c>
      <c r="G37" s="81" t="s">
        <v>50</v>
      </c>
      <c r="H37" s="81" t="s">
        <v>56</v>
      </c>
      <c r="I37" s="81" t="s">
        <v>774</v>
      </c>
      <c r="J37" s="81" t="s">
        <v>55</v>
      </c>
      <c r="K37" s="81" t="s">
        <v>48</v>
      </c>
      <c r="L37" s="46">
        <v>17970</v>
      </c>
      <c r="M37" s="97" t="str">
        <f t="shared" si="9"/>
        <v>ปตรี4คศ.2</v>
      </c>
      <c r="N37" s="98">
        <f t="shared" si="3"/>
        <v>2</v>
      </c>
      <c r="O37" s="99">
        <f t="shared" ca="1" si="4"/>
        <v>18970</v>
      </c>
      <c r="P37" s="79">
        <v>3930600242290</v>
      </c>
      <c r="Q37" s="81" t="s">
        <v>37</v>
      </c>
      <c r="R37" s="70"/>
      <c r="S37" s="81" t="s">
        <v>50</v>
      </c>
      <c r="T37" s="81" t="s">
        <v>56</v>
      </c>
      <c r="U37" s="81" t="s">
        <v>57</v>
      </c>
      <c r="V37" s="81" t="s">
        <v>37</v>
      </c>
      <c r="W37" s="81" t="s">
        <v>37</v>
      </c>
      <c r="X37" s="81" t="s">
        <v>37</v>
      </c>
      <c r="Y37" s="81" t="s">
        <v>37</v>
      </c>
      <c r="Z37" s="81" t="s">
        <v>37</v>
      </c>
      <c r="AA37" s="81" t="s">
        <v>37</v>
      </c>
      <c r="AB37" s="81" t="s">
        <v>58</v>
      </c>
      <c r="AC37" s="81" t="s">
        <v>37</v>
      </c>
      <c r="AD37" s="81" t="s">
        <v>37</v>
      </c>
      <c r="AE37" s="81" t="s">
        <v>37</v>
      </c>
      <c r="AF37" s="81" t="s">
        <v>37</v>
      </c>
      <c r="AG37" s="81" t="s">
        <v>37</v>
      </c>
    </row>
    <row r="38" spans="1:33" ht="24">
      <c r="A38" s="79">
        <v>39</v>
      </c>
      <c r="B38" s="80" t="s">
        <v>59</v>
      </c>
      <c r="C38" s="80" t="s">
        <v>32</v>
      </c>
      <c r="D38" s="81" t="s">
        <v>32</v>
      </c>
      <c r="E38" s="80" t="s">
        <v>35</v>
      </c>
      <c r="F38" s="80" t="s">
        <v>33</v>
      </c>
      <c r="G38" s="81" t="s">
        <v>61</v>
      </c>
      <c r="H38" s="81" t="s">
        <v>62</v>
      </c>
      <c r="I38" s="81" t="s">
        <v>774</v>
      </c>
      <c r="J38" s="81" t="s">
        <v>60</v>
      </c>
      <c r="K38" s="81" t="s">
        <v>36</v>
      </c>
      <c r="L38" s="46">
        <v>15440</v>
      </c>
      <c r="M38" s="97" t="str">
        <f t="shared" si="9"/>
        <v>ปตรี4คศ.1</v>
      </c>
      <c r="N38" s="98">
        <f t="shared" si="3"/>
        <v>1</v>
      </c>
      <c r="O38" s="99">
        <f t="shared" ca="1" si="4"/>
        <v>17070</v>
      </c>
      <c r="P38" s="79">
        <v>3930600046199</v>
      </c>
      <c r="Q38" s="81" t="s">
        <v>37</v>
      </c>
      <c r="R38" s="70"/>
      <c r="S38" s="81" t="s">
        <v>61</v>
      </c>
      <c r="T38" s="81" t="s">
        <v>62</v>
      </c>
      <c r="U38" s="81" t="s">
        <v>63</v>
      </c>
      <c r="V38" s="81" t="s">
        <v>37</v>
      </c>
      <c r="W38" s="81" t="s">
        <v>37</v>
      </c>
      <c r="X38" s="81" t="s">
        <v>37</v>
      </c>
      <c r="Y38" s="81" t="s">
        <v>37</v>
      </c>
      <c r="Z38" s="81" t="s">
        <v>37</v>
      </c>
      <c r="AA38" s="81" t="s">
        <v>37</v>
      </c>
      <c r="AB38" s="81" t="s">
        <v>37</v>
      </c>
      <c r="AC38" s="81" t="s">
        <v>37</v>
      </c>
      <c r="AD38" s="81" t="s">
        <v>37</v>
      </c>
      <c r="AE38" s="81" t="s">
        <v>37</v>
      </c>
      <c r="AF38" s="81" t="s">
        <v>37</v>
      </c>
      <c r="AG38" s="81" t="s">
        <v>37</v>
      </c>
    </row>
    <row r="39" spans="1:33" ht="24">
      <c r="A39" s="79">
        <v>40</v>
      </c>
      <c r="B39" s="80" t="s">
        <v>64</v>
      </c>
      <c r="C39" s="80" t="s">
        <v>65</v>
      </c>
      <c r="D39" s="81" t="s">
        <v>65</v>
      </c>
      <c r="E39" s="80" t="s">
        <v>35</v>
      </c>
      <c r="F39" s="80" t="s">
        <v>33</v>
      </c>
      <c r="G39" s="81" t="s">
        <v>67</v>
      </c>
      <c r="H39" s="81" t="s">
        <v>68</v>
      </c>
      <c r="I39" s="81" t="s">
        <v>774</v>
      </c>
      <c r="J39" s="81" t="s">
        <v>66</v>
      </c>
      <c r="K39" s="81" t="s">
        <v>65</v>
      </c>
      <c r="L39" s="47">
        <v>12840</v>
      </c>
      <c r="M39" s="97" t="str">
        <f t="shared" si="9"/>
        <v>ปตรี4ครูผู้ช่วย</v>
      </c>
      <c r="N39" s="98">
        <f t="shared" si="3"/>
        <v>0</v>
      </c>
      <c r="O39" s="99" t="e">
        <f t="shared" ca="1" si="4"/>
        <v>#N/A</v>
      </c>
      <c r="P39" s="79">
        <v>3801200380646</v>
      </c>
      <c r="Q39" s="81" t="s">
        <v>37</v>
      </c>
      <c r="R39" s="70"/>
      <c r="S39" s="81" t="s">
        <v>67</v>
      </c>
      <c r="T39" s="81" t="s">
        <v>68</v>
      </c>
      <c r="U39" s="81" t="s">
        <v>69</v>
      </c>
      <c r="V39" s="81" t="s">
        <v>70</v>
      </c>
      <c r="W39" s="81" t="s">
        <v>37</v>
      </c>
      <c r="X39" s="81" t="s">
        <v>37</v>
      </c>
      <c r="Y39" s="81" t="s">
        <v>37</v>
      </c>
      <c r="Z39" s="81" t="s">
        <v>37</v>
      </c>
      <c r="AA39" s="81" t="s">
        <v>37</v>
      </c>
      <c r="AB39" s="81" t="s">
        <v>37</v>
      </c>
      <c r="AC39" s="81" t="s">
        <v>37</v>
      </c>
      <c r="AD39" s="81" t="s">
        <v>37</v>
      </c>
      <c r="AE39" s="81" t="s">
        <v>37</v>
      </c>
      <c r="AF39" s="81" t="s">
        <v>37</v>
      </c>
      <c r="AG39" s="81" t="s">
        <v>37</v>
      </c>
    </row>
    <row r="40" spans="1:33" ht="24">
      <c r="A40" s="79">
        <v>41</v>
      </c>
      <c r="B40" s="80" t="s">
        <v>71</v>
      </c>
      <c r="C40" s="80" t="s">
        <v>65</v>
      </c>
      <c r="D40" s="81" t="s">
        <v>65</v>
      </c>
      <c r="E40" s="80" t="s">
        <v>35</v>
      </c>
      <c r="F40" s="80" t="s">
        <v>72</v>
      </c>
      <c r="G40" s="81" t="s">
        <v>61</v>
      </c>
      <c r="H40" s="81" t="s">
        <v>74</v>
      </c>
      <c r="I40" s="81" t="s">
        <v>774</v>
      </c>
      <c r="J40" s="81" t="s">
        <v>73</v>
      </c>
      <c r="K40" s="81" t="s">
        <v>65</v>
      </c>
      <c r="L40" s="47">
        <v>12840</v>
      </c>
      <c r="M40" s="97" t="str">
        <f t="shared" si="9"/>
        <v>ปตรี4ครูผู้ช่วย</v>
      </c>
      <c r="N40" s="98">
        <f t="shared" si="3"/>
        <v>0</v>
      </c>
      <c r="O40" s="99" t="e">
        <f t="shared" ca="1" si="4"/>
        <v>#N/A</v>
      </c>
      <c r="P40" s="79">
        <v>3930300302211</v>
      </c>
      <c r="Q40" s="81" t="s">
        <v>37</v>
      </c>
      <c r="R40" s="70"/>
      <c r="S40" s="81" t="s">
        <v>61</v>
      </c>
      <c r="T40" s="81" t="s">
        <v>74</v>
      </c>
      <c r="U40" s="81" t="s">
        <v>75</v>
      </c>
      <c r="V40" s="81" t="s">
        <v>37</v>
      </c>
      <c r="W40" s="81" t="s">
        <v>37</v>
      </c>
      <c r="X40" s="81" t="s">
        <v>37</v>
      </c>
      <c r="Y40" s="81" t="s">
        <v>37</v>
      </c>
      <c r="Z40" s="81" t="s">
        <v>37</v>
      </c>
      <c r="AA40" s="81" t="s">
        <v>37</v>
      </c>
      <c r="AB40" s="81" t="s">
        <v>37</v>
      </c>
      <c r="AC40" s="81" t="s">
        <v>76</v>
      </c>
      <c r="AD40" s="81" t="s">
        <v>77</v>
      </c>
      <c r="AE40" s="81" t="s">
        <v>78</v>
      </c>
      <c r="AF40" s="81" t="s">
        <v>79</v>
      </c>
      <c r="AG40" s="81" t="s">
        <v>37</v>
      </c>
    </row>
    <row r="41" spans="1:33" ht="24">
      <c r="A41" s="79">
        <v>42</v>
      </c>
      <c r="B41" s="80" t="s">
        <v>80</v>
      </c>
      <c r="C41" s="80" t="s">
        <v>32</v>
      </c>
      <c r="D41" s="81" t="s">
        <v>32</v>
      </c>
      <c r="E41" s="80" t="s">
        <v>35</v>
      </c>
      <c r="F41" s="80" t="s">
        <v>81</v>
      </c>
      <c r="G41" s="81" t="s">
        <v>50</v>
      </c>
      <c r="H41" s="81" t="s">
        <v>83</v>
      </c>
      <c r="I41" s="81" t="s">
        <v>774</v>
      </c>
      <c r="J41" s="81" t="s">
        <v>82</v>
      </c>
      <c r="K41" s="81" t="s">
        <v>48</v>
      </c>
      <c r="L41" s="46">
        <v>20960</v>
      </c>
      <c r="M41" s="97" t="str">
        <f t="shared" si="9"/>
        <v>ปตรี4คศ.2</v>
      </c>
      <c r="N41" s="98">
        <f t="shared" si="3"/>
        <v>2</v>
      </c>
      <c r="O41" s="99">
        <f t="shared" ca="1" si="4"/>
        <v>21460</v>
      </c>
      <c r="P41" s="79">
        <v>5930600011197</v>
      </c>
      <c r="Q41" s="81" t="s">
        <v>49</v>
      </c>
      <c r="R41" s="70"/>
      <c r="S41" s="81" t="s">
        <v>50</v>
      </c>
      <c r="T41" s="81" t="s">
        <v>83</v>
      </c>
      <c r="U41" s="81" t="s">
        <v>84</v>
      </c>
      <c r="V41" s="81" t="s">
        <v>37</v>
      </c>
      <c r="W41" s="81" t="s">
        <v>37</v>
      </c>
      <c r="X41" s="81" t="s">
        <v>37</v>
      </c>
      <c r="Y41" s="81" t="s">
        <v>37</v>
      </c>
      <c r="Z41" s="81" t="s">
        <v>37</v>
      </c>
      <c r="AA41" s="81" t="s">
        <v>37</v>
      </c>
      <c r="AB41" s="81" t="s">
        <v>37</v>
      </c>
      <c r="AC41" s="81" t="s">
        <v>37</v>
      </c>
      <c r="AD41" s="81" t="s">
        <v>37</v>
      </c>
      <c r="AE41" s="81" t="s">
        <v>37</v>
      </c>
      <c r="AF41" s="81" t="s">
        <v>37</v>
      </c>
      <c r="AG41" s="81" t="s">
        <v>37</v>
      </c>
    </row>
    <row r="42" spans="1:33" ht="24">
      <c r="A42" s="79">
        <v>43</v>
      </c>
      <c r="B42" s="80" t="s">
        <v>85</v>
      </c>
      <c r="C42" s="80" t="s">
        <v>32</v>
      </c>
      <c r="D42" s="81" t="s">
        <v>32</v>
      </c>
      <c r="E42" s="80" t="s">
        <v>35</v>
      </c>
      <c r="F42" s="80" t="s">
        <v>86</v>
      </c>
      <c r="G42" s="81" t="s">
        <v>50</v>
      </c>
      <c r="H42" s="81" t="s">
        <v>44</v>
      </c>
      <c r="I42" s="81" t="s">
        <v>775</v>
      </c>
      <c r="J42" s="81" t="s">
        <v>87</v>
      </c>
      <c r="K42" s="81" t="s">
        <v>36</v>
      </c>
      <c r="L42" s="46">
        <v>17070</v>
      </c>
      <c r="M42" s="97" t="str">
        <f t="shared" si="9"/>
        <v>ปตรี5คศ.1</v>
      </c>
      <c r="N42" s="98">
        <f t="shared" si="3"/>
        <v>5</v>
      </c>
      <c r="O42" s="99">
        <f t="shared" ca="1" si="4"/>
        <v>18690</v>
      </c>
      <c r="P42" s="79">
        <v>1930300088426</v>
      </c>
      <c r="Q42" s="81" t="s">
        <v>37</v>
      </c>
      <c r="R42" s="70"/>
      <c r="S42" s="81" t="s">
        <v>50</v>
      </c>
      <c r="T42" s="81" t="s">
        <v>44</v>
      </c>
      <c r="U42" s="81" t="s">
        <v>88</v>
      </c>
      <c r="V42" s="81" t="s">
        <v>37</v>
      </c>
      <c r="W42" s="81" t="s">
        <v>37</v>
      </c>
      <c r="X42" s="81" t="s">
        <v>37</v>
      </c>
      <c r="Y42" s="81" t="s">
        <v>37</v>
      </c>
      <c r="Z42" s="81" t="s">
        <v>37</v>
      </c>
      <c r="AA42" s="81" t="s">
        <v>37</v>
      </c>
      <c r="AB42" s="81" t="s">
        <v>37</v>
      </c>
      <c r="AC42" s="81" t="s">
        <v>37</v>
      </c>
      <c r="AD42" s="81" t="s">
        <v>37</v>
      </c>
      <c r="AE42" s="81" t="s">
        <v>37</v>
      </c>
      <c r="AF42" s="81" t="s">
        <v>37</v>
      </c>
      <c r="AG42" s="81" t="s">
        <v>37</v>
      </c>
    </row>
    <row r="43" spans="1:33" ht="24">
      <c r="A43" s="79">
        <v>44</v>
      </c>
      <c r="B43" s="80" t="s">
        <v>89</v>
      </c>
      <c r="C43" s="80" t="s">
        <v>32</v>
      </c>
      <c r="D43" s="81" t="s">
        <v>32</v>
      </c>
      <c r="E43" s="80" t="s">
        <v>35</v>
      </c>
      <c r="F43" s="80" t="s">
        <v>86</v>
      </c>
      <c r="G43" s="74" t="str">
        <f>X43</f>
        <v>กศ.ม.</v>
      </c>
      <c r="H43" s="74" t="str">
        <f>Y43</f>
        <v>การบริหารการศึกษา</v>
      </c>
      <c r="I43" s="81" t="s">
        <v>90</v>
      </c>
      <c r="J43" s="81" t="s">
        <v>91</v>
      </c>
      <c r="K43" s="81" t="s">
        <v>48</v>
      </c>
      <c r="L43" s="46">
        <v>21950</v>
      </c>
      <c r="M43" s="97" t="str">
        <f t="shared" si="9"/>
        <v>ปโทคศ.2</v>
      </c>
      <c r="N43" s="98">
        <f t="shared" si="3"/>
        <v>12</v>
      </c>
      <c r="O43" s="99">
        <f t="shared" ca="1" si="4"/>
        <v>22940</v>
      </c>
      <c r="P43" s="79">
        <v>3930600385953</v>
      </c>
      <c r="Q43" s="81" t="s">
        <v>49</v>
      </c>
      <c r="R43" s="70"/>
      <c r="S43" s="81" t="s">
        <v>43</v>
      </c>
      <c r="T43" s="81" t="s">
        <v>92</v>
      </c>
      <c r="U43" s="81" t="s">
        <v>93</v>
      </c>
      <c r="V43" s="81" t="s">
        <v>37</v>
      </c>
      <c r="W43" s="81" t="s">
        <v>37</v>
      </c>
      <c r="X43" s="81" t="s">
        <v>94</v>
      </c>
      <c r="Y43" s="81" t="s">
        <v>95</v>
      </c>
      <c r="Z43" s="81" t="s">
        <v>96</v>
      </c>
      <c r="AA43" s="81" t="s">
        <v>37</v>
      </c>
      <c r="AB43" s="81" t="s">
        <v>37</v>
      </c>
      <c r="AC43" s="81" t="s">
        <v>37</v>
      </c>
      <c r="AD43" s="81" t="s">
        <v>37</v>
      </c>
      <c r="AE43" s="81" t="s">
        <v>37</v>
      </c>
      <c r="AF43" s="81" t="s">
        <v>37</v>
      </c>
      <c r="AG43" s="81" t="s">
        <v>37</v>
      </c>
    </row>
    <row r="44" spans="1:33" ht="24">
      <c r="A44" s="79">
        <v>45</v>
      </c>
      <c r="B44" s="80" t="s">
        <v>97</v>
      </c>
      <c r="C44" s="80" t="s">
        <v>32</v>
      </c>
      <c r="D44" s="81" t="s">
        <v>32</v>
      </c>
      <c r="E44" s="80" t="s">
        <v>35</v>
      </c>
      <c r="F44" s="80" t="s">
        <v>86</v>
      </c>
      <c r="G44" s="81" t="s">
        <v>50</v>
      </c>
      <c r="H44" s="81" t="s">
        <v>56</v>
      </c>
      <c r="I44" s="81" t="s">
        <v>774</v>
      </c>
      <c r="J44" s="81" t="s">
        <v>98</v>
      </c>
      <c r="K44" s="81" t="s">
        <v>48</v>
      </c>
      <c r="L44" s="46">
        <v>21460</v>
      </c>
      <c r="M44" s="97" t="str">
        <f t="shared" si="9"/>
        <v>ปตรี4คศ.2</v>
      </c>
      <c r="N44" s="98">
        <f t="shared" si="3"/>
        <v>2</v>
      </c>
      <c r="O44" s="99">
        <f t="shared" ca="1" si="4"/>
        <v>21950</v>
      </c>
      <c r="P44" s="79">
        <v>3930600219964</v>
      </c>
      <c r="Q44" s="81" t="s">
        <v>49</v>
      </c>
      <c r="R44" s="70"/>
      <c r="S44" s="81" t="s">
        <v>50</v>
      </c>
      <c r="T44" s="81" t="s">
        <v>56</v>
      </c>
      <c r="U44" s="81" t="s">
        <v>99</v>
      </c>
      <c r="V44" s="81" t="s">
        <v>37</v>
      </c>
      <c r="W44" s="81" t="s">
        <v>37</v>
      </c>
      <c r="X44" s="81" t="s">
        <v>37</v>
      </c>
      <c r="Y44" s="81" t="s">
        <v>37</v>
      </c>
      <c r="Z44" s="81" t="s">
        <v>37</v>
      </c>
      <c r="AA44" s="81" t="s">
        <v>37</v>
      </c>
      <c r="AB44" s="81" t="s">
        <v>37</v>
      </c>
      <c r="AC44" s="81" t="s">
        <v>37</v>
      </c>
      <c r="AD44" s="81" t="s">
        <v>37</v>
      </c>
      <c r="AE44" s="81" t="s">
        <v>37</v>
      </c>
      <c r="AF44" s="81" t="s">
        <v>37</v>
      </c>
      <c r="AG44" s="81" t="s">
        <v>37</v>
      </c>
    </row>
    <row r="45" spans="1:33" ht="24">
      <c r="A45" s="79">
        <v>46</v>
      </c>
      <c r="B45" s="80" t="s">
        <v>100</v>
      </c>
      <c r="C45" s="80" t="s">
        <v>32</v>
      </c>
      <c r="D45" s="81" t="s">
        <v>32</v>
      </c>
      <c r="E45" s="80" t="s">
        <v>35</v>
      </c>
      <c r="F45" s="80" t="s">
        <v>86</v>
      </c>
      <c r="G45" s="81" t="s">
        <v>67</v>
      </c>
      <c r="H45" s="81" t="s">
        <v>44</v>
      </c>
      <c r="I45" s="81" t="s">
        <v>774</v>
      </c>
      <c r="J45" s="81" t="s">
        <v>101</v>
      </c>
      <c r="K45" s="81" t="s">
        <v>48</v>
      </c>
      <c r="L45" s="46">
        <v>19460</v>
      </c>
      <c r="M45" s="97" t="str">
        <f t="shared" si="9"/>
        <v>ปตรี4คศ.2</v>
      </c>
      <c r="N45" s="98">
        <f t="shared" si="3"/>
        <v>2</v>
      </c>
      <c r="O45" s="99">
        <f t="shared" ca="1" si="4"/>
        <v>20470</v>
      </c>
      <c r="P45" s="79">
        <v>2930300003763</v>
      </c>
      <c r="Q45" s="81" t="s">
        <v>49</v>
      </c>
      <c r="R45" s="70"/>
      <c r="S45" s="81" t="s">
        <v>67</v>
      </c>
      <c r="T45" s="81" t="s">
        <v>44</v>
      </c>
      <c r="U45" s="81" t="s">
        <v>99</v>
      </c>
      <c r="V45" s="81" t="s">
        <v>37</v>
      </c>
      <c r="W45" s="81" t="s">
        <v>37</v>
      </c>
      <c r="X45" s="81" t="s">
        <v>37</v>
      </c>
      <c r="Y45" s="81" t="s">
        <v>37</v>
      </c>
      <c r="Z45" s="81" t="s">
        <v>37</v>
      </c>
      <c r="AA45" s="81" t="s">
        <v>37</v>
      </c>
      <c r="AB45" s="81" t="s">
        <v>102</v>
      </c>
      <c r="AC45" s="81" t="s">
        <v>37</v>
      </c>
      <c r="AD45" s="81" t="s">
        <v>37</v>
      </c>
      <c r="AE45" s="81" t="s">
        <v>37</v>
      </c>
      <c r="AF45" s="81" t="s">
        <v>37</v>
      </c>
      <c r="AG45" s="81" t="s">
        <v>37</v>
      </c>
    </row>
    <row r="46" spans="1:33" ht="24">
      <c r="A46" s="79">
        <v>47</v>
      </c>
      <c r="B46" s="80" t="s">
        <v>103</v>
      </c>
      <c r="C46" s="80" t="s">
        <v>32</v>
      </c>
      <c r="D46" s="81" t="s">
        <v>32</v>
      </c>
      <c r="E46" s="80" t="s">
        <v>35</v>
      </c>
      <c r="F46" s="80" t="s">
        <v>104</v>
      </c>
      <c r="G46" s="81" t="s">
        <v>50</v>
      </c>
      <c r="H46" s="81" t="s">
        <v>44</v>
      </c>
      <c r="I46" s="81" t="s">
        <v>774</v>
      </c>
      <c r="J46" s="81" t="s">
        <v>105</v>
      </c>
      <c r="K46" s="81" t="s">
        <v>48</v>
      </c>
      <c r="L46" s="46">
        <v>17970</v>
      </c>
      <c r="M46" s="97" t="str">
        <f t="shared" si="9"/>
        <v>ปตรี4คศ.2</v>
      </c>
      <c r="N46" s="98">
        <f t="shared" si="3"/>
        <v>2</v>
      </c>
      <c r="O46" s="99">
        <f t="shared" ca="1" si="4"/>
        <v>18970</v>
      </c>
      <c r="P46" s="79">
        <v>3930600064821</v>
      </c>
      <c r="Q46" s="81" t="s">
        <v>37</v>
      </c>
      <c r="R46" s="70"/>
      <c r="S46" s="81" t="s">
        <v>50</v>
      </c>
      <c r="T46" s="81" t="s">
        <v>44</v>
      </c>
      <c r="U46" s="81" t="s">
        <v>107</v>
      </c>
      <c r="V46" s="81" t="s">
        <v>37</v>
      </c>
      <c r="W46" s="81" t="s">
        <v>37</v>
      </c>
      <c r="X46" s="81" t="s">
        <v>37</v>
      </c>
      <c r="Y46" s="81" t="s">
        <v>37</v>
      </c>
      <c r="Z46" s="81" t="s">
        <v>37</v>
      </c>
      <c r="AA46" s="81" t="s">
        <v>108</v>
      </c>
      <c r="AB46" s="81" t="s">
        <v>109</v>
      </c>
      <c r="AC46" s="81" t="s">
        <v>37</v>
      </c>
      <c r="AD46" s="81" t="s">
        <v>37</v>
      </c>
      <c r="AE46" s="81" t="s">
        <v>37</v>
      </c>
      <c r="AF46" s="81" t="s">
        <v>37</v>
      </c>
      <c r="AG46" s="81" t="s">
        <v>37</v>
      </c>
    </row>
    <row r="47" spans="1:33" ht="24">
      <c r="A47" s="79">
        <v>48</v>
      </c>
      <c r="B47" s="80" t="s">
        <v>110</v>
      </c>
      <c r="C47" s="80" t="s">
        <v>32</v>
      </c>
      <c r="D47" s="81" t="s">
        <v>32</v>
      </c>
      <c r="E47" s="80" t="s">
        <v>35</v>
      </c>
      <c r="F47" s="80" t="s">
        <v>111</v>
      </c>
      <c r="G47" s="81" t="s">
        <v>43</v>
      </c>
      <c r="H47" s="81" t="s">
        <v>44</v>
      </c>
      <c r="I47" s="81" t="s">
        <v>774</v>
      </c>
      <c r="J47" s="81" t="s">
        <v>112</v>
      </c>
      <c r="K47" s="81" t="s">
        <v>48</v>
      </c>
      <c r="L47" s="46">
        <v>23450</v>
      </c>
      <c r="M47" s="97" t="str">
        <f t="shared" si="9"/>
        <v>ปตรี4คศ.2</v>
      </c>
      <c r="N47" s="98">
        <f t="shared" si="3"/>
        <v>2</v>
      </c>
      <c r="O47" s="99">
        <f t="shared" ca="1" si="4"/>
        <v>23940</v>
      </c>
      <c r="P47" s="79">
        <v>3930300580840</v>
      </c>
      <c r="Q47" s="81" t="s">
        <v>49</v>
      </c>
      <c r="R47" s="70"/>
      <c r="S47" s="81" t="s">
        <v>43</v>
      </c>
      <c r="T47" s="81" t="s">
        <v>44</v>
      </c>
      <c r="U47" s="81" t="s">
        <v>113</v>
      </c>
      <c r="V47" s="81" t="s">
        <v>37</v>
      </c>
      <c r="W47" s="81" t="s">
        <v>37</v>
      </c>
      <c r="X47" s="81" t="s">
        <v>37</v>
      </c>
      <c r="Y47" s="81" t="s">
        <v>37</v>
      </c>
      <c r="Z47" s="81" t="s">
        <v>37</v>
      </c>
      <c r="AA47" s="81" t="s">
        <v>114</v>
      </c>
      <c r="AB47" s="81" t="s">
        <v>37</v>
      </c>
      <c r="AC47" s="81" t="s">
        <v>37</v>
      </c>
      <c r="AD47" s="81" t="s">
        <v>37</v>
      </c>
      <c r="AE47" s="81" t="s">
        <v>37</v>
      </c>
      <c r="AF47" s="81" t="s">
        <v>37</v>
      </c>
      <c r="AG47" s="81" t="s">
        <v>37</v>
      </c>
    </row>
    <row r="48" spans="1:33" ht="24">
      <c r="A48" s="79">
        <v>49</v>
      </c>
      <c r="B48" s="80" t="s">
        <v>115</v>
      </c>
      <c r="C48" s="80" t="s">
        <v>32</v>
      </c>
      <c r="D48" s="81" t="s">
        <v>32</v>
      </c>
      <c r="E48" s="80" t="s">
        <v>35</v>
      </c>
      <c r="F48" s="80" t="s">
        <v>111</v>
      </c>
      <c r="G48" s="81" t="s">
        <v>50</v>
      </c>
      <c r="H48" s="81" t="s">
        <v>56</v>
      </c>
      <c r="I48" s="81" t="s">
        <v>774</v>
      </c>
      <c r="J48" s="81" t="s">
        <v>116</v>
      </c>
      <c r="K48" s="81" t="s">
        <v>48</v>
      </c>
      <c r="L48" s="46">
        <v>18970</v>
      </c>
      <c r="M48" s="97" t="str">
        <f t="shared" si="9"/>
        <v>ปตรี4คศ.2</v>
      </c>
      <c r="N48" s="98">
        <f t="shared" si="3"/>
        <v>2</v>
      </c>
      <c r="O48" s="99">
        <f t="shared" ca="1" si="4"/>
        <v>19950</v>
      </c>
      <c r="P48" s="79">
        <v>3930600382172</v>
      </c>
      <c r="Q48" s="81" t="s">
        <v>49</v>
      </c>
      <c r="R48" s="70"/>
      <c r="S48" s="81" t="s">
        <v>50</v>
      </c>
      <c r="T48" s="81" t="s">
        <v>56</v>
      </c>
      <c r="U48" s="81" t="s">
        <v>117</v>
      </c>
      <c r="V48" s="81" t="s">
        <v>37</v>
      </c>
      <c r="W48" s="81" t="s">
        <v>37</v>
      </c>
      <c r="X48" s="81" t="s">
        <v>37</v>
      </c>
      <c r="Y48" s="81" t="s">
        <v>37</v>
      </c>
      <c r="Z48" s="81" t="s">
        <v>37</v>
      </c>
      <c r="AA48" s="81" t="s">
        <v>37</v>
      </c>
      <c r="AB48" s="81" t="s">
        <v>118</v>
      </c>
      <c r="AC48" s="81" t="s">
        <v>37</v>
      </c>
      <c r="AD48" s="81" t="s">
        <v>37</v>
      </c>
      <c r="AE48" s="81" t="s">
        <v>37</v>
      </c>
      <c r="AF48" s="81" t="s">
        <v>37</v>
      </c>
      <c r="AG48" s="81" t="s">
        <v>37</v>
      </c>
    </row>
    <row r="49" spans="1:33" ht="24">
      <c r="A49" s="79">
        <v>50</v>
      </c>
      <c r="B49" s="80" t="s">
        <v>119</v>
      </c>
      <c r="C49" s="80" t="s">
        <v>32</v>
      </c>
      <c r="D49" s="81" t="s">
        <v>32</v>
      </c>
      <c r="E49" s="80" t="s">
        <v>35</v>
      </c>
      <c r="F49" s="80" t="s">
        <v>111</v>
      </c>
      <c r="G49" s="81" t="s">
        <v>50</v>
      </c>
      <c r="H49" s="81" t="s">
        <v>83</v>
      </c>
      <c r="I49" s="81" t="s">
        <v>774</v>
      </c>
      <c r="J49" s="81" t="s">
        <v>120</v>
      </c>
      <c r="K49" s="81" t="s">
        <v>48</v>
      </c>
      <c r="L49" s="46">
        <v>19460</v>
      </c>
      <c r="M49" s="97" t="str">
        <f t="shared" si="9"/>
        <v>ปตรี4คศ.2</v>
      </c>
      <c r="N49" s="98">
        <f t="shared" si="3"/>
        <v>2</v>
      </c>
      <c r="O49" s="99">
        <f t="shared" ca="1" si="4"/>
        <v>20470</v>
      </c>
      <c r="P49" s="79">
        <v>3930800118908</v>
      </c>
      <c r="Q49" s="81" t="s">
        <v>49</v>
      </c>
      <c r="R49" s="70"/>
      <c r="S49" s="81" t="s">
        <v>50</v>
      </c>
      <c r="T49" s="81" t="s">
        <v>83</v>
      </c>
      <c r="U49" s="81" t="s">
        <v>122</v>
      </c>
      <c r="V49" s="81" t="s">
        <v>37</v>
      </c>
      <c r="W49" s="81" t="s">
        <v>37</v>
      </c>
      <c r="X49" s="81" t="s">
        <v>37</v>
      </c>
      <c r="Y49" s="81" t="s">
        <v>37</v>
      </c>
      <c r="Z49" s="81" t="s">
        <v>37</v>
      </c>
      <c r="AA49" s="81" t="s">
        <v>123</v>
      </c>
      <c r="AB49" s="81" t="s">
        <v>37</v>
      </c>
      <c r="AC49" s="81" t="s">
        <v>37</v>
      </c>
      <c r="AD49" s="81" t="s">
        <v>37</v>
      </c>
      <c r="AE49" s="81" t="s">
        <v>37</v>
      </c>
      <c r="AF49" s="81" t="s">
        <v>37</v>
      </c>
      <c r="AG49" s="81" t="s">
        <v>37</v>
      </c>
    </row>
    <row r="50" spans="1:33" ht="24">
      <c r="A50" s="79">
        <v>51</v>
      </c>
      <c r="B50" s="80" t="s">
        <v>124</v>
      </c>
      <c r="C50" s="80" t="s">
        <v>32</v>
      </c>
      <c r="D50" s="81" t="s">
        <v>32</v>
      </c>
      <c r="E50" s="80" t="s">
        <v>35</v>
      </c>
      <c r="F50" s="80" t="s">
        <v>125</v>
      </c>
      <c r="G50" s="74" t="str">
        <f>X50</f>
        <v>ศษ.ม.</v>
      </c>
      <c r="H50" s="74" t="str">
        <f>Y50</f>
        <v>จิตวิทยาการศึกษา</v>
      </c>
      <c r="I50" s="81" t="s">
        <v>90</v>
      </c>
      <c r="J50" s="81" t="s">
        <v>126</v>
      </c>
      <c r="K50" s="81" t="s">
        <v>48</v>
      </c>
      <c r="L50" s="46">
        <v>22940</v>
      </c>
      <c r="M50" s="97" t="str">
        <f t="shared" si="9"/>
        <v>ปโทคศ.2</v>
      </c>
      <c r="N50" s="98">
        <f t="shared" si="3"/>
        <v>12</v>
      </c>
      <c r="O50" s="99">
        <f t="shared" ca="1" si="4"/>
        <v>23450</v>
      </c>
      <c r="P50" s="79">
        <v>3920100630541</v>
      </c>
      <c r="Q50" s="81" t="s">
        <v>49</v>
      </c>
      <c r="R50" s="70"/>
      <c r="S50" s="81" t="s">
        <v>61</v>
      </c>
      <c r="T50" s="81" t="s">
        <v>62</v>
      </c>
      <c r="U50" s="81" t="s">
        <v>127</v>
      </c>
      <c r="V50" s="81" t="s">
        <v>37</v>
      </c>
      <c r="W50" s="81" t="s">
        <v>37</v>
      </c>
      <c r="X50" s="81" t="s">
        <v>76</v>
      </c>
      <c r="Y50" s="81" t="s">
        <v>128</v>
      </c>
      <c r="Z50" s="81" t="s">
        <v>129</v>
      </c>
      <c r="AA50" s="81" t="s">
        <v>130</v>
      </c>
      <c r="AB50" s="81" t="s">
        <v>37</v>
      </c>
      <c r="AC50" s="81" t="s">
        <v>37</v>
      </c>
      <c r="AD50" s="81" t="s">
        <v>37</v>
      </c>
      <c r="AE50" s="81" t="s">
        <v>37</v>
      </c>
      <c r="AF50" s="81" t="s">
        <v>37</v>
      </c>
      <c r="AG50" s="81" t="s">
        <v>37</v>
      </c>
    </row>
    <row r="51" spans="1:33" ht="24">
      <c r="A51" s="79">
        <v>52</v>
      </c>
      <c r="B51" s="80" t="s">
        <v>131</v>
      </c>
      <c r="C51" s="80" t="s">
        <v>32</v>
      </c>
      <c r="D51" s="81" t="s">
        <v>32</v>
      </c>
      <c r="E51" s="80" t="s">
        <v>35</v>
      </c>
      <c r="F51" s="80" t="s">
        <v>132</v>
      </c>
      <c r="G51" s="81" t="s">
        <v>50</v>
      </c>
      <c r="H51" s="81" t="s">
        <v>44</v>
      </c>
      <c r="I51" s="81" t="s">
        <v>774</v>
      </c>
      <c r="J51" s="81" t="s">
        <v>133</v>
      </c>
      <c r="K51" s="81" t="s">
        <v>48</v>
      </c>
      <c r="L51" s="46">
        <v>23450</v>
      </c>
      <c r="M51" s="97" t="str">
        <f t="shared" si="9"/>
        <v>ปตรี4คศ.2</v>
      </c>
      <c r="N51" s="98">
        <f t="shared" si="3"/>
        <v>2</v>
      </c>
      <c r="O51" s="99">
        <f t="shared" ca="1" si="4"/>
        <v>23940</v>
      </c>
      <c r="P51" s="79">
        <v>3930800276759</v>
      </c>
      <c r="Q51" s="81" t="s">
        <v>49</v>
      </c>
      <c r="R51" s="70"/>
      <c r="S51" s="81" t="s">
        <v>50</v>
      </c>
      <c r="T51" s="81" t="s">
        <v>44</v>
      </c>
      <c r="U51" s="81" t="s">
        <v>63</v>
      </c>
      <c r="V51" s="81" t="s">
        <v>37</v>
      </c>
      <c r="W51" s="81" t="s">
        <v>37</v>
      </c>
      <c r="X51" s="81" t="s">
        <v>37</v>
      </c>
      <c r="Y51" s="81" t="s">
        <v>37</v>
      </c>
      <c r="Z51" s="81" t="s">
        <v>37</v>
      </c>
      <c r="AA51" s="81" t="s">
        <v>37</v>
      </c>
      <c r="AB51" s="81" t="s">
        <v>37</v>
      </c>
      <c r="AC51" s="81" t="s">
        <v>37</v>
      </c>
      <c r="AD51" s="81" t="s">
        <v>37</v>
      </c>
      <c r="AE51" s="81" t="s">
        <v>37</v>
      </c>
      <c r="AF51" s="81" t="s">
        <v>37</v>
      </c>
      <c r="AG51" s="81" t="s">
        <v>37</v>
      </c>
    </row>
    <row r="52" spans="1:33" ht="24">
      <c r="A52" s="79">
        <v>53</v>
      </c>
      <c r="B52" s="80" t="s">
        <v>134</v>
      </c>
      <c r="C52" s="80" t="s">
        <v>32</v>
      </c>
      <c r="D52" s="81" t="s">
        <v>32</v>
      </c>
      <c r="E52" s="80" t="s">
        <v>35</v>
      </c>
      <c r="F52" s="80" t="s">
        <v>132</v>
      </c>
      <c r="G52" s="81" t="s">
        <v>67</v>
      </c>
      <c r="H52" s="81" t="s">
        <v>136</v>
      </c>
      <c r="I52" s="81" t="s">
        <v>774</v>
      </c>
      <c r="J52" s="81" t="s">
        <v>135</v>
      </c>
      <c r="K52" s="81" t="s">
        <v>48</v>
      </c>
      <c r="L52" s="46">
        <v>22940</v>
      </c>
      <c r="M52" s="97" t="str">
        <f t="shared" si="9"/>
        <v>ปตรี4คศ.2</v>
      </c>
      <c r="N52" s="98">
        <f t="shared" si="3"/>
        <v>2</v>
      </c>
      <c r="O52" s="99">
        <f t="shared" ca="1" si="4"/>
        <v>23450</v>
      </c>
      <c r="P52" s="79">
        <v>3930100883237</v>
      </c>
      <c r="Q52" s="81" t="s">
        <v>49</v>
      </c>
      <c r="R52" s="70"/>
      <c r="S52" s="81" t="s">
        <v>67</v>
      </c>
      <c r="T52" s="81" t="s">
        <v>136</v>
      </c>
      <c r="U52" s="81" t="s">
        <v>137</v>
      </c>
      <c r="V52" s="81" t="s">
        <v>37</v>
      </c>
      <c r="W52" s="81" t="s">
        <v>37</v>
      </c>
      <c r="X52" s="81" t="s">
        <v>37</v>
      </c>
      <c r="Y52" s="81" t="s">
        <v>37</v>
      </c>
      <c r="Z52" s="81" t="s">
        <v>37</v>
      </c>
      <c r="AA52" s="81" t="s">
        <v>37</v>
      </c>
      <c r="AB52" s="81" t="s">
        <v>37</v>
      </c>
      <c r="AC52" s="81" t="s">
        <v>37</v>
      </c>
      <c r="AD52" s="81" t="s">
        <v>37</v>
      </c>
      <c r="AE52" s="81" t="s">
        <v>37</v>
      </c>
      <c r="AF52" s="81" t="s">
        <v>37</v>
      </c>
      <c r="AG52" s="81" t="s">
        <v>37</v>
      </c>
    </row>
    <row r="53" spans="1:33" ht="24">
      <c r="A53" s="79">
        <v>54</v>
      </c>
      <c r="B53" s="80" t="s">
        <v>138</v>
      </c>
      <c r="C53" s="80" t="s">
        <v>32</v>
      </c>
      <c r="D53" s="81" t="s">
        <v>32</v>
      </c>
      <c r="E53" s="80" t="s">
        <v>35</v>
      </c>
      <c r="F53" s="80" t="s">
        <v>139</v>
      </c>
      <c r="G53" s="81" t="s">
        <v>50</v>
      </c>
      <c r="H53" s="81" t="s">
        <v>51</v>
      </c>
      <c r="I53" s="81" t="s">
        <v>774</v>
      </c>
      <c r="J53" s="81" t="s">
        <v>140</v>
      </c>
      <c r="K53" s="81" t="s">
        <v>36</v>
      </c>
      <c r="L53" s="46">
        <v>17070</v>
      </c>
      <c r="M53" s="97" t="str">
        <f t="shared" si="9"/>
        <v>ปตรี4คศ.1</v>
      </c>
      <c r="N53" s="98">
        <f t="shared" si="3"/>
        <v>1</v>
      </c>
      <c r="O53" s="99">
        <f t="shared" ca="1" si="4"/>
        <v>18270</v>
      </c>
      <c r="P53" s="79">
        <v>3900900292586</v>
      </c>
      <c r="Q53" s="81" t="s">
        <v>37</v>
      </c>
      <c r="R53" s="70"/>
      <c r="S53" s="81" t="s">
        <v>50</v>
      </c>
      <c r="T53" s="81" t="s">
        <v>51</v>
      </c>
      <c r="U53" s="81" t="s">
        <v>141</v>
      </c>
      <c r="V53" s="81" t="s">
        <v>37</v>
      </c>
      <c r="W53" s="81" t="s">
        <v>37</v>
      </c>
      <c r="X53" s="81" t="s">
        <v>37</v>
      </c>
      <c r="Y53" s="81" t="s">
        <v>37</v>
      </c>
      <c r="Z53" s="81" t="s">
        <v>37</v>
      </c>
      <c r="AA53" s="81" t="s">
        <v>37</v>
      </c>
      <c r="AB53" s="81" t="s">
        <v>37</v>
      </c>
      <c r="AC53" s="81" t="s">
        <v>37</v>
      </c>
      <c r="AD53" s="81" t="s">
        <v>37</v>
      </c>
      <c r="AE53" s="81" t="s">
        <v>37</v>
      </c>
      <c r="AF53" s="81" t="s">
        <v>37</v>
      </c>
      <c r="AG53" s="81" t="s">
        <v>37</v>
      </c>
    </row>
    <row r="54" spans="1:33" ht="24">
      <c r="A54" s="79">
        <v>55</v>
      </c>
      <c r="B54" s="80" t="s">
        <v>142</v>
      </c>
      <c r="C54" s="80" t="s">
        <v>32</v>
      </c>
      <c r="D54" s="81" t="s">
        <v>32</v>
      </c>
      <c r="E54" s="80" t="s">
        <v>35</v>
      </c>
      <c r="F54" s="80" t="s">
        <v>139</v>
      </c>
      <c r="G54" s="81" t="s">
        <v>50</v>
      </c>
      <c r="H54" s="81" t="s">
        <v>83</v>
      </c>
      <c r="I54" s="81" t="s">
        <v>774</v>
      </c>
      <c r="J54" s="81" t="s">
        <v>143</v>
      </c>
      <c r="K54" s="81" t="s">
        <v>36</v>
      </c>
      <c r="L54" s="46">
        <v>17070</v>
      </c>
      <c r="M54" s="97" t="str">
        <f t="shared" si="9"/>
        <v>ปตรี4คศ.1</v>
      </c>
      <c r="N54" s="98">
        <f t="shared" si="3"/>
        <v>1</v>
      </c>
      <c r="O54" s="99">
        <f t="shared" ca="1" si="4"/>
        <v>18270</v>
      </c>
      <c r="P54" s="79">
        <v>3801300549570</v>
      </c>
      <c r="Q54" s="81" t="s">
        <v>37</v>
      </c>
      <c r="R54" s="70"/>
      <c r="S54" s="81" t="s">
        <v>50</v>
      </c>
      <c r="T54" s="81" t="s">
        <v>83</v>
      </c>
      <c r="U54" s="81" t="s">
        <v>144</v>
      </c>
      <c r="V54" s="81" t="s">
        <v>37</v>
      </c>
      <c r="W54" s="81" t="s">
        <v>37</v>
      </c>
      <c r="X54" s="81" t="s">
        <v>37</v>
      </c>
      <c r="Y54" s="81" t="s">
        <v>37</v>
      </c>
      <c r="Z54" s="81" t="s">
        <v>37</v>
      </c>
      <c r="AA54" s="81" t="s">
        <v>37</v>
      </c>
      <c r="AB54" s="81" t="s">
        <v>37</v>
      </c>
      <c r="AC54" s="81" t="s">
        <v>37</v>
      </c>
      <c r="AD54" s="81" t="s">
        <v>37</v>
      </c>
      <c r="AE54" s="81" t="s">
        <v>37</v>
      </c>
      <c r="AF54" s="81" t="s">
        <v>37</v>
      </c>
      <c r="AG54" s="81" t="s">
        <v>37</v>
      </c>
    </row>
    <row r="55" spans="1:33" ht="24">
      <c r="A55" s="79">
        <v>56</v>
      </c>
      <c r="B55" s="80" t="s">
        <v>145</v>
      </c>
      <c r="C55" s="80" t="s">
        <v>146</v>
      </c>
      <c r="D55" s="81" t="s">
        <v>146</v>
      </c>
      <c r="E55" s="80" t="s">
        <v>35</v>
      </c>
      <c r="F55" s="80" t="s">
        <v>147</v>
      </c>
      <c r="G55" s="74" t="str">
        <f>X55</f>
        <v>กศ.ม.</v>
      </c>
      <c r="H55" s="74" t="str">
        <f>Y55</f>
        <v>การบริหารการศึกษา</v>
      </c>
      <c r="I55" s="81" t="s">
        <v>90</v>
      </c>
      <c r="J55" s="81" t="s">
        <v>148</v>
      </c>
      <c r="K55" s="81" t="s">
        <v>48</v>
      </c>
      <c r="L55" s="46">
        <v>25930</v>
      </c>
      <c r="M55" s="97" t="str">
        <f t="shared" si="9"/>
        <v>ปโทคศ.2</v>
      </c>
      <c r="N55" s="98">
        <f t="shared" si="3"/>
        <v>12</v>
      </c>
      <c r="O55" s="99">
        <f t="shared" ca="1" si="4"/>
        <v>26450</v>
      </c>
      <c r="P55" s="79">
        <v>5930690004152</v>
      </c>
      <c r="Q55" s="81" t="s">
        <v>49</v>
      </c>
      <c r="R55" s="70"/>
      <c r="S55" s="81" t="s">
        <v>61</v>
      </c>
      <c r="T55" s="81" t="s">
        <v>62</v>
      </c>
      <c r="U55" s="81" t="s">
        <v>149</v>
      </c>
      <c r="V55" s="81" t="s">
        <v>37</v>
      </c>
      <c r="W55" s="81" t="s">
        <v>37</v>
      </c>
      <c r="X55" s="81" t="s">
        <v>94</v>
      </c>
      <c r="Y55" s="81" t="s">
        <v>95</v>
      </c>
      <c r="Z55" s="81" t="s">
        <v>150</v>
      </c>
      <c r="AA55" s="81" t="s">
        <v>37</v>
      </c>
      <c r="AB55" s="81" t="s">
        <v>37</v>
      </c>
      <c r="AC55" s="81" t="s">
        <v>37</v>
      </c>
      <c r="AD55" s="81" t="s">
        <v>37</v>
      </c>
      <c r="AE55" s="81" t="s">
        <v>37</v>
      </c>
      <c r="AF55" s="81" t="s">
        <v>37</v>
      </c>
      <c r="AG55" s="81" t="s">
        <v>37</v>
      </c>
    </row>
    <row r="56" spans="1:33" ht="24">
      <c r="A56" s="79">
        <v>57</v>
      </c>
      <c r="B56" s="80" t="s">
        <v>151</v>
      </c>
      <c r="C56" s="80" t="s">
        <v>32</v>
      </c>
      <c r="D56" s="81" t="s">
        <v>32</v>
      </c>
      <c r="E56" s="80" t="s">
        <v>35</v>
      </c>
      <c r="F56" s="80" t="s">
        <v>147</v>
      </c>
      <c r="G56" s="81" t="s">
        <v>67</v>
      </c>
      <c r="H56" s="81" t="s">
        <v>62</v>
      </c>
      <c r="I56" s="81" t="s">
        <v>774</v>
      </c>
      <c r="J56" s="81" t="s">
        <v>152</v>
      </c>
      <c r="K56" s="81" t="s">
        <v>48</v>
      </c>
      <c r="L56" s="46">
        <v>21460</v>
      </c>
      <c r="M56" s="97" t="str">
        <f t="shared" si="9"/>
        <v>ปตรี4คศ.2</v>
      </c>
      <c r="N56" s="98">
        <f t="shared" si="3"/>
        <v>2</v>
      </c>
      <c r="O56" s="99">
        <f t="shared" ca="1" si="4"/>
        <v>21950</v>
      </c>
      <c r="P56" s="79">
        <v>3930600113473</v>
      </c>
      <c r="Q56" s="81" t="s">
        <v>49</v>
      </c>
      <c r="R56" s="70"/>
      <c r="S56" s="81" t="s">
        <v>67</v>
      </c>
      <c r="T56" s="81" t="s">
        <v>62</v>
      </c>
      <c r="U56" s="81" t="s">
        <v>57</v>
      </c>
      <c r="V56" s="81" t="s">
        <v>37</v>
      </c>
      <c r="W56" s="81" t="s">
        <v>37</v>
      </c>
      <c r="X56" s="81" t="s">
        <v>37</v>
      </c>
      <c r="Y56" s="81" t="s">
        <v>37</v>
      </c>
      <c r="Z56" s="81" t="s">
        <v>37</v>
      </c>
      <c r="AA56" s="81" t="s">
        <v>37</v>
      </c>
      <c r="AB56" s="81" t="s">
        <v>37</v>
      </c>
      <c r="AC56" s="81" t="s">
        <v>37</v>
      </c>
      <c r="AD56" s="81" t="s">
        <v>37</v>
      </c>
      <c r="AE56" s="81" t="s">
        <v>37</v>
      </c>
      <c r="AF56" s="81" t="s">
        <v>37</v>
      </c>
      <c r="AG56" s="81" t="s">
        <v>37</v>
      </c>
    </row>
    <row r="57" spans="1:33" ht="24">
      <c r="A57" s="79">
        <v>58</v>
      </c>
      <c r="B57" s="80" t="s">
        <v>153</v>
      </c>
      <c r="C57" s="80" t="s">
        <v>32</v>
      </c>
      <c r="D57" s="81" t="s">
        <v>32</v>
      </c>
      <c r="E57" s="80" t="s">
        <v>35</v>
      </c>
      <c r="F57" s="80" t="s">
        <v>147</v>
      </c>
      <c r="G57" s="81" t="s">
        <v>50</v>
      </c>
      <c r="H57" s="81" t="s">
        <v>44</v>
      </c>
      <c r="I57" s="81" t="s">
        <v>774</v>
      </c>
      <c r="J57" s="81" t="s">
        <v>154</v>
      </c>
      <c r="K57" s="81" t="s">
        <v>48</v>
      </c>
      <c r="L57" s="46">
        <v>20470</v>
      </c>
      <c r="M57" s="97" t="str">
        <f t="shared" si="9"/>
        <v>ปตรี4คศ.2</v>
      </c>
      <c r="N57" s="98">
        <f t="shared" si="3"/>
        <v>2</v>
      </c>
      <c r="O57" s="99">
        <f t="shared" ca="1" si="4"/>
        <v>20960</v>
      </c>
      <c r="P57" s="79">
        <v>5909900021161</v>
      </c>
      <c r="Q57" s="81" t="s">
        <v>49</v>
      </c>
      <c r="R57" s="70"/>
      <c r="S57" s="81" t="s">
        <v>50</v>
      </c>
      <c r="T57" s="81" t="s">
        <v>44</v>
      </c>
      <c r="U57" s="81" t="s">
        <v>155</v>
      </c>
      <c r="V57" s="81" t="s">
        <v>37</v>
      </c>
      <c r="W57" s="81" t="s">
        <v>37</v>
      </c>
      <c r="X57" s="81" t="s">
        <v>37</v>
      </c>
      <c r="Y57" s="81" t="s">
        <v>37</v>
      </c>
      <c r="Z57" s="81" t="s">
        <v>37</v>
      </c>
      <c r="AA57" s="81" t="s">
        <v>37</v>
      </c>
      <c r="AB57" s="81" t="s">
        <v>37</v>
      </c>
      <c r="AC57" s="81" t="s">
        <v>37</v>
      </c>
      <c r="AD57" s="81" t="s">
        <v>37</v>
      </c>
      <c r="AE57" s="81" t="s">
        <v>37</v>
      </c>
      <c r="AF57" s="81" t="s">
        <v>37</v>
      </c>
      <c r="AG57" s="81" t="s">
        <v>37</v>
      </c>
    </row>
    <row r="58" spans="1:33" ht="24">
      <c r="A58" s="79">
        <v>59</v>
      </c>
      <c r="B58" s="80" t="s">
        <v>156</v>
      </c>
      <c r="C58" s="80" t="s">
        <v>32</v>
      </c>
      <c r="D58" s="81" t="s">
        <v>32</v>
      </c>
      <c r="E58" s="80" t="s">
        <v>35</v>
      </c>
      <c r="F58" s="80" t="s">
        <v>147</v>
      </c>
      <c r="G58" s="81" t="s">
        <v>50</v>
      </c>
      <c r="H58" s="81" t="s">
        <v>158</v>
      </c>
      <c r="I58" s="81" t="s">
        <v>774</v>
      </c>
      <c r="J58" s="81" t="s">
        <v>157</v>
      </c>
      <c r="K58" s="81" t="s">
        <v>48</v>
      </c>
      <c r="L58" s="46">
        <v>19460</v>
      </c>
      <c r="M58" s="97" t="str">
        <f t="shared" si="9"/>
        <v>ปตรี4คศ.2</v>
      </c>
      <c r="N58" s="98">
        <f t="shared" si="3"/>
        <v>2</v>
      </c>
      <c r="O58" s="99">
        <f t="shared" ca="1" si="4"/>
        <v>20470</v>
      </c>
      <c r="P58" s="79">
        <v>3930600288486</v>
      </c>
      <c r="Q58" s="81" t="s">
        <v>49</v>
      </c>
      <c r="R58" s="70"/>
      <c r="S58" s="81" t="s">
        <v>50</v>
      </c>
      <c r="T58" s="81" t="s">
        <v>158</v>
      </c>
      <c r="U58" s="81" t="s">
        <v>75</v>
      </c>
      <c r="V58" s="81" t="s">
        <v>37</v>
      </c>
      <c r="W58" s="81" t="s">
        <v>37</v>
      </c>
      <c r="X58" s="81" t="s">
        <v>37</v>
      </c>
      <c r="Y58" s="81" t="s">
        <v>37</v>
      </c>
      <c r="Z58" s="81" t="s">
        <v>37</v>
      </c>
      <c r="AA58" s="81" t="s">
        <v>159</v>
      </c>
      <c r="AB58" s="81" t="s">
        <v>160</v>
      </c>
      <c r="AC58" s="81" t="s">
        <v>37</v>
      </c>
      <c r="AD58" s="81" t="s">
        <v>37</v>
      </c>
      <c r="AE58" s="81" t="s">
        <v>37</v>
      </c>
      <c r="AF58" s="81" t="s">
        <v>37</v>
      </c>
      <c r="AG58" s="81" t="s">
        <v>37</v>
      </c>
    </row>
    <row r="59" spans="1:33" ht="24">
      <c r="A59" s="79">
        <v>60</v>
      </c>
      <c r="B59" s="80" t="s">
        <v>161</v>
      </c>
      <c r="C59" s="80" t="s">
        <v>65</v>
      </c>
      <c r="D59" s="81" t="s">
        <v>65</v>
      </c>
      <c r="E59" s="80" t="s">
        <v>35</v>
      </c>
      <c r="F59" s="80" t="s">
        <v>162</v>
      </c>
      <c r="G59" s="81" t="s">
        <v>50</v>
      </c>
      <c r="H59" s="81" t="s">
        <v>164</v>
      </c>
      <c r="I59" s="81" t="s">
        <v>774</v>
      </c>
      <c r="J59" s="81" t="s">
        <v>163</v>
      </c>
      <c r="K59" s="81" t="s">
        <v>65</v>
      </c>
      <c r="L59" s="47">
        <v>12840</v>
      </c>
      <c r="M59" s="97" t="str">
        <f t="shared" si="9"/>
        <v>ปตรี4ครูผู้ช่วย</v>
      </c>
      <c r="N59" s="98">
        <f t="shared" si="3"/>
        <v>0</v>
      </c>
      <c r="O59" s="99" t="e">
        <f t="shared" ca="1" si="4"/>
        <v>#N/A</v>
      </c>
      <c r="P59" s="79">
        <v>3930800046036</v>
      </c>
      <c r="Q59" s="81" t="s">
        <v>37</v>
      </c>
      <c r="R59" s="70"/>
      <c r="S59" s="81" t="s">
        <v>50</v>
      </c>
      <c r="T59" s="81" t="s">
        <v>164</v>
      </c>
      <c r="U59" s="81" t="s">
        <v>165</v>
      </c>
      <c r="V59" s="81" t="s">
        <v>37</v>
      </c>
      <c r="W59" s="81" t="s">
        <v>37</v>
      </c>
      <c r="X59" s="81" t="s">
        <v>37</v>
      </c>
      <c r="Y59" s="81" t="s">
        <v>37</v>
      </c>
      <c r="Z59" s="81" t="s">
        <v>37</v>
      </c>
      <c r="AA59" s="81" t="s">
        <v>37</v>
      </c>
      <c r="AB59" s="81" t="s">
        <v>37</v>
      </c>
      <c r="AC59" s="81" t="s">
        <v>37</v>
      </c>
      <c r="AD59" s="81" t="s">
        <v>37</v>
      </c>
      <c r="AE59" s="81" t="s">
        <v>37</v>
      </c>
      <c r="AF59" s="81" t="s">
        <v>37</v>
      </c>
      <c r="AG59" s="81" t="s">
        <v>37</v>
      </c>
    </row>
    <row r="60" spans="1:33" ht="24">
      <c r="A60" s="79">
        <v>61</v>
      </c>
      <c r="B60" s="80" t="s">
        <v>166</v>
      </c>
      <c r="C60" s="80" t="s">
        <v>32</v>
      </c>
      <c r="D60" s="81" t="s">
        <v>32</v>
      </c>
      <c r="E60" s="80" t="s">
        <v>35</v>
      </c>
      <c r="F60" s="80" t="s">
        <v>162</v>
      </c>
      <c r="G60" s="74" t="str">
        <f>X60</f>
        <v>ศษ.ม.</v>
      </c>
      <c r="H60" s="74" t="str">
        <f>Y60</f>
        <v>การประถมศึกษา</v>
      </c>
      <c r="I60" s="81" t="s">
        <v>90</v>
      </c>
      <c r="J60" s="81" t="s">
        <v>167</v>
      </c>
      <c r="K60" s="81" t="s">
        <v>48</v>
      </c>
      <c r="L60" s="46">
        <v>25930</v>
      </c>
      <c r="M60" s="97" t="str">
        <f t="shared" si="9"/>
        <v>ปโทคศ.2</v>
      </c>
      <c r="N60" s="98">
        <f t="shared" si="3"/>
        <v>12</v>
      </c>
      <c r="O60" s="99">
        <f t="shared" ca="1" si="4"/>
        <v>26450</v>
      </c>
      <c r="P60" s="79">
        <v>3930600002353</v>
      </c>
      <c r="Q60" s="81" t="s">
        <v>49</v>
      </c>
      <c r="R60" s="70"/>
      <c r="S60" s="81" t="s">
        <v>50</v>
      </c>
      <c r="T60" s="81" t="s">
        <v>62</v>
      </c>
      <c r="U60" s="81" t="s">
        <v>168</v>
      </c>
      <c r="V60" s="81" t="s">
        <v>37</v>
      </c>
      <c r="W60" s="81" t="s">
        <v>37</v>
      </c>
      <c r="X60" s="81" t="s">
        <v>76</v>
      </c>
      <c r="Y60" s="81" t="s">
        <v>62</v>
      </c>
      <c r="Z60" s="81" t="s">
        <v>169</v>
      </c>
      <c r="AA60" s="81" t="s">
        <v>37</v>
      </c>
      <c r="AB60" s="81" t="s">
        <v>37</v>
      </c>
      <c r="AC60" s="81" t="s">
        <v>37</v>
      </c>
      <c r="AD60" s="81" t="s">
        <v>37</v>
      </c>
      <c r="AE60" s="81" t="s">
        <v>37</v>
      </c>
      <c r="AF60" s="81" t="s">
        <v>37</v>
      </c>
      <c r="AG60" s="81" t="s">
        <v>37</v>
      </c>
    </row>
    <row r="61" spans="1:33" ht="24">
      <c r="A61" s="79">
        <v>62</v>
      </c>
      <c r="B61" s="80" t="s">
        <v>170</v>
      </c>
      <c r="C61" s="80" t="s">
        <v>32</v>
      </c>
      <c r="D61" s="81" t="s">
        <v>32</v>
      </c>
      <c r="E61" s="80" t="s">
        <v>35</v>
      </c>
      <c r="F61" s="80" t="s">
        <v>162</v>
      </c>
      <c r="G61" s="81" t="s">
        <v>38</v>
      </c>
      <c r="H61" s="81" t="s">
        <v>172</v>
      </c>
      <c r="I61" s="81" t="s">
        <v>774</v>
      </c>
      <c r="J61" s="81" t="s">
        <v>171</v>
      </c>
      <c r="K61" s="81" t="s">
        <v>48</v>
      </c>
      <c r="L61" s="46">
        <v>19950</v>
      </c>
      <c r="M61" s="97" t="str">
        <f t="shared" si="9"/>
        <v>ปตรี4คศ.2</v>
      </c>
      <c r="N61" s="98">
        <f t="shared" si="3"/>
        <v>2</v>
      </c>
      <c r="O61" s="99">
        <f t="shared" ca="1" si="4"/>
        <v>20960</v>
      </c>
      <c r="P61" s="79">
        <v>3930600115964</v>
      </c>
      <c r="Q61" s="81" t="s">
        <v>49</v>
      </c>
      <c r="R61" s="70"/>
      <c r="S61" s="81" t="s">
        <v>38</v>
      </c>
      <c r="T61" s="81" t="s">
        <v>172</v>
      </c>
      <c r="U61" s="81" t="s">
        <v>173</v>
      </c>
      <c r="V61" s="81" t="s">
        <v>37</v>
      </c>
      <c r="W61" s="81" t="s">
        <v>37</v>
      </c>
      <c r="X61" s="81" t="s">
        <v>37</v>
      </c>
      <c r="Y61" s="81" t="s">
        <v>37</v>
      </c>
      <c r="Z61" s="81" t="s">
        <v>37</v>
      </c>
      <c r="AA61" s="81" t="s">
        <v>37</v>
      </c>
      <c r="AB61" s="81" t="s">
        <v>174</v>
      </c>
      <c r="AC61" s="81" t="s">
        <v>37</v>
      </c>
      <c r="AD61" s="81" t="s">
        <v>37</v>
      </c>
      <c r="AE61" s="81" t="s">
        <v>37</v>
      </c>
      <c r="AF61" s="81" t="s">
        <v>37</v>
      </c>
      <c r="AG61" s="81" t="s">
        <v>37</v>
      </c>
    </row>
    <row r="62" spans="1:33" ht="24">
      <c r="A62" s="79">
        <v>63</v>
      </c>
      <c r="B62" s="80" t="s">
        <v>175</v>
      </c>
      <c r="C62" s="80" t="s">
        <v>32</v>
      </c>
      <c r="D62" s="81" t="s">
        <v>32</v>
      </c>
      <c r="E62" s="80" t="s">
        <v>35</v>
      </c>
      <c r="F62" s="80" t="s">
        <v>176</v>
      </c>
      <c r="G62" s="81" t="s">
        <v>50</v>
      </c>
      <c r="H62" s="81" t="s">
        <v>158</v>
      </c>
      <c r="I62" s="81" t="s">
        <v>774</v>
      </c>
      <c r="J62" s="81" t="s">
        <v>177</v>
      </c>
      <c r="K62" s="81" t="s">
        <v>48</v>
      </c>
      <c r="L62" s="46">
        <v>18470</v>
      </c>
      <c r="M62" s="97" t="str">
        <f t="shared" si="9"/>
        <v>ปตรี4คศ.2</v>
      </c>
      <c r="N62" s="98">
        <f t="shared" si="3"/>
        <v>2</v>
      </c>
      <c r="O62" s="99">
        <f t="shared" ca="1" si="4"/>
        <v>19460</v>
      </c>
      <c r="P62" s="79">
        <v>3930600318857</v>
      </c>
      <c r="Q62" s="81" t="s">
        <v>49</v>
      </c>
      <c r="R62" s="70">
        <v>23450</v>
      </c>
      <c r="S62" s="81" t="s">
        <v>50</v>
      </c>
      <c r="T62" s="81" t="s">
        <v>158</v>
      </c>
      <c r="U62" s="81" t="s">
        <v>149</v>
      </c>
      <c r="V62" s="81" t="s">
        <v>37</v>
      </c>
      <c r="W62" s="81" t="s">
        <v>37</v>
      </c>
      <c r="X62" s="81" t="s">
        <v>37</v>
      </c>
      <c r="Y62" s="81" t="s">
        <v>37</v>
      </c>
      <c r="Z62" s="81" t="s">
        <v>37</v>
      </c>
      <c r="AA62" s="81" t="s">
        <v>37</v>
      </c>
      <c r="AB62" s="81" t="s">
        <v>174</v>
      </c>
      <c r="AC62" s="81" t="s">
        <v>37</v>
      </c>
      <c r="AD62" s="81" t="s">
        <v>37</v>
      </c>
      <c r="AE62" s="81" t="s">
        <v>37</v>
      </c>
      <c r="AF62" s="81" t="s">
        <v>37</v>
      </c>
      <c r="AG62" s="81" t="s">
        <v>37</v>
      </c>
    </row>
    <row r="63" spans="1:33" ht="24">
      <c r="A63" s="79">
        <v>64</v>
      </c>
      <c r="B63" s="80" t="s">
        <v>178</v>
      </c>
      <c r="C63" s="80" t="s">
        <v>32</v>
      </c>
      <c r="D63" s="81" t="s">
        <v>32</v>
      </c>
      <c r="E63" s="80" t="s">
        <v>35</v>
      </c>
      <c r="F63" s="80" t="s">
        <v>179</v>
      </c>
      <c r="G63" s="81" t="s">
        <v>38</v>
      </c>
      <c r="H63" s="81" t="s">
        <v>181</v>
      </c>
      <c r="I63" s="81" t="s">
        <v>774</v>
      </c>
      <c r="J63" s="81" t="s">
        <v>180</v>
      </c>
      <c r="K63" s="81" t="s">
        <v>48</v>
      </c>
      <c r="L63" s="46">
        <v>19460</v>
      </c>
      <c r="M63" s="97" t="str">
        <f t="shared" si="9"/>
        <v>ปตรี4คศ.2</v>
      </c>
      <c r="N63" s="98">
        <f t="shared" si="3"/>
        <v>2</v>
      </c>
      <c r="O63" s="99">
        <f t="shared" ca="1" si="4"/>
        <v>20470</v>
      </c>
      <c r="P63" s="79">
        <v>3800900035860</v>
      </c>
      <c r="Q63" s="81" t="s">
        <v>49</v>
      </c>
      <c r="R63" s="70"/>
      <c r="S63" s="81" t="s">
        <v>38</v>
      </c>
      <c r="T63" s="81" t="s">
        <v>181</v>
      </c>
      <c r="U63" s="81" t="s">
        <v>182</v>
      </c>
      <c r="V63" s="81" t="s">
        <v>37</v>
      </c>
      <c r="W63" s="81" t="s">
        <v>37</v>
      </c>
      <c r="X63" s="81" t="s">
        <v>37</v>
      </c>
      <c r="Y63" s="81" t="s">
        <v>37</v>
      </c>
      <c r="Z63" s="81" t="s">
        <v>37</v>
      </c>
      <c r="AA63" s="81" t="s">
        <v>37</v>
      </c>
      <c r="AB63" s="81" t="s">
        <v>183</v>
      </c>
      <c r="AC63" s="81" t="s">
        <v>37</v>
      </c>
      <c r="AD63" s="81" t="s">
        <v>37</v>
      </c>
      <c r="AE63" s="81" t="s">
        <v>37</v>
      </c>
      <c r="AF63" s="81" t="s">
        <v>37</v>
      </c>
      <c r="AG63" s="81" t="s">
        <v>37</v>
      </c>
    </row>
    <row r="64" spans="1:33" ht="24">
      <c r="A64" s="79">
        <v>65</v>
      </c>
      <c r="B64" s="80" t="s">
        <v>184</v>
      </c>
      <c r="C64" s="80" t="s">
        <v>32</v>
      </c>
      <c r="D64" s="81" t="s">
        <v>32</v>
      </c>
      <c r="E64" s="80" t="s">
        <v>35</v>
      </c>
      <c r="F64" s="80" t="s">
        <v>185</v>
      </c>
      <c r="G64" s="74" t="str">
        <f>X64</f>
        <v>ศษ.ม.</v>
      </c>
      <c r="H64" s="74" t="str">
        <f>Y64</f>
        <v>การประถมศึกษา</v>
      </c>
      <c r="I64" s="81" t="s">
        <v>90</v>
      </c>
      <c r="J64" s="81" t="s">
        <v>186</v>
      </c>
      <c r="K64" s="81" t="s">
        <v>48</v>
      </c>
      <c r="L64" s="46">
        <v>25440</v>
      </c>
      <c r="M64" s="97" t="str">
        <f t="shared" si="9"/>
        <v>ปโทคศ.2</v>
      </c>
      <c r="N64" s="98">
        <f t="shared" si="3"/>
        <v>12</v>
      </c>
      <c r="O64" s="99">
        <f t="shared" ca="1" si="4"/>
        <v>25930</v>
      </c>
      <c r="P64" s="79">
        <v>3930600207249</v>
      </c>
      <c r="Q64" s="81" t="s">
        <v>49</v>
      </c>
      <c r="R64" s="70"/>
      <c r="S64" s="81" t="s">
        <v>50</v>
      </c>
      <c r="T64" s="81" t="s">
        <v>56</v>
      </c>
      <c r="U64" s="81" t="s">
        <v>84</v>
      </c>
      <c r="V64" s="81" t="s">
        <v>37</v>
      </c>
      <c r="W64" s="81" t="s">
        <v>37</v>
      </c>
      <c r="X64" s="81" t="s">
        <v>76</v>
      </c>
      <c r="Y64" s="81" t="s">
        <v>62</v>
      </c>
      <c r="Z64" s="81" t="s">
        <v>187</v>
      </c>
      <c r="AA64" s="81" t="s">
        <v>37</v>
      </c>
      <c r="AB64" s="81" t="s">
        <v>37</v>
      </c>
      <c r="AC64" s="81" t="s">
        <v>37</v>
      </c>
      <c r="AD64" s="81" t="s">
        <v>37</v>
      </c>
      <c r="AE64" s="81" t="s">
        <v>37</v>
      </c>
      <c r="AF64" s="81" t="s">
        <v>37</v>
      </c>
      <c r="AG64" s="81" t="s">
        <v>37</v>
      </c>
    </row>
    <row r="65" spans="1:33" ht="24">
      <c r="A65" s="79">
        <v>66</v>
      </c>
      <c r="B65" s="80" t="s">
        <v>188</v>
      </c>
      <c r="C65" s="80" t="s">
        <v>32</v>
      </c>
      <c r="D65" s="81" t="s">
        <v>32</v>
      </c>
      <c r="E65" s="80" t="s">
        <v>35</v>
      </c>
      <c r="F65" s="80" t="s">
        <v>189</v>
      </c>
      <c r="G65" s="81" t="s">
        <v>50</v>
      </c>
      <c r="H65" s="81" t="s">
        <v>44</v>
      </c>
      <c r="I65" s="81" t="s">
        <v>774</v>
      </c>
      <c r="J65" s="81" t="s">
        <v>190</v>
      </c>
      <c r="K65" s="81" t="s">
        <v>48</v>
      </c>
      <c r="L65" s="46">
        <v>18970</v>
      </c>
      <c r="M65" s="97" t="str">
        <f t="shared" si="9"/>
        <v>ปตรี4คศ.2</v>
      </c>
      <c r="N65" s="98">
        <f t="shared" si="3"/>
        <v>2</v>
      </c>
      <c r="O65" s="99">
        <f t="shared" ca="1" si="4"/>
        <v>19950</v>
      </c>
      <c r="P65" s="79">
        <v>3930600374161</v>
      </c>
      <c r="Q65" s="81" t="s">
        <v>49</v>
      </c>
      <c r="R65" s="70"/>
      <c r="S65" s="81" t="s">
        <v>50</v>
      </c>
      <c r="T65" s="81" t="s">
        <v>44</v>
      </c>
      <c r="U65" s="81" t="s">
        <v>191</v>
      </c>
      <c r="V65" s="81" t="s">
        <v>37</v>
      </c>
      <c r="W65" s="81" t="s">
        <v>37</v>
      </c>
      <c r="X65" s="81" t="s">
        <v>37</v>
      </c>
      <c r="Y65" s="81" t="s">
        <v>37</v>
      </c>
      <c r="Z65" s="81" t="s">
        <v>37</v>
      </c>
      <c r="AA65" s="81" t="s">
        <v>37</v>
      </c>
      <c r="AB65" s="81" t="s">
        <v>192</v>
      </c>
      <c r="AC65" s="81" t="s">
        <v>193</v>
      </c>
      <c r="AD65" s="81" t="s">
        <v>95</v>
      </c>
      <c r="AE65" s="81" t="s">
        <v>194</v>
      </c>
      <c r="AF65" s="81" t="s">
        <v>195</v>
      </c>
      <c r="AG65" s="81" t="s">
        <v>37</v>
      </c>
    </row>
    <row r="66" spans="1:33" ht="24">
      <c r="A66" s="79">
        <v>67</v>
      </c>
      <c r="B66" s="80" t="s">
        <v>196</v>
      </c>
      <c r="C66" s="80" t="s">
        <v>32</v>
      </c>
      <c r="D66" s="81" t="s">
        <v>32</v>
      </c>
      <c r="E66" s="80" t="s">
        <v>35</v>
      </c>
      <c r="F66" s="80" t="s">
        <v>189</v>
      </c>
      <c r="G66" s="81" t="s">
        <v>43</v>
      </c>
      <c r="H66" s="81" t="s">
        <v>198</v>
      </c>
      <c r="I66" s="81" t="s">
        <v>774</v>
      </c>
      <c r="J66" s="81" t="s">
        <v>197</v>
      </c>
      <c r="K66" s="81" t="s">
        <v>36</v>
      </c>
      <c r="L66" s="46">
        <v>15840</v>
      </c>
      <c r="M66" s="97" t="str">
        <f t="shared" ref="M66:M97" si="10">CONCATENATE(I66,K66)</f>
        <v>ปตรี4คศ.1</v>
      </c>
      <c r="N66" s="98">
        <f t="shared" si="3"/>
        <v>1</v>
      </c>
      <c r="O66" s="99">
        <f t="shared" ref="O66:O129" ca="1" si="11">VLOOKUP(L66,INDIRECT("_k"&amp;N66),2,FALSE)</f>
        <v>17490</v>
      </c>
      <c r="P66" s="79">
        <v>3930600069911</v>
      </c>
      <c r="Q66" s="81" t="s">
        <v>37</v>
      </c>
      <c r="R66" s="70"/>
      <c r="S66" s="81" t="s">
        <v>43</v>
      </c>
      <c r="T66" s="81" t="s">
        <v>198</v>
      </c>
      <c r="U66" s="81" t="s">
        <v>199</v>
      </c>
      <c r="V66" s="81" t="s">
        <v>200</v>
      </c>
      <c r="W66" s="81" t="s">
        <v>37</v>
      </c>
      <c r="X66" s="81" t="s">
        <v>37</v>
      </c>
      <c r="Y66" s="81" t="s">
        <v>37</v>
      </c>
      <c r="Z66" s="81" t="s">
        <v>37</v>
      </c>
      <c r="AA66" s="81" t="s">
        <v>37</v>
      </c>
      <c r="AB66" s="81" t="s">
        <v>37</v>
      </c>
      <c r="AC66" s="81" t="s">
        <v>37</v>
      </c>
      <c r="AD66" s="81" t="s">
        <v>37</v>
      </c>
      <c r="AE66" s="81" t="s">
        <v>37</v>
      </c>
      <c r="AF66" s="81" t="s">
        <v>37</v>
      </c>
      <c r="AG66" s="81" t="s">
        <v>37</v>
      </c>
    </row>
    <row r="67" spans="1:33" ht="24">
      <c r="A67" s="79">
        <v>68</v>
      </c>
      <c r="B67" s="80" t="s">
        <v>201</v>
      </c>
      <c r="C67" s="80" t="s">
        <v>32</v>
      </c>
      <c r="D67" s="81" t="s">
        <v>32</v>
      </c>
      <c r="E67" s="80" t="s">
        <v>35</v>
      </c>
      <c r="F67" s="80" t="s">
        <v>202</v>
      </c>
      <c r="G67" s="81" t="s">
        <v>61</v>
      </c>
      <c r="H67" s="81" t="s">
        <v>44</v>
      </c>
      <c r="I67" s="81" t="s">
        <v>774</v>
      </c>
      <c r="J67" s="81" t="s">
        <v>203</v>
      </c>
      <c r="K67" s="81" t="s">
        <v>36</v>
      </c>
      <c r="L67" s="46">
        <v>19100</v>
      </c>
      <c r="M67" s="97" t="str">
        <f t="shared" si="10"/>
        <v>ปตรี4คศ.1</v>
      </c>
      <c r="N67" s="98">
        <f t="shared" ref="N67:N130" si="12">VLOOKUP(M67,$AH$2:$AI$16,2,FALSE)</f>
        <v>1</v>
      </c>
      <c r="O67" s="99">
        <f t="shared" ca="1" si="11"/>
        <v>19920</v>
      </c>
      <c r="P67" s="79">
        <v>3930600203669</v>
      </c>
      <c r="Q67" s="81" t="s">
        <v>37</v>
      </c>
      <c r="R67" s="70"/>
      <c r="S67" s="81" t="s">
        <v>61</v>
      </c>
      <c r="T67" s="81" t="s">
        <v>44</v>
      </c>
      <c r="U67" s="81" t="s">
        <v>204</v>
      </c>
      <c r="V67" s="81" t="s">
        <v>37</v>
      </c>
      <c r="W67" s="81" t="s">
        <v>37</v>
      </c>
      <c r="X67" s="81" t="s">
        <v>37</v>
      </c>
      <c r="Y67" s="81" t="s">
        <v>37</v>
      </c>
      <c r="Z67" s="81" t="s">
        <v>37</v>
      </c>
      <c r="AA67" s="81" t="s">
        <v>37</v>
      </c>
      <c r="AB67" s="81" t="s">
        <v>37</v>
      </c>
      <c r="AC67" s="81" t="s">
        <v>37</v>
      </c>
      <c r="AD67" s="81" t="s">
        <v>37</v>
      </c>
      <c r="AE67" s="81" t="s">
        <v>37</v>
      </c>
      <c r="AF67" s="81" t="s">
        <v>37</v>
      </c>
      <c r="AG67" s="81" t="s">
        <v>37</v>
      </c>
    </row>
    <row r="68" spans="1:33" ht="24">
      <c r="A68" s="79">
        <v>69</v>
      </c>
      <c r="B68" s="80" t="s">
        <v>205</v>
      </c>
      <c r="C68" s="80" t="s">
        <v>32</v>
      </c>
      <c r="D68" s="81" t="s">
        <v>32</v>
      </c>
      <c r="E68" s="80" t="s">
        <v>35</v>
      </c>
      <c r="F68" s="80" t="s">
        <v>202</v>
      </c>
      <c r="G68" s="81" t="s">
        <v>50</v>
      </c>
      <c r="H68" s="81" t="s">
        <v>56</v>
      </c>
      <c r="I68" s="81" t="s">
        <v>774</v>
      </c>
      <c r="J68" s="81" t="s">
        <v>206</v>
      </c>
      <c r="K68" s="81" t="s">
        <v>48</v>
      </c>
      <c r="L68" s="46">
        <v>23450</v>
      </c>
      <c r="M68" s="97" t="str">
        <f t="shared" si="10"/>
        <v>ปตรี4คศ.2</v>
      </c>
      <c r="N68" s="98">
        <f t="shared" si="12"/>
        <v>2</v>
      </c>
      <c r="O68" s="99">
        <f t="shared" ca="1" si="11"/>
        <v>23940</v>
      </c>
      <c r="P68" s="79">
        <v>3930600191334</v>
      </c>
      <c r="Q68" s="81" t="s">
        <v>49</v>
      </c>
      <c r="R68" s="70"/>
      <c r="S68" s="81" t="s">
        <v>50</v>
      </c>
      <c r="T68" s="81" t="s">
        <v>56</v>
      </c>
      <c r="U68" s="81" t="s">
        <v>122</v>
      </c>
      <c r="V68" s="81" t="s">
        <v>37</v>
      </c>
      <c r="W68" s="81" t="s">
        <v>37</v>
      </c>
      <c r="X68" s="81" t="s">
        <v>37</v>
      </c>
      <c r="Y68" s="81" t="s">
        <v>37</v>
      </c>
      <c r="Z68" s="81" t="s">
        <v>37</v>
      </c>
      <c r="AA68" s="81" t="s">
        <v>37</v>
      </c>
      <c r="AB68" s="81" t="s">
        <v>37</v>
      </c>
      <c r="AC68" s="81" t="s">
        <v>37</v>
      </c>
      <c r="AD68" s="81" t="s">
        <v>37</v>
      </c>
      <c r="AE68" s="81" t="s">
        <v>37</v>
      </c>
      <c r="AF68" s="81" t="s">
        <v>37</v>
      </c>
      <c r="AG68" s="81" t="s">
        <v>37</v>
      </c>
    </row>
    <row r="69" spans="1:33" ht="24">
      <c r="A69" s="79">
        <v>70</v>
      </c>
      <c r="B69" s="80" t="s">
        <v>207</v>
      </c>
      <c r="C69" s="80" t="s">
        <v>32</v>
      </c>
      <c r="D69" s="81" t="s">
        <v>32</v>
      </c>
      <c r="E69" s="80" t="s">
        <v>35</v>
      </c>
      <c r="F69" s="80" t="s">
        <v>202</v>
      </c>
      <c r="G69" s="74" t="str">
        <f>X69</f>
        <v>วท.ม.</v>
      </c>
      <c r="H69" s="74" t="str">
        <f>Y69</f>
        <v>วิธีวิทยาการวิจัย</v>
      </c>
      <c r="I69" s="81" t="s">
        <v>90</v>
      </c>
      <c r="J69" s="81" t="s">
        <v>208</v>
      </c>
      <c r="K69" s="81" t="s">
        <v>48</v>
      </c>
      <c r="L69" s="46">
        <v>24930</v>
      </c>
      <c r="M69" s="97" t="str">
        <f t="shared" si="10"/>
        <v>ปโทคศ.2</v>
      </c>
      <c r="N69" s="98">
        <f t="shared" si="12"/>
        <v>12</v>
      </c>
      <c r="O69" s="99">
        <f t="shared" ca="1" si="11"/>
        <v>25440</v>
      </c>
      <c r="P69" s="79">
        <v>3930600411806</v>
      </c>
      <c r="Q69" s="81" t="s">
        <v>49</v>
      </c>
      <c r="R69" s="70"/>
      <c r="S69" s="81" t="s">
        <v>50</v>
      </c>
      <c r="T69" s="81" t="s">
        <v>39</v>
      </c>
      <c r="U69" s="81" t="s">
        <v>84</v>
      </c>
      <c r="V69" s="81" t="s">
        <v>37</v>
      </c>
      <c r="W69" s="81" t="s">
        <v>37</v>
      </c>
      <c r="X69" s="81" t="s">
        <v>209</v>
      </c>
      <c r="Y69" s="81" t="s">
        <v>210</v>
      </c>
      <c r="Z69" s="81" t="s">
        <v>211</v>
      </c>
      <c r="AA69" s="81" t="s">
        <v>37</v>
      </c>
      <c r="AB69" s="81" t="s">
        <v>37</v>
      </c>
      <c r="AC69" s="81" t="s">
        <v>37</v>
      </c>
      <c r="AD69" s="81" t="s">
        <v>37</v>
      </c>
      <c r="AE69" s="81" t="s">
        <v>37</v>
      </c>
      <c r="AF69" s="81" t="s">
        <v>37</v>
      </c>
      <c r="AG69" s="81" t="s">
        <v>37</v>
      </c>
    </row>
    <row r="70" spans="1:33" ht="24">
      <c r="A70" s="79">
        <v>71</v>
      </c>
      <c r="B70" s="80" t="s">
        <v>212</v>
      </c>
      <c r="C70" s="80" t="s">
        <v>32</v>
      </c>
      <c r="D70" s="81" t="s">
        <v>32</v>
      </c>
      <c r="E70" s="80" t="s">
        <v>35</v>
      </c>
      <c r="F70" s="80" t="s">
        <v>213</v>
      </c>
      <c r="G70" s="81" t="s">
        <v>43</v>
      </c>
      <c r="H70" s="81" t="s">
        <v>215</v>
      </c>
      <c r="I70" s="81" t="s">
        <v>774</v>
      </c>
      <c r="J70" s="81" t="s">
        <v>214</v>
      </c>
      <c r="K70" s="81" t="s">
        <v>48</v>
      </c>
      <c r="L70" s="46">
        <v>22460</v>
      </c>
      <c r="M70" s="97" t="str">
        <f t="shared" si="10"/>
        <v>ปตรี4คศ.2</v>
      </c>
      <c r="N70" s="98">
        <f t="shared" si="12"/>
        <v>2</v>
      </c>
      <c r="O70" s="99">
        <f t="shared" ca="1" si="11"/>
        <v>22940</v>
      </c>
      <c r="P70" s="79">
        <v>3930200182915</v>
      </c>
      <c r="Q70" s="81" t="s">
        <v>49</v>
      </c>
      <c r="R70" s="70"/>
      <c r="S70" s="81" t="s">
        <v>43</v>
      </c>
      <c r="T70" s="81" t="s">
        <v>215</v>
      </c>
      <c r="U70" s="81" t="s">
        <v>216</v>
      </c>
      <c r="V70" s="81" t="s">
        <v>37</v>
      </c>
      <c r="W70" s="81" t="s">
        <v>37</v>
      </c>
      <c r="X70" s="81" t="s">
        <v>37</v>
      </c>
      <c r="Y70" s="81" t="s">
        <v>37</v>
      </c>
      <c r="Z70" s="81" t="s">
        <v>37</v>
      </c>
      <c r="AA70" s="81" t="s">
        <v>37</v>
      </c>
      <c r="AB70" s="81" t="s">
        <v>37</v>
      </c>
      <c r="AC70" s="81" t="s">
        <v>37</v>
      </c>
      <c r="AD70" s="81" t="s">
        <v>37</v>
      </c>
      <c r="AE70" s="81" t="s">
        <v>37</v>
      </c>
      <c r="AF70" s="81" t="s">
        <v>37</v>
      </c>
      <c r="AG70" s="81" t="s">
        <v>37</v>
      </c>
    </row>
    <row r="71" spans="1:33" ht="24">
      <c r="A71" s="79">
        <v>72</v>
      </c>
      <c r="B71" s="80" t="s">
        <v>217</v>
      </c>
      <c r="C71" s="80" t="s">
        <v>32</v>
      </c>
      <c r="D71" s="81" t="s">
        <v>32</v>
      </c>
      <c r="E71" s="80" t="s">
        <v>35</v>
      </c>
      <c r="F71" s="80" t="s">
        <v>213</v>
      </c>
      <c r="G71" s="81" t="s">
        <v>50</v>
      </c>
      <c r="H71" s="81" t="s">
        <v>62</v>
      </c>
      <c r="I71" s="81" t="s">
        <v>774</v>
      </c>
      <c r="J71" s="81" t="s">
        <v>218</v>
      </c>
      <c r="K71" s="81" t="s">
        <v>48</v>
      </c>
      <c r="L71" s="46">
        <v>18970</v>
      </c>
      <c r="M71" s="97" t="str">
        <f t="shared" si="10"/>
        <v>ปตรี4คศ.2</v>
      </c>
      <c r="N71" s="98">
        <f t="shared" si="12"/>
        <v>2</v>
      </c>
      <c r="O71" s="99">
        <f t="shared" ca="1" si="11"/>
        <v>19950</v>
      </c>
      <c r="P71" s="79">
        <v>3930300501672</v>
      </c>
      <c r="Q71" s="81" t="s">
        <v>49</v>
      </c>
      <c r="R71" s="70"/>
      <c r="S71" s="81" t="s">
        <v>50</v>
      </c>
      <c r="T71" s="81" t="s">
        <v>62</v>
      </c>
      <c r="U71" s="81" t="s">
        <v>191</v>
      </c>
      <c r="V71" s="81" t="s">
        <v>37</v>
      </c>
      <c r="W71" s="81" t="s">
        <v>37</v>
      </c>
      <c r="X71" s="81" t="s">
        <v>37</v>
      </c>
      <c r="Y71" s="81" t="s">
        <v>37</v>
      </c>
      <c r="Z71" s="81" t="s">
        <v>37</v>
      </c>
      <c r="AA71" s="81" t="s">
        <v>37</v>
      </c>
      <c r="AB71" s="81" t="s">
        <v>219</v>
      </c>
      <c r="AC71" s="81" t="s">
        <v>37</v>
      </c>
      <c r="AD71" s="81" t="s">
        <v>37</v>
      </c>
      <c r="AE71" s="81" t="s">
        <v>37</v>
      </c>
      <c r="AF71" s="81" t="s">
        <v>37</v>
      </c>
      <c r="AG71" s="81" t="s">
        <v>37</v>
      </c>
    </row>
    <row r="72" spans="1:33" ht="24">
      <c r="A72" s="79">
        <v>73</v>
      </c>
      <c r="B72" s="80" t="s">
        <v>220</v>
      </c>
      <c r="C72" s="80" t="s">
        <v>146</v>
      </c>
      <c r="D72" s="81" t="s">
        <v>146</v>
      </c>
      <c r="E72" s="80" t="s">
        <v>35</v>
      </c>
      <c r="F72" s="80" t="s">
        <v>221</v>
      </c>
      <c r="G72" s="74" t="str">
        <f>X72</f>
        <v>กศ.ม.</v>
      </c>
      <c r="H72" s="74" t="str">
        <f>Y72</f>
        <v>การบริหารการศึกษา</v>
      </c>
      <c r="I72" s="81" t="s">
        <v>90</v>
      </c>
      <c r="J72" s="81" t="s">
        <v>222</v>
      </c>
      <c r="K72" s="81" t="s">
        <v>48</v>
      </c>
      <c r="L72" s="46">
        <v>25930</v>
      </c>
      <c r="M72" s="97" t="str">
        <f t="shared" si="10"/>
        <v>ปโทคศ.2</v>
      </c>
      <c r="N72" s="98">
        <f t="shared" si="12"/>
        <v>12</v>
      </c>
      <c r="O72" s="99">
        <f t="shared" ca="1" si="11"/>
        <v>26450</v>
      </c>
      <c r="P72" s="79">
        <v>3930600334135</v>
      </c>
      <c r="Q72" s="81" t="s">
        <v>49</v>
      </c>
      <c r="R72" s="70"/>
      <c r="S72" s="81" t="s">
        <v>67</v>
      </c>
      <c r="T72" s="81" t="s">
        <v>215</v>
      </c>
      <c r="U72" s="81" t="s">
        <v>122</v>
      </c>
      <c r="V72" s="81" t="s">
        <v>37</v>
      </c>
      <c r="W72" s="81" t="s">
        <v>223</v>
      </c>
      <c r="X72" s="81" t="s">
        <v>94</v>
      </c>
      <c r="Y72" s="81" t="s">
        <v>95</v>
      </c>
      <c r="Z72" s="81" t="s">
        <v>224</v>
      </c>
      <c r="AA72" s="81" t="s">
        <v>37</v>
      </c>
      <c r="AB72" s="81" t="s">
        <v>37</v>
      </c>
      <c r="AC72" s="81" t="s">
        <v>37</v>
      </c>
      <c r="AD72" s="81" t="s">
        <v>37</v>
      </c>
      <c r="AE72" s="81" t="s">
        <v>37</v>
      </c>
      <c r="AF72" s="81" t="s">
        <v>37</v>
      </c>
      <c r="AG72" s="81" t="s">
        <v>37</v>
      </c>
    </row>
    <row r="73" spans="1:33" ht="24">
      <c r="A73" s="79">
        <v>74</v>
      </c>
      <c r="B73" s="80" t="s">
        <v>225</v>
      </c>
      <c r="C73" s="80" t="s">
        <v>32</v>
      </c>
      <c r="D73" s="81" t="s">
        <v>32</v>
      </c>
      <c r="E73" s="80" t="s">
        <v>35</v>
      </c>
      <c r="F73" s="80" t="s">
        <v>227</v>
      </c>
      <c r="G73" s="81" t="s">
        <v>50</v>
      </c>
      <c r="H73" s="81" t="s">
        <v>164</v>
      </c>
      <c r="I73" s="81" t="s">
        <v>774</v>
      </c>
      <c r="J73" s="81" t="s">
        <v>228</v>
      </c>
      <c r="K73" s="81" t="s">
        <v>36</v>
      </c>
      <c r="L73" s="46">
        <v>17070</v>
      </c>
      <c r="M73" s="97" t="str">
        <f t="shared" si="10"/>
        <v>ปตรี4คศ.1</v>
      </c>
      <c r="N73" s="98">
        <f t="shared" si="12"/>
        <v>1</v>
      </c>
      <c r="O73" s="99">
        <f t="shared" ca="1" si="11"/>
        <v>18270</v>
      </c>
      <c r="P73" s="79">
        <v>3900300119735</v>
      </c>
      <c r="Q73" s="81" t="s">
        <v>37</v>
      </c>
      <c r="R73" s="70"/>
      <c r="S73" s="81" t="s">
        <v>50</v>
      </c>
      <c r="T73" s="81" t="s">
        <v>164</v>
      </c>
      <c r="U73" s="81" t="s">
        <v>230</v>
      </c>
      <c r="V73" s="81" t="s">
        <v>37</v>
      </c>
      <c r="W73" s="81" t="s">
        <v>37</v>
      </c>
      <c r="X73" s="81" t="s">
        <v>37</v>
      </c>
      <c r="Y73" s="81" t="s">
        <v>37</v>
      </c>
      <c r="Z73" s="81" t="s">
        <v>37</v>
      </c>
      <c r="AA73" s="81" t="s">
        <v>231</v>
      </c>
      <c r="AB73" s="81" t="s">
        <v>37</v>
      </c>
      <c r="AC73" s="81" t="s">
        <v>37</v>
      </c>
      <c r="AD73" s="81" t="s">
        <v>37</v>
      </c>
      <c r="AE73" s="81" t="s">
        <v>37</v>
      </c>
      <c r="AF73" s="81" t="s">
        <v>37</v>
      </c>
      <c r="AG73" s="81" t="s">
        <v>37</v>
      </c>
    </row>
    <row r="74" spans="1:33" ht="24">
      <c r="A74" s="79">
        <v>75</v>
      </c>
      <c r="B74" s="80" t="s">
        <v>232</v>
      </c>
      <c r="C74" s="80" t="s">
        <v>32</v>
      </c>
      <c r="D74" s="81" t="s">
        <v>32</v>
      </c>
      <c r="E74" s="80" t="s">
        <v>35</v>
      </c>
      <c r="F74" s="80" t="s">
        <v>227</v>
      </c>
      <c r="G74" s="74" t="str">
        <f>X74</f>
        <v>ค.ม.</v>
      </c>
      <c r="H74" s="74" t="str">
        <f>Y74</f>
        <v>วิจัยการศึกษา</v>
      </c>
      <c r="I74" s="81" t="s">
        <v>90</v>
      </c>
      <c r="J74" s="81" t="s">
        <v>233</v>
      </c>
      <c r="K74" s="81" t="s">
        <v>36</v>
      </c>
      <c r="L74" s="46">
        <v>17910</v>
      </c>
      <c r="M74" s="97" t="str">
        <f t="shared" si="10"/>
        <v>ปโทคศ.1</v>
      </c>
      <c r="N74" s="98">
        <f t="shared" si="12"/>
        <v>11</v>
      </c>
      <c r="O74" s="99">
        <f t="shared" ca="1" si="11"/>
        <v>19100</v>
      </c>
      <c r="P74" s="79">
        <v>3930400125770</v>
      </c>
      <c r="Q74" s="81" t="s">
        <v>37</v>
      </c>
      <c r="R74" s="70"/>
      <c r="S74" s="81" t="s">
        <v>50</v>
      </c>
      <c r="T74" s="81" t="s">
        <v>215</v>
      </c>
      <c r="U74" s="81" t="s">
        <v>234</v>
      </c>
      <c r="V74" s="81" t="s">
        <v>37</v>
      </c>
      <c r="W74" s="81" t="s">
        <v>37</v>
      </c>
      <c r="X74" s="81" t="s">
        <v>193</v>
      </c>
      <c r="Y74" s="81" t="s">
        <v>235</v>
      </c>
      <c r="Z74" s="81" t="s">
        <v>236</v>
      </c>
      <c r="AA74" s="81" t="s">
        <v>237</v>
      </c>
      <c r="AB74" s="81" t="s">
        <v>37</v>
      </c>
      <c r="AC74" s="81" t="s">
        <v>37</v>
      </c>
      <c r="AD74" s="81" t="s">
        <v>37</v>
      </c>
      <c r="AE74" s="81" t="s">
        <v>37</v>
      </c>
      <c r="AF74" s="81" t="s">
        <v>37</v>
      </c>
      <c r="AG74" s="81" t="s">
        <v>37</v>
      </c>
    </row>
    <row r="75" spans="1:33" ht="24">
      <c r="A75" s="79">
        <v>76</v>
      </c>
      <c r="B75" s="80" t="s">
        <v>238</v>
      </c>
      <c r="C75" s="80" t="s">
        <v>32</v>
      </c>
      <c r="D75" s="81" t="s">
        <v>32</v>
      </c>
      <c r="E75" s="80" t="s">
        <v>35</v>
      </c>
      <c r="F75" s="80" t="s">
        <v>229</v>
      </c>
      <c r="G75" s="81" t="s">
        <v>38</v>
      </c>
      <c r="H75" s="81" t="s">
        <v>83</v>
      </c>
      <c r="I75" s="81" t="s">
        <v>774</v>
      </c>
      <c r="J75" s="81" t="s">
        <v>239</v>
      </c>
      <c r="K75" s="81" t="s">
        <v>36</v>
      </c>
      <c r="L75" s="46">
        <v>17070</v>
      </c>
      <c r="M75" s="97" t="str">
        <f t="shared" si="10"/>
        <v>ปตรี4คศ.1</v>
      </c>
      <c r="N75" s="98">
        <f t="shared" si="12"/>
        <v>1</v>
      </c>
      <c r="O75" s="99">
        <f t="shared" ca="1" si="11"/>
        <v>18270</v>
      </c>
      <c r="P75" s="79">
        <v>3930500647484</v>
      </c>
      <c r="Q75" s="81" t="s">
        <v>37</v>
      </c>
      <c r="R75" s="70"/>
      <c r="S75" s="81" t="s">
        <v>38</v>
      </c>
      <c r="T75" s="81" t="s">
        <v>83</v>
      </c>
      <c r="U75" s="81" t="s">
        <v>240</v>
      </c>
      <c r="V75" s="81" t="s">
        <v>37</v>
      </c>
      <c r="W75" s="81" t="s">
        <v>37</v>
      </c>
      <c r="X75" s="81" t="s">
        <v>37</v>
      </c>
      <c r="Y75" s="81" t="s">
        <v>37</v>
      </c>
      <c r="Z75" s="81" t="s">
        <v>37</v>
      </c>
      <c r="AA75" s="81" t="s">
        <v>37</v>
      </c>
      <c r="AB75" s="81" t="s">
        <v>37</v>
      </c>
      <c r="AC75" s="81" t="s">
        <v>37</v>
      </c>
      <c r="AD75" s="81" t="s">
        <v>37</v>
      </c>
      <c r="AE75" s="81" t="s">
        <v>37</v>
      </c>
      <c r="AF75" s="81" t="s">
        <v>37</v>
      </c>
      <c r="AG75" s="81" t="s">
        <v>37</v>
      </c>
    </row>
    <row r="76" spans="1:33" ht="24">
      <c r="A76" s="79">
        <v>77</v>
      </c>
      <c r="B76" s="80" t="s">
        <v>241</v>
      </c>
      <c r="C76" s="80" t="s">
        <v>32</v>
      </c>
      <c r="D76" s="81" t="s">
        <v>32</v>
      </c>
      <c r="E76" s="80" t="s">
        <v>35</v>
      </c>
      <c r="F76" s="80" t="s">
        <v>229</v>
      </c>
      <c r="G76" s="81" t="s">
        <v>50</v>
      </c>
      <c r="H76" s="81" t="s">
        <v>44</v>
      </c>
      <c r="I76" s="81" t="s">
        <v>774</v>
      </c>
      <c r="J76" s="81" t="s">
        <v>242</v>
      </c>
      <c r="K76" s="81" t="s">
        <v>48</v>
      </c>
      <c r="L76" s="46">
        <v>22940</v>
      </c>
      <c r="M76" s="97" t="str">
        <f t="shared" si="10"/>
        <v>ปตรี4คศ.2</v>
      </c>
      <c r="N76" s="98">
        <f t="shared" si="12"/>
        <v>2</v>
      </c>
      <c r="O76" s="99">
        <f t="shared" ca="1" si="11"/>
        <v>23450</v>
      </c>
      <c r="P76" s="79">
        <v>3930600291398</v>
      </c>
      <c r="Q76" s="81" t="s">
        <v>49</v>
      </c>
      <c r="R76" s="70"/>
      <c r="S76" s="81" t="s">
        <v>50</v>
      </c>
      <c r="T76" s="81" t="s">
        <v>44</v>
      </c>
      <c r="U76" s="81" t="s">
        <v>52</v>
      </c>
      <c r="V76" s="81" t="s">
        <v>37</v>
      </c>
      <c r="W76" s="81" t="s">
        <v>37</v>
      </c>
      <c r="X76" s="81" t="s">
        <v>37</v>
      </c>
      <c r="Y76" s="81" t="s">
        <v>37</v>
      </c>
      <c r="Z76" s="81" t="s">
        <v>37</v>
      </c>
      <c r="AA76" s="81" t="s">
        <v>37</v>
      </c>
      <c r="AB76" s="81" t="s">
        <v>37</v>
      </c>
      <c r="AC76" s="81" t="s">
        <v>37</v>
      </c>
      <c r="AD76" s="81" t="s">
        <v>37</v>
      </c>
      <c r="AE76" s="81" t="s">
        <v>37</v>
      </c>
      <c r="AF76" s="81" t="s">
        <v>37</v>
      </c>
      <c r="AG76" s="81" t="s">
        <v>37</v>
      </c>
    </row>
    <row r="77" spans="1:33" ht="24">
      <c r="A77" s="79">
        <v>78</v>
      </c>
      <c r="B77" s="80" t="s">
        <v>243</v>
      </c>
      <c r="C77" s="80" t="s">
        <v>32</v>
      </c>
      <c r="D77" s="81" t="s">
        <v>32</v>
      </c>
      <c r="E77" s="80" t="s">
        <v>35</v>
      </c>
      <c r="F77" s="80" t="s">
        <v>244</v>
      </c>
      <c r="G77" s="81" t="s">
        <v>50</v>
      </c>
      <c r="H77" s="81" t="s">
        <v>83</v>
      </c>
      <c r="I77" s="81" t="s">
        <v>774</v>
      </c>
      <c r="J77" s="81" t="s">
        <v>245</v>
      </c>
      <c r="K77" s="81" t="s">
        <v>48</v>
      </c>
      <c r="L77" s="46">
        <v>18970</v>
      </c>
      <c r="M77" s="97" t="str">
        <f t="shared" si="10"/>
        <v>ปตรี4คศ.2</v>
      </c>
      <c r="N77" s="98">
        <f t="shared" si="12"/>
        <v>2</v>
      </c>
      <c r="O77" s="99">
        <f t="shared" ca="1" si="11"/>
        <v>19950</v>
      </c>
      <c r="P77" s="79">
        <v>3930200176591</v>
      </c>
      <c r="Q77" s="81" t="s">
        <v>37</v>
      </c>
      <c r="R77" s="70"/>
      <c r="S77" s="81" t="s">
        <v>50</v>
      </c>
      <c r="T77" s="81" t="s">
        <v>83</v>
      </c>
      <c r="U77" s="81" t="s">
        <v>191</v>
      </c>
      <c r="V77" s="81" t="s">
        <v>37</v>
      </c>
      <c r="W77" s="81" t="s">
        <v>37</v>
      </c>
      <c r="X77" s="81" t="s">
        <v>37</v>
      </c>
      <c r="Y77" s="81" t="s">
        <v>37</v>
      </c>
      <c r="Z77" s="81" t="s">
        <v>37</v>
      </c>
      <c r="AA77" s="81" t="s">
        <v>246</v>
      </c>
      <c r="AB77" s="81" t="s">
        <v>37</v>
      </c>
      <c r="AC77" s="81" t="s">
        <v>37</v>
      </c>
      <c r="AD77" s="81" t="s">
        <v>37</v>
      </c>
      <c r="AE77" s="81" t="s">
        <v>37</v>
      </c>
      <c r="AF77" s="81" t="s">
        <v>37</v>
      </c>
      <c r="AG77" s="81" t="s">
        <v>37</v>
      </c>
    </row>
    <row r="78" spans="1:33" ht="24">
      <c r="A78" s="79">
        <v>79</v>
      </c>
      <c r="B78" s="80" t="s">
        <v>247</v>
      </c>
      <c r="C78" s="80" t="s">
        <v>32</v>
      </c>
      <c r="D78" s="81" t="s">
        <v>32</v>
      </c>
      <c r="E78" s="80" t="s">
        <v>35</v>
      </c>
      <c r="F78" s="80" t="s">
        <v>244</v>
      </c>
      <c r="G78" s="81" t="s">
        <v>67</v>
      </c>
      <c r="H78" s="81" t="s">
        <v>164</v>
      </c>
      <c r="I78" s="81" t="s">
        <v>774</v>
      </c>
      <c r="J78" s="81" t="s">
        <v>248</v>
      </c>
      <c r="K78" s="81" t="s">
        <v>48</v>
      </c>
      <c r="L78" s="46">
        <v>17970</v>
      </c>
      <c r="M78" s="97" t="str">
        <f t="shared" si="10"/>
        <v>ปตรี4คศ.2</v>
      </c>
      <c r="N78" s="98">
        <f t="shared" si="12"/>
        <v>2</v>
      </c>
      <c r="O78" s="99">
        <f t="shared" ca="1" si="11"/>
        <v>18970</v>
      </c>
      <c r="P78" s="79">
        <v>3930300276024</v>
      </c>
      <c r="Q78" s="81" t="s">
        <v>37</v>
      </c>
      <c r="R78" s="70"/>
      <c r="S78" s="81" t="s">
        <v>67</v>
      </c>
      <c r="T78" s="81" t="s">
        <v>164</v>
      </c>
      <c r="U78" s="81" t="s">
        <v>249</v>
      </c>
      <c r="V78" s="81" t="s">
        <v>37</v>
      </c>
      <c r="W78" s="81" t="s">
        <v>37</v>
      </c>
      <c r="X78" s="81" t="s">
        <v>37</v>
      </c>
      <c r="Y78" s="81" t="s">
        <v>37</v>
      </c>
      <c r="Z78" s="81" t="s">
        <v>37</v>
      </c>
      <c r="AA78" s="81" t="s">
        <v>37</v>
      </c>
      <c r="AB78" s="81" t="s">
        <v>37</v>
      </c>
      <c r="AC78" s="81" t="s">
        <v>37</v>
      </c>
      <c r="AD78" s="81" t="s">
        <v>37</v>
      </c>
      <c r="AE78" s="81" t="s">
        <v>37</v>
      </c>
      <c r="AF78" s="81" t="s">
        <v>37</v>
      </c>
      <c r="AG78" s="81" t="s">
        <v>37</v>
      </c>
    </row>
    <row r="79" spans="1:33">
      <c r="A79" s="79">
        <v>80</v>
      </c>
      <c r="B79" s="80" t="s">
        <v>250</v>
      </c>
      <c r="C79" s="80" t="s">
        <v>65</v>
      </c>
      <c r="D79" s="81" t="s">
        <v>65</v>
      </c>
      <c r="E79" s="80" t="s">
        <v>35</v>
      </c>
      <c r="F79" s="80" t="s">
        <v>244</v>
      </c>
      <c r="G79" s="81" t="s">
        <v>50</v>
      </c>
      <c r="H79" s="81" t="s">
        <v>83</v>
      </c>
      <c r="I79" s="81" t="s">
        <v>774</v>
      </c>
      <c r="J79" s="81" t="s">
        <v>251</v>
      </c>
      <c r="K79" s="81" t="s">
        <v>65</v>
      </c>
      <c r="L79" s="82">
        <v>9960</v>
      </c>
      <c r="M79" s="97" t="str">
        <f t="shared" si="10"/>
        <v>ปตรี4ครูผู้ช่วย</v>
      </c>
      <c r="N79" s="98">
        <f t="shared" si="12"/>
        <v>0</v>
      </c>
      <c r="O79" s="99" t="e">
        <f t="shared" ca="1" si="11"/>
        <v>#N/A</v>
      </c>
      <c r="P79" s="79">
        <v>3800800423540</v>
      </c>
      <c r="Q79" s="81" t="s">
        <v>37</v>
      </c>
      <c r="R79" s="70">
        <v>17670</v>
      </c>
      <c r="S79" s="81" t="s">
        <v>50</v>
      </c>
      <c r="T79" s="81" t="s">
        <v>83</v>
      </c>
      <c r="U79" s="81" t="s">
        <v>84</v>
      </c>
      <c r="V79" s="81" t="s">
        <v>37</v>
      </c>
      <c r="W79" s="81" t="s">
        <v>37</v>
      </c>
      <c r="X79" s="81" t="s">
        <v>37</v>
      </c>
      <c r="Y79" s="81" t="s">
        <v>37</v>
      </c>
      <c r="Z79" s="81" t="s">
        <v>37</v>
      </c>
      <c r="AA79" s="81" t="s">
        <v>37</v>
      </c>
      <c r="AB79" s="81" t="s">
        <v>37</v>
      </c>
      <c r="AC79" s="81" t="s">
        <v>37</v>
      </c>
      <c r="AD79" s="81" t="s">
        <v>37</v>
      </c>
      <c r="AE79" s="81" t="s">
        <v>37</v>
      </c>
      <c r="AF79" s="81" t="s">
        <v>37</v>
      </c>
      <c r="AG79" s="81" t="s">
        <v>37</v>
      </c>
    </row>
    <row r="80" spans="1:33" ht="24">
      <c r="A80" s="79">
        <v>81</v>
      </c>
      <c r="B80" s="80" t="s">
        <v>252</v>
      </c>
      <c r="C80" s="80" t="s">
        <v>32</v>
      </c>
      <c r="D80" s="81" t="s">
        <v>32</v>
      </c>
      <c r="E80" s="80" t="s">
        <v>35</v>
      </c>
      <c r="F80" s="80" t="s">
        <v>244</v>
      </c>
      <c r="G80" s="81" t="s">
        <v>50</v>
      </c>
      <c r="H80" s="81" t="s">
        <v>44</v>
      </c>
      <c r="I80" s="81" t="s">
        <v>774</v>
      </c>
      <c r="J80" s="81" t="s">
        <v>253</v>
      </c>
      <c r="K80" s="81" t="s">
        <v>48</v>
      </c>
      <c r="L80" s="46">
        <v>22940</v>
      </c>
      <c r="M80" s="97" t="str">
        <f t="shared" si="10"/>
        <v>ปตรี4คศ.2</v>
      </c>
      <c r="N80" s="98">
        <f t="shared" si="12"/>
        <v>2</v>
      </c>
      <c r="O80" s="99">
        <f t="shared" ca="1" si="11"/>
        <v>23450</v>
      </c>
      <c r="P80" s="79">
        <v>3930100461260</v>
      </c>
      <c r="Q80" s="81" t="s">
        <v>49</v>
      </c>
      <c r="R80" s="70"/>
      <c r="S80" s="81" t="s">
        <v>50</v>
      </c>
      <c r="T80" s="81" t="s">
        <v>44</v>
      </c>
      <c r="U80" s="81" t="s">
        <v>52</v>
      </c>
      <c r="V80" s="81" t="s">
        <v>37</v>
      </c>
      <c r="W80" s="81" t="s">
        <v>37</v>
      </c>
      <c r="X80" s="81" t="s">
        <v>37</v>
      </c>
      <c r="Y80" s="81" t="s">
        <v>37</v>
      </c>
      <c r="Z80" s="81" t="s">
        <v>37</v>
      </c>
      <c r="AA80" s="81" t="s">
        <v>37</v>
      </c>
      <c r="AB80" s="81" t="s">
        <v>37</v>
      </c>
      <c r="AC80" s="81" t="s">
        <v>37</v>
      </c>
      <c r="AD80" s="81" t="s">
        <v>37</v>
      </c>
      <c r="AE80" s="81" t="s">
        <v>37</v>
      </c>
      <c r="AF80" s="81" t="s">
        <v>37</v>
      </c>
      <c r="AG80" s="81" t="s">
        <v>37</v>
      </c>
    </row>
    <row r="81" spans="1:33" ht="24">
      <c r="A81" s="79">
        <v>82</v>
      </c>
      <c r="B81" s="80" t="s">
        <v>254</v>
      </c>
      <c r="C81" s="80" t="s">
        <v>32</v>
      </c>
      <c r="D81" s="81" t="s">
        <v>32</v>
      </c>
      <c r="E81" s="80" t="s">
        <v>35</v>
      </c>
      <c r="F81" s="80" t="s">
        <v>255</v>
      </c>
      <c r="G81" s="81" t="s">
        <v>50</v>
      </c>
      <c r="H81" s="81" t="s">
        <v>62</v>
      </c>
      <c r="I81" s="81" t="s">
        <v>774</v>
      </c>
      <c r="J81" s="81" t="s">
        <v>256</v>
      </c>
      <c r="K81" s="81" t="s">
        <v>48</v>
      </c>
      <c r="L81" s="46">
        <v>20960</v>
      </c>
      <c r="M81" s="97" t="str">
        <f t="shared" si="10"/>
        <v>ปตรี4คศ.2</v>
      </c>
      <c r="N81" s="98">
        <f t="shared" si="12"/>
        <v>2</v>
      </c>
      <c r="O81" s="99">
        <f t="shared" ca="1" si="11"/>
        <v>21460</v>
      </c>
      <c r="P81" s="79">
        <v>3940200115533</v>
      </c>
      <c r="Q81" s="81" t="s">
        <v>49</v>
      </c>
      <c r="R81" s="70"/>
      <c r="S81" s="81" t="s">
        <v>50</v>
      </c>
      <c r="T81" s="81" t="s">
        <v>62</v>
      </c>
      <c r="U81" s="81" t="s">
        <v>257</v>
      </c>
      <c r="V81" s="81" t="s">
        <v>37</v>
      </c>
      <c r="W81" s="81" t="s">
        <v>37</v>
      </c>
      <c r="X81" s="81" t="s">
        <v>37</v>
      </c>
      <c r="Y81" s="81" t="s">
        <v>37</v>
      </c>
      <c r="Z81" s="81" t="s">
        <v>37</v>
      </c>
      <c r="AA81" s="81" t="s">
        <v>37</v>
      </c>
      <c r="AB81" s="81" t="s">
        <v>37</v>
      </c>
      <c r="AC81" s="81" t="s">
        <v>37</v>
      </c>
      <c r="AD81" s="81" t="s">
        <v>37</v>
      </c>
      <c r="AE81" s="81" t="s">
        <v>37</v>
      </c>
      <c r="AF81" s="81" t="s">
        <v>37</v>
      </c>
      <c r="AG81" s="81" t="s">
        <v>37</v>
      </c>
    </row>
    <row r="82" spans="1:33" ht="24">
      <c r="A82" s="79">
        <v>83</v>
      </c>
      <c r="B82" s="80" t="s">
        <v>258</v>
      </c>
      <c r="C82" s="80" t="s">
        <v>32</v>
      </c>
      <c r="D82" s="81" t="s">
        <v>32</v>
      </c>
      <c r="E82" s="80" t="s">
        <v>35</v>
      </c>
      <c r="F82" s="80" t="s">
        <v>259</v>
      </c>
      <c r="G82" s="81" t="s">
        <v>67</v>
      </c>
      <c r="H82" s="81" t="s">
        <v>164</v>
      </c>
      <c r="I82" s="81" t="s">
        <v>774</v>
      </c>
      <c r="J82" s="81" t="s">
        <v>260</v>
      </c>
      <c r="K82" s="81" t="s">
        <v>48</v>
      </c>
      <c r="L82" s="46">
        <v>19950</v>
      </c>
      <c r="M82" s="97" t="str">
        <f t="shared" si="10"/>
        <v>ปตรี4คศ.2</v>
      </c>
      <c r="N82" s="98">
        <f t="shared" si="12"/>
        <v>2</v>
      </c>
      <c r="O82" s="99">
        <f t="shared" ca="1" si="11"/>
        <v>20960</v>
      </c>
      <c r="P82" s="79">
        <v>3930100879299</v>
      </c>
      <c r="Q82" s="81" t="s">
        <v>49</v>
      </c>
      <c r="R82" s="70"/>
      <c r="S82" s="81" t="s">
        <v>67</v>
      </c>
      <c r="T82" s="81" t="s">
        <v>164</v>
      </c>
      <c r="U82" s="81" t="s">
        <v>261</v>
      </c>
      <c r="V82" s="81" t="s">
        <v>37</v>
      </c>
      <c r="W82" s="81" t="s">
        <v>37</v>
      </c>
      <c r="X82" s="81" t="s">
        <v>37</v>
      </c>
      <c r="Y82" s="81" t="s">
        <v>37</v>
      </c>
      <c r="Z82" s="81" t="s">
        <v>37</v>
      </c>
      <c r="AA82" s="81" t="s">
        <v>37</v>
      </c>
      <c r="AB82" s="81" t="s">
        <v>37</v>
      </c>
      <c r="AC82" s="81" t="s">
        <v>37</v>
      </c>
      <c r="AD82" s="81" t="s">
        <v>37</v>
      </c>
      <c r="AE82" s="81" t="s">
        <v>37</v>
      </c>
      <c r="AF82" s="81" t="s">
        <v>37</v>
      </c>
      <c r="AG82" s="81" t="s">
        <v>37</v>
      </c>
    </row>
    <row r="83" spans="1:33" ht="24">
      <c r="A83" s="79">
        <v>84</v>
      </c>
      <c r="B83" s="80" t="s">
        <v>262</v>
      </c>
      <c r="C83" s="80" t="s">
        <v>32</v>
      </c>
      <c r="D83" s="81" t="s">
        <v>32</v>
      </c>
      <c r="E83" s="80" t="s">
        <v>35</v>
      </c>
      <c r="F83" s="80" t="s">
        <v>263</v>
      </c>
      <c r="G83" s="81" t="s">
        <v>50</v>
      </c>
      <c r="H83" s="81" t="s">
        <v>56</v>
      </c>
      <c r="I83" s="81" t="s">
        <v>774</v>
      </c>
      <c r="J83" s="81" t="s">
        <v>264</v>
      </c>
      <c r="K83" s="81" t="s">
        <v>48</v>
      </c>
      <c r="L83" s="46">
        <v>22940</v>
      </c>
      <c r="M83" s="97" t="str">
        <f t="shared" si="10"/>
        <v>ปตรี4คศ.2</v>
      </c>
      <c r="N83" s="98">
        <f t="shared" si="12"/>
        <v>2</v>
      </c>
      <c r="O83" s="99">
        <f t="shared" ca="1" si="11"/>
        <v>23450</v>
      </c>
      <c r="P83" s="79">
        <v>3930200072818</v>
      </c>
      <c r="Q83" s="81" t="s">
        <v>49</v>
      </c>
      <c r="R83" s="70"/>
      <c r="S83" s="81" t="s">
        <v>50</v>
      </c>
      <c r="T83" s="81" t="s">
        <v>56</v>
      </c>
      <c r="U83" s="81" t="s">
        <v>84</v>
      </c>
      <c r="V83" s="81" t="s">
        <v>37</v>
      </c>
      <c r="W83" s="81" t="s">
        <v>37</v>
      </c>
      <c r="X83" s="81" t="s">
        <v>37</v>
      </c>
      <c r="Y83" s="81" t="s">
        <v>37</v>
      </c>
      <c r="Z83" s="81" t="s">
        <v>37</v>
      </c>
      <c r="AA83" s="81" t="s">
        <v>37</v>
      </c>
      <c r="AB83" s="81" t="s">
        <v>37</v>
      </c>
      <c r="AC83" s="81" t="s">
        <v>37</v>
      </c>
      <c r="AD83" s="81" t="s">
        <v>37</v>
      </c>
      <c r="AE83" s="81" t="s">
        <v>37</v>
      </c>
      <c r="AF83" s="81" t="s">
        <v>37</v>
      </c>
      <c r="AG83" s="81" t="s">
        <v>37</v>
      </c>
    </row>
    <row r="84" spans="1:33" ht="24">
      <c r="A84" s="79">
        <v>85</v>
      </c>
      <c r="B84" s="80" t="s">
        <v>265</v>
      </c>
      <c r="C84" s="80" t="s">
        <v>32</v>
      </c>
      <c r="D84" s="81" t="s">
        <v>32</v>
      </c>
      <c r="E84" s="80" t="s">
        <v>35</v>
      </c>
      <c r="F84" s="80" t="s">
        <v>263</v>
      </c>
      <c r="G84" s="81" t="s">
        <v>50</v>
      </c>
      <c r="H84" s="81" t="s">
        <v>164</v>
      </c>
      <c r="I84" s="81" t="s">
        <v>774</v>
      </c>
      <c r="J84" s="81" t="s">
        <v>266</v>
      </c>
      <c r="K84" s="81" t="s">
        <v>48</v>
      </c>
      <c r="L84" s="46">
        <v>23450</v>
      </c>
      <c r="M84" s="97" t="str">
        <f t="shared" si="10"/>
        <v>ปตรี4คศ.2</v>
      </c>
      <c r="N84" s="98">
        <f t="shared" si="12"/>
        <v>2</v>
      </c>
      <c r="O84" s="99">
        <f t="shared" ca="1" si="11"/>
        <v>23940</v>
      </c>
      <c r="P84" s="79">
        <v>3930200176257</v>
      </c>
      <c r="Q84" s="81" t="s">
        <v>49</v>
      </c>
      <c r="R84" s="70"/>
      <c r="S84" s="81" t="s">
        <v>50</v>
      </c>
      <c r="T84" s="81" t="s">
        <v>164</v>
      </c>
      <c r="U84" s="81" t="s">
        <v>52</v>
      </c>
      <c r="V84" s="81" t="s">
        <v>37</v>
      </c>
      <c r="W84" s="81" t="s">
        <v>37</v>
      </c>
      <c r="X84" s="81" t="s">
        <v>37</v>
      </c>
      <c r="Y84" s="81" t="s">
        <v>37</v>
      </c>
      <c r="Z84" s="81" t="s">
        <v>37</v>
      </c>
      <c r="AA84" s="81" t="s">
        <v>37</v>
      </c>
      <c r="AB84" s="81" t="s">
        <v>37</v>
      </c>
      <c r="AC84" s="81" t="s">
        <v>37</v>
      </c>
      <c r="AD84" s="81" t="s">
        <v>37</v>
      </c>
      <c r="AE84" s="81" t="s">
        <v>37</v>
      </c>
      <c r="AF84" s="81" t="s">
        <v>37</v>
      </c>
      <c r="AG84" s="81" t="s">
        <v>37</v>
      </c>
    </row>
    <row r="85" spans="1:33" ht="24">
      <c r="A85" s="79">
        <v>86</v>
      </c>
      <c r="B85" s="80" t="s">
        <v>267</v>
      </c>
      <c r="C85" s="80" t="s">
        <v>32</v>
      </c>
      <c r="D85" s="81" t="s">
        <v>32</v>
      </c>
      <c r="E85" s="80" t="s">
        <v>35</v>
      </c>
      <c r="F85" s="80" t="s">
        <v>268</v>
      </c>
      <c r="G85" s="81" t="s">
        <v>43</v>
      </c>
      <c r="H85" s="81" t="s">
        <v>270</v>
      </c>
      <c r="I85" s="81" t="s">
        <v>774</v>
      </c>
      <c r="J85" s="81" t="s">
        <v>269</v>
      </c>
      <c r="K85" s="81" t="s">
        <v>36</v>
      </c>
      <c r="L85" s="46">
        <v>15440</v>
      </c>
      <c r="M85" s="97" t="str">
        <f t="shared" si="10"/>
        <v>ปตรี4คศ.1</v>
      </c>
      <c r="N85" s="98">
        <f t="shared" si="12"/>
        <v>1</v>
      </c>
      <c r="O85" s="99">
        <f t="shared" ca="1" si="11"/>
        <v>17070</v>
      </c>
      <c r="P85" s="79">
        <v>3930200086312</v>
      </c>
      <c r="Q85" s="81" t="s">
        <v>37</v>
      </c>
      <c r="R85" s="70"/>
      <c r="S85" s="81" t="s">
        <v>43</v>
      </c>
      <c r="T85" s="81" t="s">
        <v>270</v>
      </c>
      <c r="U85" s="81" t="s">
        <v>57</v>
      </c>
      <c r="V85" s="81" t="s">
        <v>37</v>
      </c>
      <c r="W85" s="81" t="s">
        <v>37</v>
      </c>
      <c r="X85" s="81" t="s">
        <v>37</v>
      </c>
      <c r="Y85" s="81" t="s">
        <v>37</v>
      </c>
      <c r="Z85" s="81" t="s">
        <v>37</v>
      </c>
      <c r="AA85" s="81" t="s">
        <v>37</v>
      </c>
      <c r="AB85" s="81" t="s">
        <v>37</v>
      </c>
      <c r="AC85" s="81" t="s">
        <v>37</v>
      </c>
      <c r="AD85" s="81" t="s">
        <v>37</v>
      </c>
      <c r="AE85" s="81" t="s">
        <v>37</v>
      </c>
      <c r="AF85" s="81" t="s">
        <v>37</v>
      </c>
      <c r="AG85" s="81" t="s">
        <v>37</v>
      </c>
    </row>
    <row r="86" spans="1:33" ht="24">
      <c r="A86" s="79">
        <v>87</v>
      </c>
      <c r="B86" s="80" t="s">
        <v>271</v>
      </c>
      <c r="C86" s="80" t="s">
        <v>32</v>
      </c>
      <c r="D86" s="81" t="s">
        <v>32</v>
      </c>
      <c r="E86" s="80" t="s">
        <v>35</v>
      </c>
      <c r="F86" s="80" t="s">
        <v>268</v>
      </c>
      <c r="G86" s="81" t="s">
        <v>50</v>
      </c>
      <c r="H86" s="81" t="s">
        <v>62</v>
      </c>
      <c r="I86" s="81" t="s">
        <v>774</v>
      </c>
      <c r="J86" s="81" t="s">
        <v>272</v>
      </c>
      <c r="K86" s="81" t="s">
        <v>36</v>
      </c>
      <c r="L86" s="46">
        <v>17070</v>
      </c>
      <c r="M86" s="97" t="str">
        <f t="shared" si="10"/>
        <v>ปตรี4คศ.1</v>
      </c>
      <c r="N86" s="98">
        <f t="shared" si="12"/>
        <v>1</v>
      </c>
      <c r="O86" s="99">
        <f t="shared" ca="1" si="11"/>
        <v>18270</v>
      </c>
      <c r="P86" s="79">
        <v>3930200069370</v>
      </c>
      <c r="Q86" s="81" t="s">
        <v>37</v>
      </c>
      <c r="R86" s="70"/>
      <c r="S86" s="81" t="s">
        <v>50</v>
      </c>
      <c r="T86" s="81" t="s">
        <v>62</v>
      </c>
      <c r="U86" s="81" t="s">
        <v>122</v>
      </c>
      <c r="V86" s="81" t="s">
        <v>37</v>
      </c>
      <c r="W86" s="81" t="s">
        <v>37</v>
      </c>
      <c r="X86" s="81" t="s">
        <v>37</v>
      </c>
      <c r="Y86" s="81" t="s">
        <v>37</v>
      </c>
      <c r="Z86" s="81" t="s">
        <v>37</v>
      </c>
      <c r="AA86" s="81" t="s">
        <v>37</v>
      </c>
      <c r="AB86" s="81" t="s">
        <v>37</v>
      </c>
      <c r="AC86" s="81" t="s">
        <v>37</v>
      </c>
      <c r="AD86" s="81" t="s">
        <v>37</v>
      </c>
      <c r="AE86" s="81" t="s">
        <v>37</v>
      </c>
      <c r="AF86" s="81" t="s">
        <v>37</v>
      </c>
      <c r="AG86" s="81" t="s">
        <v>37</v>
      </c>
    </row>
    <row r="87" spans="1:33" ht="24">
      <c r="A87" s="79">
        <v>88</v>
      </c>
      <c r="B87" s="80" t="s">
        <v>273</v>
      </c>
      <c r="C87" s="80" t="s">
        <v>32</v>
      </c>
      <c r="D87" s="81" t="s">
        <v>32</v>
      </c>
      <c r="E87" s="80" t="s">
        <v>35</v>
      </c>
      <c r="F87" s="80" t="s">
        <v>268</v>
      </c>
      <c r="G87" s="74" t="str">
        <f t="shared" ref="G87:G88" si="13">X87</f>
        <v>ค.ม.</v>
      </c>
      <c r="H87" s="74" t="str">
        <f t="shared" ref="H87:H88" si="14">Y87</f>
        <v>การบริหารการศึกษา</v>
      </c>
      <c r="I87" s="81" t="s">
        <v>90</v>
      </c>
      <c r="J87" s="81" t="s">
        <v>274</v>
      </c>
      <c r="K87" s="81" t="s">
        <v>36</v>
      </c>
      <c r="L87" s="46">
        <v>18270</v>
      </c>
      <c r="M87" s="97" t="str">
        <f t="shared" si="10"/>
        <v>ปโทคศ.1</v>
      </c>
      <c r="N87" s="98">
        <f t="shared" si="12"/>
        <v>11</v>
      </c>
      <c r="O87" s="99">
        <f t="shared" ca="1" si="11"/>
        <v>19510</v>
      </c>
      <c r="P87" s="79">
        <v>3930400082264</v>
      </c>
      <c r="Q87" s="81" t="s">
        <v>37</v>
      </c>
      <c r="R87" s="70"/>
      <c r="S87" s="81" t="s">
        <v>61</v>
      </c>
      <c r="T87" s="81" t="s">
        <v>62</v>
      </c>
      <c r="U87" s="81" t="s">
        <v>63</v>
      </c>
      <c r="V87" s="81" t="s">
        <v>37</v>
      </c>
      <c r="W87" s="81" t="s">
        <v>37</v>
      </c>
      <c r="X87" s="81" t="s">
        <v>193</v>
      </c>
      <c r="Y87" s="81" t="s">
        <v>95</v>
      </c>
      <c r="Z87" s="81" t="s">
        <v>275</v>
      </c>
      <c r="AA87" s="81" t="s">
        <v>37</v>
      </c>
      <c r="AB87" s="81" t="s">
        <v>37</v>
      </c>
      <c r="AC87" s="81" t="s">
        <v>37</v>
      </c>
      <c r="AD87" s="81" t="s">
        <v>37</v>
      </c>
      <c r="AE87" s="81" t="s">
        <v>37</v>
      </c>
      <c r="AF87" s="81" t="s">
        <v>37</v>
      </c>
      <c r="AG87" s="81" t="s">
        <v>37</v>
      </c>
    </row>
    <row r="88" spans="1:33" ht="24">
      <c r="A88" s="79">
        <v>89</v>
      </c>
      <c r="B88" s="80" t="s">
        <v>276</v>
      </c>
      <c r="C88" s="80" t="s">
        <v>32</v>
      </c>
      <c r="D88" s="81" t="s">
        <v>32</v>
      </c>
      <c r="E88" s="80" t="s">
        <v>35</v>
      </c>
      <c r="F88" s="80" t="s">
        <v>268</v>
      </c>
      <c r="G88" s="74" t="str">
        <f t="shared" si="13"/>
        <v>กศ.ม.</v>
      </c>
      <c r="H88" s="74" t="str">
        <f t="shared" si="14"/>
        <v>หลักสูตรแ ละการสอน</v>
      </c>
      <c r="I88" s="81" t="s">
        <v>90</v>
      </c>
      <c r="J88" s="81" t="s">
        <v>277</v>
      </c>
      <c r="K88" s="81" t="s">
        <v>48</v>
      </c>
      <c r="L88" s="46">
        <v>23940</v>
      </c>
      <c r="M88" s="97" t="str">
        <f t="shared" si="10"/>
        <v>ปโทคศ.2</v>
      </c>
      <c r="N88" s="98">
        <f t="shared" si="12"/>
        <v>12</v>
      </c>
      <c r="O88" s="99">
        <f t="shared" ca="1" si="11"/>
        <v>24440</v>
      </c>
      <c r="P88" s="79">
        <v>3930200104604</v>
      </c>
      <c r="Q88" s="81" t="s">
        <v>49</v>
      </c>
      <c r="R88" s="70"/>
      <c r="S88" s="81" t="s">
        <v>67</v>
      </c>
      <c r="T88" s="81" t="s">
        <v>164</v>
      </c>
      <c r="U88" s="81" t="s">
        <v>278</v>
      </c>
      <c r="V88" s="81" t="s">
        <v>37</v>
      </c>
      <c r="W88" s="81" t="s">
        <v>37</v>
      </c>
      <c r="X88" s="81" t="s">
        <v>94</v>
      </c>
      <c r="Y88" s="81" t="s">
        <v>279</v>
      </c>
      <c r="Z88" s="81" t="s">
        <v>280</v>
      </c>
      <c r="AA88" s="81" t="s">
        <v>37</v>
      </c>
      <c r="AB88" s="81" t="s">
        <v>37</v>
      </c>
      <c r="AC88" s="81" t="s">
        <v>37</v>
      </c>
      <c r="AD88" s="81" t="s">
        <v>37</v>
      </c>
      <c r="AE88" s="81" t="s">
        <v>37</v>
      </c>
      <c r="AF88" s="81" t="s">
        <v>37</v>
      </c>
      <c r="AG88" s="81" t="s">
        <v>37</v>
      </c>
    </row>
    <row r="89" spans="1:33" ht="24">
      <c r="A89" s="79">
        <v>90</v>
      </c>
      <c r="B89" s="80" t="s">
        <v>281</v>
      </c>
      <c r="C89" s="80" t="s">
        <v>32</v>
      </c>
      <c r="D89" s="81" t="s">
        <v>32</v>
      </c>
      <c r="E89" s="80" t="s">
        <v>35</v>
      </c>
      <c r="F89" s="80" t="s">
        <v>268</v>
      </c>
      <c r="G89" s="81" t="s">
        <v>50</v>
      </c>
      <c r="H89" s="81" t="s">
        <v>62</v>
      </c>
      <c r="I89" s="81" t="s">
        <v>774</v>
      </c>
      <c r="J89" s="81" t="s">
        <v>282</v>
      </c>
      <c r="K89" s="81" t="s">
        <v>36</v>
      </c>
      <c r="L89" s="46">
        <v>15440</v>
      </c>
      <c r="M89" s="97" t="str">
        <f t="shared" si="10"/>
        <v>ปตรี4คศ.1</v>
      </c>
      <c r="N89" s="98">
        <f t="shared" si="12"/>
        <v>1</v>
      </c>
      <c r="O89" s="99">
        <f t="shared" ca="1" si="11"/>
        <v>17070</v>
      </c>
      <c r="P89" s="79">
        <v>3930200142034</v>
      </c>
      <c r="Q89" s="81" t="s">
        <v>37</v>
      </c>
      <c r="R89" s="70"/>
      <c r="S89" s="81" t="s">
        <v>50</v>
      </c>
      <c r="T89" s="81" t="s">
        <v>62</v>
      </c>
      <c r="U89" s="81" t="s">
        <v>283</v>
      </c>
      <c r="V89" s="81" t="s">
        <v>37</v>
      </c>
      <c r="W89" s="81" t="s">
        <v>37</v>
      </c>
      <c r="X89" s="81" t="s">
        <v>37</v>
      </c>
      <c r="Y89" s="81" t="s">
        <v>37</v>
      </c>
      <c r="Z89" s="81" t="s">
        <v>37</v>
      </c>
      <c r="AA89" s="81" t="s">
        <v>37</v>
      </c>
      <c r="AB89" s="81" t="s">
        <v>37</v>
      </c>
      <c r="AC89" s="81" t="s">
        <v>37</v>
      </c>
      <c r="AD89" s="81" t="s">
        <v>37</v>
      </c>
      <c r="AE89" s="81" t="s">
        <v>37</v>
      </c>
      <c r="AF89" s="81" t="s">
        <v>37</v>
      </c>
      <c r="AG89" s="81" t="s">
        <v>37</v>
      </c>
    </row>
    <row r="90" spans="1:33" ht="24">
      <c r="A90" s="79">
        <v>91</v>
      </c>
      <c r="B90" s="80" t="s">
        <v>284</v>
      </c>
      <c r="C90" s="80" t="s">
        <v>32</v>
      </c>
      <c r="D90" s="81" t="s">
        <v>32</v>
      </c>
      <c r="E90" s="80" t="s">
        <v>35</v>
      </c>
      <c r="F90" s="80" t="s">
        <v>285</v>
      </c>
      <c r="G90" s="81" t="s">
        <v>50</v>
      </c>
      <c r="H90" s="81" t="s">
        <v>287</v>
      </c>
      <c r="I90" s="81" t="s">
        <v>774</v>
      </c>
      <c r="J90" s="81" t="s">
        <v>286</v>
      </c>
      <c r="K90" s="81" t="s">
        <v>48</v>
      </c>
      <c r="L90" s="46">
        <v>19460</v>
      </c>
      <c r="M90" s="97" t="str">
        <f t="shared" si="10"/>
        <v>ปตรี4คศ.2</v>
      </c>
      <c r="N90" s="98">
        <f t="shared" si="12"/>
        <v>2</v>
      </c>
      <c r="O90" s="99">
        <f t="shared" ca="1" si="11"/>
        <v>20470</v>
      </c>
      <c r="P90" s="79">
        <v>3930100931711</v>
      </c>
      <c r="Q90" s="81" t="s">
        <v>49</v>
      </c>
      <c r="R90" s="70"/>
      <c r="S90" s="81" t="s">
        <v>50</v>
      </c>
      <c r="T90" s="81" t="s">
        <v>287</v>
      </c>
      <c r="U90" s="81" t="s">
        <v>288</v>
      </c>
      <c r="V90" s="81" t="s">
        <v>37</v>
      </c>
      <c r="W90" s="81" t="s">
        <v>37</v>
      </c>
      <c r="X90" s="81" t="s">
        <v>37</v>
      </c>
      <c r="Y90" s="81" t="s">
        <v>37</v>
      </c>
      <c r="Z90" s="81" t="s">
        <v>37</v>
      </c>
      <c r="AA90" s="81" t="s">
        <v>37</v>
      </c>
      <c r="AB90" s="81" t="s">
        <v>289</v>
      </c>
      <c r="AC90" s="81" t="s">
        <v>37</v>
      </c>
      <c r="AD90" s="81" t="s">
        <v>37</v>
      </c>
      <c r="AE90" s="81" t="s">
        <v>37</v>
      </c>
      <c r="AF90" s="81" t="s">
        <v>37</v>
      </c>
      <c r="AG90" s="81" t="s">
        <v>37</v>
      </c>
    </row>
    <row r="91" spans="1:33" ht="24">
      <c r="A91" s="79">
        <v>92</v>
      </c>
      <c r="B91" s="80" t="s">
        <v>290</v>
      </c>
      <c r="C91" s="80" t="s">
        <v>32</v>
      </c>
      <c r="D91" s="81" t="s">
        <v>32</v>
      </c>
      <c r="E91" s="80" t="s">
        <v>35</v>
      </c>
      <c r="F91" s="80" t="s">
        <v>291</v>
      </c>
      <c r="G91" s="81" t="s">
        <v>38</v>
      </c>
      <c r="H91" s="81" t="s">
        <v>293</v>
      </c>
      <c r="I91" s="81" t="s">
        <v>774</v>
      </c>
      <c r="J91" s="81" t="s">
        <v>292</v>
      </c>
      <c r="K91" s="81" t="s">
        <v>48</v>
      </c>
      <c r="L91" s="46">
        <v>17970</v>
      </c>
      <c r="M91" s="97" t="str">
        <f t="shared" si="10"/>
        <v>ปตรี4คศ.2</v>
      </c>
      <c r="N91" s="98">
        <f t="shared" si="12"/>
        <v>2</v>
      </c>
      <c r="O91" s="99">
        <f t="shared" ca="1" si="11"/>
        <v>18970</v>
      </c>
      <c r="P91" s="79">
        <v>3850400069978</v>
      </c>
      <c r="Q91" s="81" t="s">
        <v>37</v>
      </c>
      <c r="R91" s="70">
        <v>23360</v>
      </c>
      <c r="S91" s="81" t="s">
        <v>38</v>
      </c>
      <c r="T91" s="81" t="s">
        <v>293</v>
      </c>
      <c r="U91" s="81" t="s">
        <v>294</v>
      </c>
      <c r="V91" s="81" t="s">
        <v>37</v>
      </c>
      <c r="W91" s="81" t="s">
        <v>37</v>
      </c>
      <c r="X91" s="81" t="s">
        <v>37</v>
      </c>
      <c r="Y91" s="81" t="s">
        <v>37</v>
      </c>
      <c r="Z91" s="81" t="s">
        <v>37</v>
      </c>
      <c r="AA91" s="81" t="s">
        <v>37</v>
      </c>
      <c r="AB91" s="81" t="s">
        <v>37</v>
      </c>
      <c r="AC91" s="81" t="s">
        <v>37</v>
      </c>
      <c r="AD91" s="81" t="s">
        <v>37</v>
      </c>
      <c r="AE91" s="81" t="s">
        <v>37</v>
      </c>
      <c r="AF91" s="81" t="s">
        <v>37</v>
      </c>
      <c r="AG91" s="81" t="s">
        <v>37</v>
      </c>
    </row>
    <row r="92" spans="1:33" ht="24">
      <c r="A92" s="79">
        <v>94</v>
      </c>
      <c r="B92" s="80" t="s">
        <v>295</v>
      </c>
      <c r="C92" s="80" t="s">
        <v>32</v>
      </c>
      <c r="D92" s="81" t="s">
        <v>32</v>
      </c>
      <c r="E92" s="80" t="s">
        <v>35</v>
      </c>
      <c r="F92" s="80" t="s">
        <v>296</v>
      </c>
      <c r="G92" s="74" t="str">
        <f t="shared" ref="G92:G94" si="15">X92</f>
        <v>กศ.ม.</v>
      </c>
      <c r="H92" s="74" t="str">
        <f t="shared" ref="H92:H94" si="16">Y92</f>
        <v>หลักสูตรและการสอน</v>
      </c>
      <c r="I92" s="81" t="s">
        <v>90</v>
      </c>
      <c r="J92" s="81" t="s">
        <v>297</v>
      </c>
      <c r="K92" s="81" t="s">
        <v>48</v>
      </c>
      <c r="L92" s="46">
        <v>25440</v>
      </c>
      <c r="M92" s="97" t="str">
        <f t="shared" si="10"/>
        <v>ปโทคศ.2</v>
      </c>
      <c r="N92" s="98">
        <f t="shared" si="12"/>
        <v>12</v>
      </c>
      <c r="O92" s="99">
        <f t="shared" ca="1" si="11"/>
        <v>25930</v>
      </c>
      <c r="P92" s="79">
        <v>3930100219698</v>
      </c>
      <c r="Q92" s="81" t="s">
        <v>49</v>
      </c>
      <c r="R92" s="70"/>
      <c r="S92" s="81" t="s">
        <v>50</v>
      </c>
      <c r="T92" s="81" t="s">
        <v>44</v>
      </c>
      <c r="U92" s="81" t="s">
        <v>298</v>
      </c>
      <c r="V92" s="81" t="s">
        <v>37</v>
      </c>
      <c r="W92" s="81" t="s">
        <v>37</v>
      </c>
      <c r="X92" s="81" t="s">
        <v>94</v>
      </c>
      <c r="Y92" s="81" t="s">
        <v>299</v>
      </c>
      <c r="Z92" s="81" t="s">
        <v>300</v>
      </c>
      <c r="AA92" s="81" t="s">
        <v>37</v>
      </c>
      <c r="AB92" s="81" t="s">
        <v>37</v>
      </c>
      <c r="AC92" s="81" t="s">
        <v>37</v>
      </c>
      <c r="AD92" s="81" t="s">
        <v>37</v>
      </c>
      <c r="AE92" s="81" t="s">
        <v>37</v>
      </c>
      <c r="AF92" s="81" t="s">
        <v>37</v>
      </c>
      <c r="AG92" s="81" t="s">
        <v>37</v>
      </c>
    </row>
    <row r="93" spans="1:33" ht="24">
      <c r="A93" s="79">
        <v>95</v>
      </c>
      <c r="B93" s="80" t="s">
        <v>301</v>
      </c>
      <c r="C93" s="80" t="s">
        <v>32</v>
      </c>
      <c r="D93" s="81" t="s">
        <v>32</v>
      </c>
      <c r="E93" s="80" t="s">
        <v>35</v>
      </c>
      <c r="F93" s="80" t="s">
        <v>302</v>
      </c>
      <c r="G93" s="74" t="str">
        <f t="shared" si="15"/>
        <v>กศ.ม.</v>
      </c>
      <c r="H93" s="74" t="str">
        <f t="shared" si="16"/>
        <v>การมัธยมศึกษา(การสอนคณิตศาสตร์)</v>
      </c>
      <c r="I93" s="81" t="s">
        <v>90</v>
      </c>
      <c r="J93" s="81" t="s">
        <v>303</v>
      </c>
      <c r="K93" s="81" t="s">
        <v>36</v>
      </c>
      <c r="L93" s="46">
        <v>17910</v>
      </c>
      <c r="M93" s="97" t="str">
        <f t="shared" si="10"/>
        <v>ปโทคศ.1</v>
      </c>
      <c r="N93" s="98">
        <f t="shared" si="12"/>
        <v>11</v>
      </c>
      <c r="O93" s="99">
        <f t="shared" ca="1" si="11"/>
        <v>19100</v>
      </c>
      <c r="P93" s="79">
        <v>3930100464757</v>
      </c>
      <c r="Q93" s="81" t="s">
        <v>37</v>
      </c>
      <c r="R93" s="70"/>
      <c r="S93" s="81" t="s">
        <v>38</v>
      </c>
      <c r="T93" s="81" t="s">
        <v>83</v>
      </c>
      <c r="U93" s="81" t="s">
        <v>304</v>
      </c>
      <c r="V93" s="81" t="s">
        <v>37</v>
      </c>
      <c r="W93" s="81" t="s">
        <v>305</v>
      </c>
      <c r="X93" s="81" t="s">
        <v>94</v>
      </c>
      <c r="Y93" s="81" t="s">
        <v>306</v>
      </c>
      <c r="Z93" s="81" t="s">
        <v>307</v>
      </c>
      <c r="AA93" s="81" t="s">
        <v>37</v>
      </c>
      <c r="AB93" s="81" t="s">
        <v>37</v>
      </c>
      <c r="AC93" s="81" t="s">
        <v>37</v>
      </c>
      <c r="AD93" s="81" t="s">
        <v>37</v>
      </c>
      <c r="AE93" s="81" t="s">
        <v>37</v>
      </c>
      <c r="AF93" s="81" t="s">
        <v>37</v>
      </c>
      <c r="AG93" s="81" t="s">
        <v>37</v>
      </c>
    </row>
    <row r="94" spans="1:33" ht="24">
      <c r="A94" s="79">
        <v>96</v>
      </c>
      <c r="B94" s="80" t="s">
        <v>308</v>
      </c>
      <c r="C94" s="80" t="s">
        <v>32</v>
      </c>
      <c r="D94" s="81" t="s">
        <v>32</v>
      </c>
      <c r="E94" s="80" t="s">
        <v>35</v>
      </c>
      <c r="F94" s="80" t="s">
        <v>309</v>
      </c>
      <c r="G94" s="74" t="str">
        <f t="shared" si="15"/>
        <v>กศ.ม.</v>
      </c>
      <c r="H94" s="74" t="str">
        <f t="shared" si="16"/>
        <v>การบริหารการศึกษา</v>
      </c>
      <c r="I94" s="81" t="s">
        <v>90</v>
      </c>
      <c r="J94" s="81" t="s">
        <v>310</v>
      </c>
      <c r="K94" s="81" t="s">
        <v>48</v>
      </c>
      <c r="L94" s="46">
        <v>21950</v>
      </c>
      <c r="M94" s="97" t="str">
        <f t="shared" si="10"/>
        <v>ปโทคศ.2</v>
      </c>
      <c r="N94" s="98">
        <f t="shared" si="12"/>
        <v>12</v>
      </c>
      <c r="O94" s="99">
        <f t="shared" ca="1" si="11"/>
        <v>22940</v>
      </c>
      <c r="P94" s="79">
        <v>3930200113182</v>
      </c>
      <c r="Q94" s="81" t="s">
        <v>49</v>
      </c>
      <c r="R94" s="70"/>
      <c r="S94" s="81" t="s">
        <v>43</v>
      </c>
      <c r="T94" s="81" t="s">
        <v>215</v>
      </c>
      <c r="U94" s="81" t="s">
        <v>311</v>
      </c>
      <c r="V94" s="81" t="s">
        <v>37</v>
      </c>
      <c r="W94" s="81" t="s">
        <v>37</v>
      </c>
      <c r="X94" s="81" t="s">
        <v>94</v>
      </c>
      <c r="Y94" s="81" t="s">
        <v>95</v>
      </c>
      <c r="Z94" s="81" t="s">
        <v>312</v>
      </c>
      <c r="AA94" s="81" t="s">
        <v>37</v>
      </c>
      <c r="AB94" s="81" t="s">
        <v>37</v>
      </c>
      <c r="AC94" s="81" t="s">
        <v>37</v>
      </c>
      <c r="AD94" s="81" t="s">
        <v>37</v>
      </c>
      <c r="AE94" s="81" t="s">
        <v>37</v>
      </c>
      <c r="AF94" s="81" t="s">
        <v>37</v>
      </c>
      <c r="AG94" s="81" t="s">
        <v>37</v>
      </c>
    </row>
    <row r="95" spans="1:33" ht="24">
      <c r="A95" s="79">
        <v>97</v>
      </c>
      <c r="B95" s="80" t="s">
        <v>313</v>
      </c>
      <c r="C95" s="80" t="s">
        <v>32</v>
      </c>
      <c r="D95" s="81" t="s">
        <v>32</v>
      </c>
      <c r="E95" s="80" t="s">
        <v>35</v>
      </c>
      <c r="F95" s="80" t="s">
        <v>314</v>
      </c>
      <c r="G95" s="81" t="s">
        <v>50</v>
      </c>
      <c r="H95" s="81" t="s">
        <v>164</v>
      </c>
      <c r="I95" s="81" t="s">
        <v>774</v>
      </c>
      <c r="J95" s="81" t="s">
        <v>315</v>
      </c>
      <c r="K95" s="81" t="s">
        <v>48</v>
      </c>
      <c r="L95" s="46">
        <v>18970</v>
      </c>
      <c r="M95" s="97" t="str">
        <f t="shared" si="10"/>
        <v>ปตรี4คศ.2</v>
      </c>
      <c r="N95" s="98">
        <f t="shared" si="12"/>
        <v>2</v>
      </c>
      <c r="O95" s="99">
        <f t="shared" ca="1" si="11"/>
        <v>19950</v>
      </c>
      <c r="P95" s="79">
        <v>3930400157442</v>
      </c>
      <c r="Q95" s="81" t="s">
        <v>49</v>
      </c>
      <c r="R95" s="70"/>
      <c r="S95" s="81" t="s">
        <v>50</v>
      </c>
      <c r="T95" s="81" t="s">
        <v>164</v>
      </c>
      <c r="U95" s="81" t="s">
        <v>75</v>
      </c>
      <c r="V95" s="81" t="s">
        <v>37</v>
      </c>
      <c r="W95" s="81" t="s">
        <v>37</v>
      </c>
      <c r="X95" s="81" t="s">
        <v>37</v>
      </c>
      <c r="Y95" s="81" t="s">
        <v>37</v>
      </c>
      <c r="Z95" s="81" t="s">
        <v>37</v>
      </c>
      <c r="AA95" s="81" t="s">
        <v>37</v>
      </c>
      <c r="AB95" s="81" t="s">
        <v>118</v>
      </c>
      <c r="AC95" s="81" t="s">
        <v>37</v>
      </c>
      <c r="AD95" s="81" t="s">
        <v>37</v>
      </c>
      <c r="AE95" s="81" t="s">
        <v>37</v>
      </c>
      <c r="AF95" s="81" t="s">
        <v>37</v>
      </c>
      <c r="AG95" s="81" t="s">
        <v>37</v>
      </c>
    </row>
    <row r="96" spans="1:33" ht="24">
      <c r="A96" s="79">
        <v>98</v>
      </c>
      <c r="B96" s="80" t="s">
        <v>316</v>
      </c>
      <c r="C96" s="80" t="s">
        <v>32</v>
      </c>
      <c r="D96" s="81" t="s">
        <v>32</v>
      </c>
      <c r="E96" s="80" t="s">
        <v>35</v>
      </c>
      <c r="F96" s="80" t="s">
        <v>314</v>
      </c>
      <c r="G96" s="81" t="s">
        <v>50</v>
      </c>
      <c r="H96" s="81" t="s">
        <v>44</v>
      </c>
      <c r="I96" s="81" t="s">
        <v>774</v>
      </c>
      <c r="J96" s="81" t="s">
        <v>317</v>
      </c>
      <c r="K96" s="81" t="s">
        <v>48</v>
      </c>
      <c r="L96" s="46">
        <v>19950</v>
      </c>
      <c r="M96" s="97" t="str">
        <f t="shared" si="10"/>
        <v>ปตรี4คศ.2</v>
      </c>
      <c r="N96" s="98">
        <f t="shared" si="12"/>
        <v>2</v>
      </c>
      <c r="O96" s="99">
        <f t="shared" ca="1" si="11"/>
        <v>20960</v>
      </c>
      <c r="P96" s="79">
        <v>3930400112791</v>
      </c>
      <c r="Q96" s="81" t="s">
        <v>49</v>
      </c>
      <c r="R96" s="70"/>
      <c r="S96" s="81" t="s">
        <v>50</v>
      </c>
      <c r="T96" s="81" t="s">
        <v>44</v>
      </c>
      <c r="U96" s="81" t="s">
        <v>318</v>
      </c>
      <c r="V96" s="81" t="s">
        <v>37</v>
      </c>
      <c r="W96" s="81" t="s">
        <v>37</v>
      </c>
      <c r="X96" s="81" t="s">
        <v>37</v>
      </c>
      <c r="Y96" s="81" t="s">
        <v>37</v>
      </c>
      <c r="Z96" s="81" t="s">
        <v>37</v>
      </c>
      <c r="AA96" s="81" t="s">
        <v>319</v>
      </c>
      <c r="AB96" s="81" t="s">
        <v>37</v>
      </c>
      <c r="AC96" s="81" t="s">
        <v>320</v>
      </c>
      <c r="AD96" s="81" t="s">
        <v>321</v>
      </c>
      <c r="AE96" s="81" t="s">
        <v>322</v>
      </c>
      <c r="AF96" s="81" t="s">
        <v>323</v>
      </c>
      <c r="AG96" s="81" t="s">
        <v>37</v>
      </c>
    </row>
    <row r="97" spans="1:33" ht="24">
      <c r="A97" s="79">
        <v>99</v>
      </c>
      <c r="B97" s="80" t="s">
        <v>324</v>
      </c>
      <c r="C97" s="80" t="s">
        <v>32</v>
      </c>
      <c r="D97" s="81" t="s">
        <v>32</v>
      </c>
      <c r="E97" s="80" t="s">
        <v>35</v>
      </c>
      <c r="F97" s="80" t="s">
        <v>314</v>
      </c>
      <c r="G97" s="81" t="s">
        <v>43</v>
      </c>
      <c r="H97" s="81" t="s">
        <v>62</v>
      </c>
      <c r="I97" s="81" t="s">
        <v>774</v>
      </c>
      <c r="J97" s="81" t="s">
        <v>325</v>
      </c>
      <c r="K97" s="81" t="s">
        <v>48</v>
      </c>
      <c r="L97" s="46">
        <v>21950</v>
      </c>
      <c r="M97" s="97" t="str">
        <f t="shared" si="10"/>
        <v>ปตรี4คศ.2</v>
      </c>
      <c r="N97" s="98">
        <f t="shared" si="12"/>
        <v>2</v>
      </c>
      <c r="O97" s="99">
        <f t="shared" ca="1" si="11"/>
        <v>22460</v>
      </c>
      <c r="P97" s="79">
        <v>3930400126440</v>
      </c>
      <c r="Q97" s="81" t="s">
        <v>49</v>
      </c>
      <c r="R97" s="70"/>
      <c r="S97" s="81" t="s">
        <v>43</v>
      </c>
      <c r="T97" s="81" t="s">
        <v>62</v>
      </c>
      <c r="U97" s="81" t="s">
        <v>326</v>
      </c>
      <c r="V97" s="81" t="s">
        <v>37</v>
      </c>
      <c r="W97" s="81" t="s">
        <v>37</v>
      </c>
      <c r="X97" s="81" t="s">
        <v>37</v>
      </c>
      <c r="Y97" s="81" t="s">
        <v>37</v>
      </c>
      <c r="Z97" s="81" t="s">
        <v>37</v>
      </c>
      <c r="AA97" s="81" t="s">
        <v>37</v>
      </c>
      <c r="AB97" s="81" t="s">
        <v>37</v>
      </c>
      <c r="AC97" s="81" t="s">
        <v>37</v>
      </c>
      <c r="AD97" s="81" t="s">
        <v>37</v>
      </c>
      <c r="AE97" s="81" t="s">
        <v>37</v>
      </c>
      <c r="AF97" s="81" t="s">
        <v>37</v>
      </c>
      <c r="AG97" s="81" t="s">
        <v>37</v>
      </c>
    </row>
    <row r="98" spans="1:33" ht="24">
      <c r="A98" s="79">
        <v>101</v>
      </c>
      <c r="B98" s="80" t="s">
        <v>327</v>
      </c>
      <c r="C98" s="80" t="s">
        <v>32</v>
      </c>
      <c r="D98" s="81" t="s">
        <v>32</v>
      </c>
      <c r="E98" s="80" t="s">
        <v>35</v>
      </c>
      <c r="F98" s="80" t="s">
        <v>328</v>
      </c>
      <c r="G98" s="81" t="s">
        <v>38</v>
      </c>
      <c r="H98" s="81" t="s">
        <v>330</v>
      </c>
      <c r="I98" s="81" t="s">
        <v>774</v>
      </c>
      <c r="J98" s="81" t="s">
        <v>329</v>
      </c>
      <c r="K98" s="81" t="s">
        <v>48</v>
      </c>
      <c r="L98" s="46">
        <v>20470</v>
      </c>
      <c r="M98" s="97" t="str">
        <f t="shared" ref="M98:M129" si="17">CONCATENATE(I98,K98)</f>
        <v>ปตรี4คศ.2</v>
      </c>
      <c r="N98" s="98">
        <f t="shared" si="12"/>
        <v>2</v>
      </c>
      <c r="O98" s="99">
        <f t="shared" ca="1" si="11"/>
        <v>20960</v>
      </c>
      <c r="P98" s="79">
        <v>3930400072684</v>
      </c>
      <c r="Q98" s="81" t="s">
        <v>49</v>
      </c>
      <c r="R98" s="70"/>
      <c r="S98" s="81" t="s">
        <v>38</v>
      </c>
      <c r="T98" s="81" t="s">
        <v>330</v>
      </c>
      <c r="U98" s="81" t="s">
        <v>331</v>
      </c>
      <c r="V98" s="81" t="s">
        <v>37</v>
      </c>
      <c r="W98" s="81" t="s">
        <v>332</v>
      </c>
      <c r="X98" s="81" t="s">
        <v>37</v>
      </c>
      <c r="Y98" s="81" t="s">
        <v>37</v>
      </c>
      <c r="Z98" s="81" t="s">
        <v>37</v>
      </c>
      <c r="AA98" s="81" t="s">
        <v>37</v>
      </c>
      <c r="AB98" s="81" t="s">
        <v>37</v>
      </c>
      <c r="AC98" s="81" t="s">
        <v>37</v>
      </c>
      <c r="AD98" s="81" t="s">
        <v>37</v>
      </c>
      <c r="AE98" s="81" t="s">
        <v>37</v>
      </c>
      <c r="AF98" s="81" t="s">
        <v>37</v>
      </c>
      <c r="AG98" s="81" t="s">
        <v>37</v>
      </c>
    </row>
    <row r="99" spans="1:33" ht="24">
      <c r="A99" s="79">
        <v>102</v>
      </c>
      <c r="B99" s="80" t="s">
        <v>333</v>
      </c>
      <c r="C99" s="80" t="s">
        <v>334</v>
      </c>
      <c r="D99" s="81" t="s">
        <v>334</v>
      </c>
      <c r="E99" s="80" t="s">
        <v>35</v>
      </c>
      <c r="F99" s="80" t="s">
        <v>335</v>
      </c>
      <c r="G99" s="81" t="s">
        <v>38</v>
      </c>
      <c r="H99" s="81" t="s">
        <v>39</v>
      </c>
      <c r="I99" s="81" t="s">
        <v>774</v>
      </c>
      <c r="J99" s="81" t="s">
        <v>336</v>
      </c>
      <c r="K99" s="81" t="s">
        <v>48</v>
      </c>
      <c r="L99" s="46">
        <v>20960</v>
      </c>
      <c r="M99" s="97" t="str">
        <f t="shared" si="17"/>
        <v>ปตรี4คศ.2</v>
      </c>
      <c r="N99" s="98">
        <f t="shared" si="12"/>
        <v>2</v>
      </c>
      <c r="O99" s="99">
        <f t="shared" ca="1" si="11"/>
        <v>21460</v>
      </c>
      <c r="P99" s="79">
        <v>3930300497675</v>
      </c>
      <c r="Q99" s="81" t="s">
        <v>49</v>
      </c>
      <c r="R99" s="70"/>
      <c r="S99" s="81" t="s">
        <v>38</v>
      </c>
      <c r="T99" s="81" t="s">
        <v>39</v>
      </c>
      <c r="U99" s="81" t="s">
        <v>165</v>
      </c>
      <c r="V99" s="81" t="s">
        <v>37</v>
      </c>
      <c r="W99" s="81" t="s">
        <v>37</v>
      </c>
      <c r="X99" s="81" t="s">
        <v>37</v>
      </c>
      <c r="Y99" s="81" t="s">
        <v>37</v>
      </c>
      <c r="Z99" s="81" t="s">
        <v>37</v>
      </c>
      <c r="AA99" s="81" t="s">
        <v>37</v>
      </c>
      <c r="AB99" s="81" t="s">
        <v>37</v>
      </c>
      <c r="AC99" s="81" t="s">
        <v>37</v>
      </c>
      <c r="AD99" s="81" t="s">
        <v>37</v>
      </c>
      <c r="AE99" s="81" t="s">
        <v>37</v>
      </c>
      <c r="AF99" s="81" t="s">
        <v>37</v>
      </c>
      <c r="AG99" s="81" t="s">
        <v>37</v>
      </c>
    </row>
    <row r="100" spans="1:33" ht="24">
      <c r="A100" s="79">
        <v>103</v>
      </c>
      <c r="B100" s="80" t="s">
        <v>337</v>
      </c>
      <c r="C100" s="80" t="s">
        <v>334</v>
      </c>
      <c r="D100" s="81" t="s">
        <v>334</v>
      </c>
      <c r="E100" s="80" t="s">
        <v>35</v>
      </c>
      <c r="F100" s="80" t="s">
        <v>335</v>
      </c>
      <c r="G100" s="74" t="str">
        <f>X100</f>
        <v>ศษ.ม.</v>
      </c>
      <c r="H100" s="74" t="str">
        <f>Y100</f>
        <v>การบริหารการศึกษา</v>
      </c>
      <c r="I100" s="81" t="s">
        <v>90</v>
      </c>
      <c r="J100" s="81" t="s">
        <v>338</v>
      </c>
      <c r="K100" s="81" t="s">
        <v>36</v>
      </c>
      <c r="L100" s="46">
        <v>17910</v>
      </c>
      <c r="M100" s="97" t="str">
        <f t="shared" si="17"/>
        <v>ปโทคศ.1</v>
      </c>
      <c r="N100" s="98">
        <f t="shared" si="12"/>
        <v>11</v>
      </c>
      <c r="O100" s="99">
        <f t="shared" ca="1" si="11"/>
        <v>19100</v>
      </c>
      <c r="P100" s="79">
        <v>3930600016958</v>
      </c>
      <c r="Q100" s="81" t="s">
        <v>37</v>
      </c>
      <c r="R100" s="70"/>
      <c r="S100" s="81" t="s">
        <v>67</v>
      </c>
      <c r="T100" s="81" t="s">
        <v>44</v>
      </c>
      <c r="U100" s="81" t="s">
        <v>339</v>
      </c>
      <c r="V100" s="81" t="s">
        <v>340</v>
      </c>
      <c r="W100" s="81" t="s">
        <v>37</v>
      </c>
      <c r="X100" s="81" t="s">
        <v>76</v>
      </c>
      <c r="Y100" s="81" t="s">
        <v>95</v>
      </c>
      <c r="Z100" s="81" t="s">
        <v>341</v>
      </c>
      <c r="AA100" s="81" t="s">
        <v>37</v>
      </c>
      <c r="AB100" s="81" t="s">
        <v>37</v>
      </c>
      <c r="AC100" s="81" t="s">
        <v>37</v>
      </c>
      <c r="AD100" s="81" t="s">
        <v>37</v>
      </c>
      <c r="AE100" s="81" t="s">
        <v>37</v>
      </c>
      <c r="AF100" s="81" t="s">
        <v>37</v>
      </c>
      <c r="AG100" s="81" t="s">
        <v>37</v>
      </c>
    </row>
    <row r="101" spans="1:33" ht="24">
      <c r="A101" s="79">
        <v>104</v>
      </c>
      <c r="B101" s="80" t="s">
        <v>342</v>
      </c>
      <c r="C101" s="80" t="s">
        <v>32</v>
      </c>
      <c r="D101" s="81" t="s">
        <v>32</v>
      </c>
      <c r="E101" s="80" t="s">
        <v>35</v>
      </c>
      <c r="F101" s="80" t="s">
        <v>335</v>
      </c>
      <c r="G101" s="81" t="s">
        <v>50</v>
      </c>
      <c r="H101" s="81" t="s">
        <v>164</v>
      </c>
      <c r="I101" s="81" t="s">
        <v>775</v>
      </c>
      <c r="J101" s="81" t="s">
        <v>343</v>
      </c>
      <c r="K101" s="81" t="s">
        <v>36</v>
      </c>
      <c r="L101" s="46">
        <v>17070</v>
      </c>
      <c r="M101" s="97" t="str">
        <f t="shared" si="17"/>
        <v>ปตรี5คศ.1</v>
      </c>
      <c r="N101" s="98">
        <f t="shared" si="12"/>
        <v>5</v>
      </c>
      <c r="O101" s="99">
        <f t="shared" ca="1" si="11"/>
        <v>18690</v>
      </c>
      <c r="P101" s="79">
        <v>2930500002451</v>
      </c>
      <c r="Q101" s="81" t="s">
        <v>37</v>
      </c>
      <c r="R101" s="70"/>
      <c r="S101" s="81" t="s">
        <v>50</v>
      </c>
      <c r="T101" s="81" t="s">
        <v>164</v>
      </c>
      <c r="U101" s="81" t="s">
        <v>344</v>
      </c>
      <c r="V101" s="81" t="s">
        <v>37</v>
      </c>
      <c r="W101" s="81" t="s">
        <v>37</v>
      </c>
      <c r="X101" s="81" t="s">
        <v>37</v>
      </c>
      <c r="Y101" s="81" t="s">
        <v>37</v>
      </c>
      <c r="Z101" s="81" t="s">
        <v>37</v>
      </c>
      <c r="AA101" s="81" t="s">
        <v>345</v>
      </c>
      <c r="AB101" s="81" t="s">
        <v>37</v>
      </c>
      <c r="AC101" s="81" t="s">
        <v>37</v>
      </c>
      <c r="AD101" s="81" t="s">
        <v>37</v>
      </c>
      <c r="AE101" s="81" t="s">
        <v>37</v>
      </c>
      <c r="AF101" s="81" t="s">
        <v>37</v>
      </c>
      <c r="AG101" s="81" t="s">
        <v>37</v>
      </c>
    </row>
    <row r="102" spans="1:33" ht="24">
      <c r="A102" s="79">
        <v>105</v>
      </c>
      <c r="B102" s="80" t="s">
        <v>346</v>
      </c>
      <c r="C102" s="80" t="s">
        <v>32</v>
      </c>
      <c r="D102" s="81" t="s">
        <v>32</v>
      </c>
      <c r="E102" s="80" t="s">
        <v>35</v>
      </c>
      <c r="F102" s="80" t="s">
        <v>335</v>
      </c>
      <c r="G102" s="74" t="str">
        <f t="shared" ref="G102:G103" si="18">X102</f>
        <v>กศ.ม.</v>
      </c>
      <c r="H102" s="74" t="str">
        <f t="shared" ref="H102:H103" si="19">Y102</f>
        <v>หลักสูตรและการสอน</v>
      </c>
      <c r="I102" s="81" t="s">
        <v>90</v>
      </c>
      <c r="J102" s="81" t="s">
        <v>347</v>
      </c>
      <c r="K102" s="81" t="s">
        <v>48</v>
      </c>
      <c r="L102" s="46">
        <v>25930</v>
      </c>
      <c r="M102" s="97" t="str">
        <f t="shared" si="17"/>
        <v>ปโทคศ.2</v>
      </c>
      <c r="N102" s="98">
        <f t="shared" si="12"/>
        <v>12</v>
      </c>
      <c r="O102" s="99">
        <f t="shared" ca="1" si="11"/>
        <v>26450</v>
      </c>
      <c r="P102" s="79">
        <v>3930400051482</v>
      </c>
      <c r="Q102" s="81" t="s">
        <v>49</v>
      </c>
      <c r="R102" s="70"/>
      <c r="S102" s="81" t="s">
        <v>50</v>
      </c>
      <c r="T102" s="81" t="s">
        <v>56</v>
      </c>
      <c r="U102" s="81" t="s">
        <v>52</v>
      </c>
      <c r="V102" s="81" t="s">
        <v>37</v>
      </c>
      <c r="W102" s="81" t="s">
        <v>37</v>
      </c>
      <c r="X102" s="81" t="s">
        <v>94</v>
      </c>
      <c r="Y102" s="81" t="s">
        <v>299</v>
      </c>
      <c r="Z102" s="81" t="s">
        <v>96</v>
      </c>
      <c r="AA102" s="81" t="s">
        <v>37</v>
      </c>
      <c r="AB102" s="81" t="s">
        <v>37</v>
      </c>
      <c r="AC102" s="81" t="s">
        <v>37</v>
      </c>
      <c r="AD102" s="81" t="s">
        <v>37</v>
      </c>
      <c r="AE102" s="81" t="s">
        <v>37</v>
      </c>
      <c r="AF102" s="81" t="s">
        <v>37</v>
      </c>
      <c r="AG102" s="81" t="s">
        <v>37</v>
      </c>
    </row>
    <row r="103" spans="1:33" ht="24">
      <c r="A103" s="79">
        <v>106</v>
      </c>
      <c r="B103" s="80" t="s">
        <v>348</v>
      </c>
      <c r="C103" s="80" t="s">
        <v>32</v>
      </c>
      <c r="D103" s="81" t="s">
        <v>32</v>
      </c>
      <c r="E103" s="80" t="s">
        <v>35</v>
      </c>
      <c r="F103" s="80" t="s">
        <v>335</v>
      </c>
      <c r="G103" s="74" t="str">
        <f t="shared" si="18"/>
        <v>กศ.ม.</v>
      </c>
      <c r="H103" s="74" t="str">
        <f t="shared" si="19"/>
        <v>การวิจัยและประเมิน</v>
      </c>
      <c r="I103" s="81" t="s">
        <v>90</v>
      </c>
      <c r="J103" s="81" t="s">
        <v>349</v>
      </c>
      <c r="K103" s="81" t="s">
        <v>48</v>
      </c>
      <c r="L103" s="46">
        <v>19460</v>
      </c>
      <c r="M103" s="97" t="str">
        <f t="shared" si="17"/>
        <v>ปโทคศ.2</v>
      </c>
      <c r="N103" s="98">
        <f t="shared" si="12"/>
        <v>12</v>
      </c>
      <c r="O103" s="99">
        <f t="shared" ca="1" si="11"/>
        <v>20470</v>
      </c>
      <c r="P103" s="79">
        <v>3930100600545</v>
      </c>
      <c r="Q103" s="81" t="s">
        <v>49</v>
      </c>
      <c r="R103" s="70"/>
      <c r="S103" s="81" t="s">
        <v>350</v>
      </c>
      <c r="T103" s="81" t="s">
        <v>62</v>
      </c>
      <c r="U103" s="81" t="s">
        <v>351</v>
      </c>
      <c r="V103" s="81" t="s">
        <v>37</v>
      </c>
      <c r="W103" s="81" t="s">
        <v>37</v>
      </c>
      <c r="X103" s="81" t="s">
        <v>94</v>
      </c>
      <c r="Y103" s="81" t="s">
        <v>352</v>
      </c>
      <c r="Z103" s="81" t="s">
        <v>353</v>
      </c>
      <c r="AA103" s="81" t="s">
        <v>37</v>
      </c>
      <c r="AB103" s="81" t="s">
        <v>354</v>
      </c>
      <c r="AC103" s="81" t="s">
        <v>37</v>
      </c>
      <c r="AD103" s="81" t="s">
        <v>37</v>
      </c>
      <c r="AE103" s="81" t="s">
        <v>37</v>
      </c>
      <c r="AF103" s="81" t="s">
        <v>37</v>
      </c>
      <c r="AG103" s="81" t="s">
        <v>37</v>
      </c>
    </row>
    <row r="104" spans="1:33" ht="24">
      <c r="A104" s="79">
        <v>107</v>
      </c>
      <c r="B104" s="80" t="s">
        <v>355</v>
      </c>
      <c r="C104" s="80" t="s">
        <v>32</v>
      </c>
      <c r="D104" s="81" t="s">
        <v>32</v>
      </c>
      <c r="E104" s="80" t="s">
        <v>35</v>
      </c>
      <c r="F104" s="80" t="s">
        <v>356</v>
      </c>
      <c r="G104" s="81" t="s">
        <v>67</v>
      </c>
      <c r="H104" s="81" t="s">
        <v>164</v>
      </c>
      <c r="I104" s="81" t="s">
        <v>774</v>
      </c>
      <c r="J104" s="81" t="s">
        <v>357</v>
      </c>
      <c r="K104" s="81" t="s">
        <v>48</v>
      </c>
      <c r="L104" s="46">
        <v>18470</v>
      </c>
      <c r="M104" s="97" t="str">
        <f t="shared" si="17"/>
        <v>ปตรี4คศ.2</v>
      </c>
      <c r="N104" s="98">
        <f t="shared" si="12"/>
        <v>2</v>
      </c>
      <c r="O104" s="99">
        <f t="shared" ca="1" si="11"/>
        <v>19460</v>
      </c>
      <c r="P104" s="79">
        <v>3930400186043</v>
      </c>
      <c r="Q104" s="81" t="s">
        <v>37</v>
      </c>
      <c r="R104" s="70">
        <v>23360</v>
      </c>
      <c r="S104" s="81" t="s">
        <v>67</v>
      </c>
      <c r="T104" s="81" t="s">
        <v>164</v>
      </c>
      <c r="U104" s="81" t="s">
        <v>358</v>
      </c>
      <c r="V104" s="81" t="s">
        <v>37</v>
      </c>
      <c r="W104" s="81" t="s">
        <v>37</v>
      </c>
      <c r="X104" s="81" t="s">
        <v>37</v>
      </c>
      <c r="Y104" s="81" t="s">
        <v>37</v>
      </c>
      <c r="Z104" s="81" t="s">
        <v>37</v>
      </c>
      <c r="AA104" s="81" t="s">
        <v>37</v>
      </c>
      <c r="AB104" s="81" t="s">
        <v>359</v>
      </c>
      <c r="AC104" s="81" t="s">
        <v>37</v>
      </c>
      <c r="AD104" s="81" t="s">
        <v>37</v>
      </c>
      <c r="AE104" s="81" t="s">
        <v>37</v>
      </c>
      <c r="AF104" s="81" t="s">
        <v>37</v>
      </c>
      <c r="AG104" s="81" t="s">
        <v>37</v>
      </c>
    </row>
    <row r="105" spans="1:33">
      <c r="A105" s="79">
        <v>108</v>
      </c>
      <c r="B105" s="80" t="s">
        <v>360</v>
      </c>
      <c r="C105" s="80" t="s">
        <v>32</v>
      </c>
      <c r="D105" s="81" t="s">
        <v>32</v>
      </c>
      <c r="E105" s="80" t="s">
        <v>35</v>
      </c>
      <c r="F105" s="80" t="s">
        <v>361</v>
      </c>
      <c r="G105" s="81" t="s">
        <v>61</v>
      </c>
      <c r="H105" s="81" t="s">
        <v>62</v>
      </c>
      <c r="I105" s="81" t="s">
        <v>774</v>
      </c>
      <c r="J105" s="81" t="s">
        <v>362</v>
      </c>
      <c r="K105" s="81" t="s">
        <v>36</v>
      </c>
      <c r="L105" s="85">
        <v>15440</v>
      </c>
      <c r="M105" s="97" t="str">
        <f t="shared" si="17"/>
        <v>ปตรี4คศ.1</v>
      </c>
      <c r="N105" s="98">
        <f t="shared" si="12"/>
        <v>1</v>
      </c>
      <c r="O105" s="99">
        <f t="shared" ca="1" si="11"/>
        <v>17070</v>
      </c>
      <c r="P105" s="79">
        <v>1930500003688</v>
      </c>
      <c r="Q105" s="81" t="s">
        <v>37</v>
      </c>
      <c r="R105" s="70"/>
      <c r="S105" s="81" t="s">
        <v>61</v>
      </c>
      <c r="T105" s="81" t="s">
        <v>62</v>
      </c>
      <c r="U105" s="81" t="s">
        <v>363</v>
      </c>
      <c r="V105" s="81" t="s">
        <v>37</v>
      </c>
      <c r="W105" s="81" t="s">
        <v>37</v>
      </c>
      <c r="X105" s="81" t="s">
        <v>37</v>
      </c>
      <c r="Y105" s="81" t="s">
        <v>37</v>
      </c>
      <c r="Z105" s="81" t="s">
        <v>37</v>
      </c>
      <c r="AA105" s="81" t="s">
        <v>364</v>
      </c>
      <c r="AB105" s="81" t="s">
        <v>365</v>
      </c>
      <c r="AC105" s="81" t="s">
        <v>37</v>
      </c>
      <c r="AD105" s="81" t="s">
        <v>37</v>
      </c>
      <c r="AE105" s="81" t="s">
        <v>37</v>
      </c>
      <c r="AF105" s="81" t="s">
        <v>37</v>
      </c>
      <c r="AG105" s="81" t="s">
        <v>37</v>
      </c>
    </row>
    <row r="106" spans="1:33" ht="24">
      <c r="A106" s="79">
        <v>109</v>
      </c>
      <c r="B106" s="80" t="s">
        <v>366</v>
      </c>
      <c r="C106" s="80" t="s">
        <v>32</v>
      </c>
      <c r="D106" s="81" t="s">
        <v>32</v>
      </c>
      <c r="E106" s="80" t="s">
        <v>35</v>
      </c>
      <c r="F106" s="80" t="s">
        <v>361</v>
      </c>
      <c r="G106" s="81" t="s">
        <v>350</v>
      </c>
      <c r="H106" s="81" t="s">
        <v>62</v>
      </c>
      <c r="I106" s="81" t="s">
        <v>774</v>
      </c>
      <c r="J106" s="81" t="s">
        <v>367</v>
      </c>
      <c r="K106" s="81" t="s">
        <v>48</v>
      </c>
      <c r="L106" s="46">
        <v>18970</v>
      </c>
      <c r="M106" s="97" t="str">
        <f t="shared" si="17"/>
        <v>ปตรี4คศ.2</v>
      </c>
      <c r="N106" s="98">
        <f t="shared" si="12"/>
        <v>2</v>
      </c>
      <c r="O106" s="99">
        <f t="shared" ca="1" si="11"/>
        <v>19950</v>
      </c>
      <c r="P106" s="79">
        <v>3930100849365</v>
      </c>
      <c r="Q106" s="81" t="s">
        <v>49</v>
      </c>
      <c r="R106" s="70"/>
      <c r="S106" s="81" t="s">
        <v>350</v>
      </c>
      <c r="T106" s="81" t="s">
        <v>62</v>
      </c>
      <c r="U106" s="81" t="s">
        <v>304</v>
      </c>
      <c r="V106" s="81" t="s">
        <v>37</v>
      </c>
      <c r="W106" s="81" t="s">
        <v>37</v>
      </c>
      <c r="X106" s="81" t="s">
        <v>37</v>
      </c>
      <c r="Y106" s="81" t="s">
        <v>37</v>
      </c>
      <c r="Z106" s="81" t="s">
        <v>37</v>
      </c>
      <c r="AA106" s="81" t="s">
        <v>37</v>
      </c>
      <c r="AB106" s="81" t="s">
        <v>118</v>
      </c>
      <c r="AC106" s="81" t="s">
        <v>37</v>
      </c>
      <c r="AD106" s="81" t="s">
        <v>37</v>
      </c>
      <c r="AE106" s="81" t="s">
        <v>37</v>
      </c>
      <c r="AF106" s="81" t="s">
        <v>37</v>
      </c>
      <c r="AG106" s="81" t="s">
        <v>37</v>
      </c>
    </row>
    <row r="107" spans="1:33" ht="24">
      <c r="A107" s="79">
        <v>110</v>
      </c>
      <c r="B107" s="80" t="s">
        <v>368</v>
      </c>
      <c r="C107" s="80" t="s">
        <v>32</v>
      </c>
      <c r="D107" s="81" t="s">
        <v>32</v>
      </c>
      <c r="E107" s="80" t="s">
        <v>35</v>
      </c>
      <c r="F107" s="80" t="s">
        <v>361</v>
      </c>
      <c r="G107" s="81" t="s">
        <v>50</v>
      </c>
      <c r="H107" s="81" t="s">
        <v>164</v>
      </c>
      <c r="I107" s="81" t="s">
        <v>774</v>
      </c>
      <c r="J107" s="81" t="s">
        <v>369</v>
      </c>
      <c r="K107" s="81" t="s">
        <v>48</v>
      </c>
      <c r="L107" s="46">
        <v>21950</v>
      </c>
      <c r="M107" s="97" t="str">
        <f t="shared" si="17"/>
        <v>ปตรี4คศ.2</v>
      </c>
      <c r="N107" s="98">
        <f t="shared" si="12"/>
        <v>2</v>
      </c>
      <c r="O107" s="99">
        <f t="shared" ca="1" si="11"/>
        <v>22460</v>
      </c>
      <c r="P107" s="79">
        <v>3930300057489</v>
      </c>
      <c r="Q107" s="81" t="s">
        <v>49</v>
      </c>
      <c r="R107" s="70"/>
      <c r="S107" s="81" t="s">
        <v>50</v>
      </c>
      <c r="T107" s="81" t="s">
        <v>164</v>
      </c>
      <c r="U107" s="81" t="s">
        <v>57</v>
      </c>
      <c r="V107" s="81" t="s">
        <v>37</v>
      </c>
      <c r="W107" s="81" t="s">
        <v>37</v>
      </c>
      <c r="X107" s="81" t="s">
        <v>37</v>
      </c>
      <c r="Y107" s="81" t="s">
        <v>37</v>
      </c>
      <c r="Z107" s="81" t="s">
        <v>37</v>
      </c>
      <c r="AA107" s="81" t="s">
        <v>37</v>
      </c>
      <c r="AB107" s="81" t="s">
        <v>370</v>
      </c>
      <c r="AC107" s="81" t="s">
        <v>37</v>
      </c>
      <c r="AD107" s="81" t="s">
        <v>37</v>
      </c>
      <c r="AE107" s="81" t="s">
        <v>37</v>
      </c>
      <c r="AF107" s="81" t="s">
        <v>37</v>
      </c>
      <c r="AG107" s="81" t="s">
        <v>37</v>
      </c>
    </row>
    <row r="108" spans="1:33" ht="24">
      <c r="A108" s="79">
        <v>111</v>
      </c>
      <c r="B108" s="80" t="s">
        <v>371</v>
      </c>
      <c r="C108" s="80" t="s">
        <v>32</v>
      </c>
      <c r="D108" s="81" t="s">
        <v>32</v>
      </c>
      <c r="E108" s="80" t="s">
        <v>35</v>
      </c>
      <c r="F108" s="80" t="s">
        <v>372</v>
      </c>
      <c r="G108" s="81" t="s">
        <v>50</v>
      </c>
      <c r="H108" s="81" t="s">
        <v>56</v>
      </c>
      <c r="I108" s="81" t="s">
        <v>774</v>
      </c>
      <c r="J108" s="81" t="s">
        <v>373</v>
      </c>
      <c r="K108" s="81" t="s">
        <v>48</v>
      </c>
      <c r="L108" s="46">
        <v>20470</v>
      </c>
      <c r="M108" s="97" t="str">
        <f t="shared" si="17"/>
        <v>ปตรี4คศ.2</v>
      </c>
      <c r="N108" s="98">
        <f t="shared" si="12"/>
        <v>2</v>
      </c>
      <c r="O108" s="99">
        <f t="shared" ca="1" si="11"/>
        <v>20960</v>
      </c>
      <c r="P108" s="79">
        <v>3930300302467</v>
      </c>
      <c r="Q108" s="81" t="s">
        <v>49</v>
      </c>
      <c r="R108" s="70"/>
      <c r="S108" s="81" t="s">
        <v>50</v>
      </c>
      <c r="T108" s="81" t="s">
        <v>56</v>
      </c>
      <c r="U108" s="81" t="s">
        <v>155</v>
      </c>
      <c r="V108" s="81" t="s">
        <v>37</v>
      </c>
      <c r="W108" s="81" t="s">
        <v>37</v>
      </c>
      <c r="X108" s="81" t="s">
        <v>37</v>
      </c>
      <c r="Y108" s="81" t="s">
        <v>37</v>
      </c>
      <c r="Z108" s="81" t="s">
        <v>37</v>
      </c>
      <c r="AA108" s="81" t="s">
        <v>37</v>
      </c>
      <c r="AB108" s="81" t="s">
        <v>37</v>
      </c>
      <c r="AC108" s="81" t="s">
        <v>37</v>
      </c>
      <c r="AD108" s="81" t="s">
        <v>37</v>
      </c>
      <c r="AE108" s="81" t="s">
        <v>37</v>
      </c>
      <c r="AF108" s="81" t="s">
        <v>37</v>
      </c>
      <c r="AG108" s="81" t="s">
        <v>37</v>
      </c>
    </row>
    <row r="109" spans="1:33" ht="24">
      <c r="A109" s="79">
        <v>112</v>
      </c>
      <c r="B109" s="80" t="s">
        <v>374</v>
      </c>
      <c r="C109" s="80" t="s">
        <v>32</v>
      </c>
      <c r="D109" s="81" t="s">
        <v>32</v>
      </c>
      <c r="E109" s="80" t="s">
        <v>35</v>
      </c>
      <c r="F109" s="80" t="s">
        <v>372</v>
      </c>
      <c r="G109" s="81" t="s">
        <v>50</v>
      </c>
      <c r="H109" s="81" t="s">
        <v>376</v>
      </c>
      <c r="I109" s="81" t="s">
        <v>775</v>
      </c>
      <c r="J109" s="81" t="s">
        <v>375</v>
      </c>
      <c r="K109" s="81" t="s">
        <v>36</v>
      </c>
      <c r="L109" s="46">
        <v>17070</v>
      </c>
      <c r="M109" s="97" t="str">
        <f t="shared" si="17"/>
        <v>ปตรี5คศ.1</v>
      </c>
      <c r="N109" s="98">
        <f t="shared" si="12"/>
        <v>5</v>
      </c>
      <c r="O109" s="99">
        <f t="shared" ca="1" si="11"/>
        <v>18690</v>
      </c>
      <c r="P109" s="79">
        <v>1930700001247</v>
      </c>
      <c r="Q109" s="81" t="s">
        <v>37</v>
      </c>
      <c r="R109" s="70"/>
      <c r="S109" s="81" t="s">
        <v>50</v>
      </c>
      <c r="T109" s="81" t="s">
        <v>376</v>
      </c>
      <c r="U109" s="81" t="s">
        <v>88</v>
      </c>
      <c r="V109" s="81" t="s">
        <v>37</v>
      </c>
      <c r="W109" s="81" t="s">
        <v>37</v>
      </c>
      <c r="X109" s="81" t="s">
        <v>37</v>
      </c>
      <c r="Y109" s="81" t="s">
        <v>37</v>
      </c>
      <c r="Z109" s="81" t="s">
        <v>37</v>
      </c>
      <c r="AA109" s="81" t="s">
        <v>345</v>
      </c>
      <c r="AB109" s="81" t="s">
        <v>37</v>
      </c>
      <c r="AC109" s="81" t="s">
        <v>37</v>
      </c>
      <c r="AD109" s="81" t="s">
        <v>37</v>
      </c>
      <c r="AE109" s="81" t="s">
        <v>37</v>
      </c>
      <c r="AF109" s="81" t="s">
        <v>37</v>
      </c>
      <c r="AG109" s="81" t="s">
        <v>37</v>
      </c>
    </row>
    <row r="110" spans="1:33">
      <c r="A110" s="79">
        <v>113</v>
      </c>
      <c r="B110" s="80" t="s">
        <v>377</v>
      </c>
      <c r="C110" s="80" t="s">
        <v>32</v>
      </c>
      <c r="D110" s="81" t="s">
        <v>32</v>
      </c>
      <c r="E110" s="80" t="s">
        <v>35</v>
      </c>
      <c r="F110" s="80" t="s">
        <v>378</v>
      </c>
      <c r="G110" s="81" t="s">
        <v>50</v>
      </c>
      <c r="H110" s="81" t="s">
        <v>62</v>
      </c>
      <c r="I110" s="81" t="s">
        <v>774</v>
      </c>
      <c r="J110" s="81" t="s">
        <v>379</v>
      </c>
      <c r="K110" s="81" t="s">
        <v>48</v>
      </c>
      <c r="L110" s="85">
        <v>20960</v>
      </c>
      <c r="M110" s="97" t="str">
        <f t="shared" si="17"/>
        <v>ปตรี4คศ.2</v>
      </c>
      <c r="N110" s="98">
        <f t="shared" si="12"/>
        <v>2</v>
      </c>
      <c r="O110" s="99">
        <f t="shared" ca="1" si="11"/>
        <v>21460</v>
      </c>
      <c r="P110" s="79">
        <v>3930100074266</v>
      </c>
      <c r="Q110" s="81" t="s">
        <v>49</v>
      </c>
      <c r="R110" s="70"/>
      <c r="S110" s="81" t="s">
        <v>50</v>
      </c>
      <c r="T110" s="81" t="s">
        <v>62</v>
      </c>
      <c r="U110" s="81" t="s">
        <v>380</v>
      </c>
      <c r="V110" s="81" t="s">
        <v>37</v>
      </c>
      <c r="W110" s="81" t="s">
        <v>37</v>
      </c>
      <c r="X110" s="81" t="s">
        <v>37</v>
      </c>
      <c r="Y110" s="81" t="s">
        <v>37</v>
      </c>
      <c r="Z110" s="81" t="s">
        <v>37</v>
      </c>
      <c r="AA110" s="81" t="s">
        <v>381</v>
      </c>
      <c r="AB110" s="81" t="s">
        <v>37</v>
      </c>
      <c r="AC110" s="81" t="s">
        <v>37</v>
      </c>
      <c r="AD110" s="81" t="s">
        <v>37</v>
      </c>
      <c r="AE110" s="81" t="s">
        <v>37</v>
      </c>
      <c r="AF110" s="81" t="s">
        <v>37</v>
      </c>
      <c r="AG110" s="81" t="s">
        <v>37</v>
      </c>
    </row>
    <row r="111" spans="1:33" ht="24">
      <c r="A111" s="79">
        <v>114</v>
      </c>
      <c r="B111" s="80" t="s">
        <v>382</v>
      </c>
      <c r="C111" s="80" t="s">
        <v>32</v>
      </c>
      <c r="D111" s="81" t="s">
        <v>32</v>
      </c>
      <c r="E111" s="80" t="s">
        <v>35</v>
      </c>
      <c r="F111" s="80" t="s">
        <v>378</v>
      </c>
      <c r="G111" s="74" t="str">
        <f>X111</f>
        <v>ศษ.ม.</v>
      </c>
      <c r="H111" s="74" t="str">
        <f>Y111</f>
        <v>การวัดผลและวิจัยการศึกษา</v>
      </c>
      <c r="I111" s="81" t="s">
        <v>90</v>
      </c>
      <c r="J111" s="81" t="s">
        <v>383</v>
      </c>
      <c r="K111" s="81" t="s">
        <v>48</v>
      </c>
      <c r="L111" s="46">
        <v>25440</v>
      </c>
      <c r="M111" s="97" t="str">
        <f t="shared" si="17"/>
        <v>ปโทคศ.2</v>
      </c>
      <c r="N111" s="98">
        <f t="shared" si="12"/>
        <v>12</v>
      </c>
      <c r="O111" s="99">
        <f t="shared" ca="1" si="11"/>
        <v>25930</v>
      </c>
      <c r="P111" s="79">
        <v>2930500013274</v>
      </c>
      <c r="Q111" s="81" t="s">
        <v>49</v>
      </c>
      <c r="R111" s="70"/>
      <c r="S111" s="81" t="s">
        <v>61</v>
      </c>
      <c r="T111" s="81" t="s">
        <v>62</v>
      </c>
      <c r="U111" s="81" t="s">
        <v>52</v>
      </c>
      <c r="V111" s="81" t="s">
        <v>37</v>
      </c>
      <c r="W111" s="81" t="s">
        <v>37</v>
      </c>
      <c r="X111" s="81" t="s">
        <v>76</v>
      </c>
      <c r="Y111" s="81" t="s">
        <v>384</v>
      </c>
      <c r="Z111" s="81" t="s">
        <v>385</v>
      </c>
      <c r="AA111" s="81" t="s">
        <v>37</v>
      </c>
      <c r="AB111" s="81" t="s">
        <v>37</v>
      </c>
      <c r="AC111" s="81" t="s">
        <v>37</v>
      </c>
      <c r="AD111" s="81" t="s">
        <v>37</v>
      </c>
      <c r="AE111" s="81" t="s">
        <v>37</v>
      </c>
      <c r="AF111" s="81" t="s">
        <v>37</v>
      </c>
      <c r="AG111" s="81" t="s">
        <v>37</v>
      </c>
    </row>
    <row r="112" spans="1:33" ht="24">
      <c r="A112" s="79">
        <v>115</v>
      </c>
      <c r="B112" s="80" t="s">
        <v>386</v>
      </c>
      <c r="C112" s="80" t="s">
        <v>32</v>
      </c>
      <c r="D112" s="81" t="s">
        <v>32</v>
      </c>
      <c r="E112" s="80" t="s">
        <v>35</v>
      </c>
      <c r="F112" s="80" t="s">
        <v>388</v>
      </c>
      <c r="G112" s="81" t="s">
        <v>50</v>
      </c>
      <c r="H112" s="81" t="s">
        <v>44</v>
      </c>
      <c r="I112" s="81" t="s">
        <v>775</v>
      </c>
      <c r="J112" s="81" t="s">
        <v>389</v>
      </c>
      <c r="K112" s="81" t="s">
        <v>36</v>
      </c>
      <c r="L112" s="46">
        <v>17070</v>
      </c>
      <c r="M112" s="97" t="str">
        <f t="shared" si="17"/>
        <v>ปตรี5คศ.1</v>
      </c>
      <c r="N112" s="98">
        <f t="shared" si="12"/>
        <v>5</v>
      </c>
      <c r="O112" s="99">
        <f t="shared" ca="1" si="11"/>
        <v>18690</v>
      </c>
      <c r="P112" s="79">
        <v>1930200009419</v>
      </c>
      <c r="Q112" s="81" t="s">
        <v>37</v>
      </c>
      <c r="R112" s="70"/>
      <c r="S112" s="81" t="s">
        <v>50</v>
      </c>
      <c r="T112" s="81" t="s">
        <v>44</v>
      </c>
      <c r="U112" s="81" t="s">
        <v>88</v>
      </c>
      <c r="V112" s="81" t="s">
        <v>37</v>
      </c>
      <c r="W112" s="81" t="s">
        <v>37</v>
      </c>
      <c r="X112" s="81" t="s">
        <v>37</v>
      </c>
      <c r="Y112" s="81" t="s">
        <v>37</v>
      </c>
      <c r="Z112" s="81" t="s">
        <v>37</v>
      </c>
      <c r="AA112" s="81" t="s">
        <v>390</v>
      </c>
      <c r="AB112" s="81" t="s">
        <v>37</v>
      </c>
      <c r="AC112" s="81" t="s">
        <v>391</v>
      </c>
      <c r="AD112" s="81" t="s">
        <v>392</v>
      </c>
      <c r="AE112" s="81" t="s">
        <v>37</v>
      </c>
      <c r="AF112" s="81" t="s">
        <v>37</v>
      </c>
      <c r="AG112" s="81" t="s">
        <v>37</v>
      </c>
    </row>
    <row r="113" spans="1:33" ht="24">
      <c r="A113" s="79">
        <v>116</v>
      </c>
      <c r="B113" s="80" t="s">
        <v>393</v>
      </c>
      <c r="C113" s="80" t="s">
        <v>32</v>
      </c>
      <c r="D113" s="81" t="s">
        <v>32</v>
      </c>
      <c r="E113" s="80" t="s">
        <v>35</v>
      </c>
      <c r="F113" s="80" t="s">
        <v>388</v>
      </c>
      <c r="G113" s="74" t="str">
        <f>X113</f>
        <v>ศษ.ม.</v>
      </c>
      <c r="H113" s="74" t="str">
        <f>Y113</f>
        <v>การบริหารการศึกษา</v>
      </c>
      <c r="I113" s="81" t="s">
        <v>90</v>
      </c>
      <c r="J113" s="81" t="s">
        <v>394</v>
      </c>
      <c r="K113" s="81" t="s">
        <v>48</v>
      </c>
      <c r="L113" s="46">
        <v>26450</v>
      </c>
      <c r="M113" s="97" t="str">
        <f t="shared" si="17"/>
        <v>ปโทคศ.2</v>
      </c>
      <c r="N113" s="98">
        <f t="shared" si="12"/>
        <v>12</v>
      </c>
      <c r="O113" s="99">
        <f t="shared" ca="1" si="11"/>
        <v>26980</v>
      </c>
      <c r="P113" s="79">
        <v>3900500400063</v>
      </c>
      <c r="Q113" s="81" t="s">
        <v>49</v>
      </c>
      <c r="R113" s="70"/>
      <c r="S113" s="81" t="s">
        <v>43</v>
      </c>
      <c r="T113" s="81" t="s">
        <v>395</v>
      </c>
      <c r="U113" s="81" t="s">
        <v>396</v>
      </c>
      <c r="V113" s="81" t="s">
        <v>37</v>
      </c>
      <c r="W113" s="81" t="s">
        <v>37</v>
      </c>
      <c r="X113" s="81" t="s">
        <v>76</v>
      </c>
      <c r="Y113" s="81" t="s">
        <v>95</v>
      </c>
      <c r="Z113" s="81" t="s">
        <v>397</v>
      </c>
      <c r="AA113" s="81" t="s">
        <v>37</v>
      </c>
      <c r="AB113" s="81" t="s">
        <v>37</v>
      </c>
      <c r="AC113" s="81" t="s">
        <v>37</v>
      </c>
      <c r="AD113" s="81" t="s">
        <v>37</v>
      </c>
      <c r="AE113" s="81" t="s">
        <v>37</v>
      </c>
      <c r="AF113" s="81" t="s">
        <v>37</v>
      </c>
      <c r="AG113" s="81" t="s">
        <v>37</v>
      </c>
    </row>
    <row r="114" spans="1:33" ht="24">
      <c r="A114" s="79">
        <v>117</v>
      </c>
      <c r="B114" s="80" t="s">
        <v>398</v>
      </c>
      <c r="C114" s="80" t="s">
        <v>65</v>
      </c>
      <c r="D114" s="81" t="s">
        <v>32</v>
      </c>
      <c r="E114" s="80" t="s">
        <v>35</v>
      </c>
      <c r="F114" s="80" t="s">
        <v>388</v>
      </c>
      <c r="G114" s="81" t="s">
        <v>61</v>
      </c>
      <c r="H114" s="81" t="s">
        <v>400</v>
      </c>
      <c r="I114" s="81" t="s">
        <v>774</v>
      </c>
      <c r="J114" s="81" t="s">
        <v>399</v>
      </c>
      <c r="K114" s="81" t="s">
        <v>36</v>
      </c>
      <c r="L114" s="46">
        <v>15440</v>
      </c>
      <c r="M114" s="97" t="str">
        <f t="shared" si="17"/>
        <v>ปตรี4คศ.1</v>
      </c>
      <c r="N114" s="98">
        <f t="shared" si="12"/>
        <v>1</v>
      </c>
      <c r="O114" s="99">
        <f t="shared" ca="1" si="11"/>
        <v>17070</v>
      </c>
      <c r="P114" s="79">
        <v>1909800034633</v>
      </c>
      <c r="Q114" s="81" t="s">
        <v>37</v>
      </c>
      <c r="R114" s="70"/>
      <c r="S114" s="81" t="s">
        <v>61</v>
      </c>
      <c r="T114" s="81" t="s">
        <v>400</v>
      </c>
      <c r="U114" s="81" t="s">
        <v>401</v>
      </c>
      <c r="V114" s="81" t="s">
        <v>37</v>
      </c>
      <c r="W114" s="81" t="s">
        <v>37</v>
      </c>
      <c r="X114" s="81" t="s">
        <v>37</v>
      </c>
      <c r="Y114" s="81" t="s">
        <v>37</v>
      </c>
      <c r="Z114" s="81" t="s">
        <v>37</v>
      </c>
      <c r="AA114" s="81" t="s">
        <v>37</v>
      </c>
      <c r="AB114" s="81" t="s">
        <v>402</v>
      </c>
      <c r="AC114" s="81" t="s">
        <v>37</v>
      </c>
      <c r="AD114" s="81" t="s">
        <v>37</v>
      </c>
      <c r="AE114" s="81" t="s">
        <v>37</v>
      </c>
      <c r="AF114" s="81" t="s">
        <v>37</v>
      </c>
      <c r="AG114" s="81" t="s">
        <v>37</v>
      </c>
    </row>
    <row r="115" spans="1:33" ht="24">
      <c r="A115" s="79">
        <v>118</v>
      </c>
      <c r="B115" s="80" t="s">
        <v>403</v>
      </c>
      <c r="C115" s="80" t="s">
        <v>32</v>
      </c>
      <c r="D115" s="81" t="s">
        <v>32</v>
      </c>
      <c r="E115" s="80" t="s">
        <v>35</v>
      </c>
      <c r="F115" s="80" t="s">
        <v>388</v>
      </c>
      <c r="G115" s="81" t="s">
        <v>50</v>
      </c>
      <c r="H115" s="81" t="s">
        <v>62</v>
      </c>
      <c r="I115" s="81" t="s">
        <v>774</v>
      </c>
      <c r="J115" s="81" t="s">
        <v>404</v>
      </c>
      <c r="K115" s="81" t="s">
        <v>48</v>
      </c>
      <c r="L115" s="46">
        <v>20960</v>
      </c>
      <c r="M115" s="97" t="str">
        <f t="shared" si="17"/>
        <v>ปตรี4คศ.2</v>
      </c>
      <c r="N115" s="98">
        <f t="shared" si="12"/>
        <v>2</v>
      </c>
      <c r="O115" s="99">
        <f t="shared" ca="1" si="11"/>
        <v>21460</v>
      </c>
      <c r="P115" s="79">
        <v>3910100378753</v>
      </c>
      <c r="Q115" s="81" t="s">
        <v>49</v>
      </c>
      <c r="R115" s="70"/>
      <c r="S115" s="81" t="s">
        <v>50</v>
      </c>
      <c r="T115" s="81" t="s">
        <v>62</v>
      </c>
      <c r="U115" s="81" t="s">
        <v>405</v>
      </c>
      <c r="V115" s="81" t="s">
        <v>37</v>
      </c>
      <c r="W115" s="81" t="s">
        <v>37</v>
      </c>
      <c r="X115" s="81" t="s">
        <v>37</v>
      </c>
      <c r="Y115" s="81" t="s">
        <v>37</v>
      </c>
      <c r="Z115" s="81" t="s">
        <v>37</v>
      </c>
      <c r="AA115" s="81" t="s">
        <v>37</v>
      </c>
      <c r="AB115" s="81" t="s">
        <v>37</v>
      </c>
      <c r="AC115" s="81" t="s">
        <v>37</v>
      </c>
      <c r="AD115" s="81" t="s">
        <v>37</v>
      </c>
      <c r="AE115" s="81" t="s">
        <v>37</v>
      </c>
      <c r="AF115" s="81" t="s">
        <v>37</v>
      </c>
      <c r="AG115" s="81" t="s">
        <v>37</v>
      </c>
    </row>
    <row r="116" spans="1:33" ht="24">
      <c r="A116" s="79">
        <v>119</v>
      </c>
      <c r="B116" s="80" t="s">
        <v>406</v>
      </c>
      <c r="C116" s="80" t="s">
        <v>65</v>
      </c>
      <c r="D116" s="81" t="s">
        <v>32</v>
      </c>
      <c r="E116" s="80" t="s">
        <v>35</v>
      </c>
      <c r="F116" s="80" t="s">
        <v>388</v>
      </c>
      <c r="G116" s="81" t="s">
        <v>50</v>
      </c>
      <c r="H116" s="81" t="s">
        <v>56</v>
      </c>
      <c r="I116" s="81" t="s">
        <v>774</v>
      </c>
      <c r="J116" s="81" t="s">
        <v>407</v>
      </c>
      <c r="K116" s="81" t="s">
        <v>36</v>
      </c>
      <c r="L116" s="46">
        <v>13860</v>
      </c>
      <c r="M116" s="97" t="str">
        <f t="shared" si="17"/>
        <v>ปตรี4คศ.1</v>
      </c>
      <c r="N116" s="98">
        <f t="shared" si="12"/>
        <v>1</v>
      </c>
      <c r="O116" s="99">
        <f t="shared" ca="1" si="11"/>
        <v>15440</v>
      </c>
      <c r="P116" s="79">
        <v>3930600073323</v>
      </c>
      <c r="Q116" s="81" t="s">
        <v>37</v>
      </c>
      <c r="R116" s="70"/>
      <c r="S116" s="81" t="s">
        <v>50</v>
      </c>
      <c r="T116" s="81" t="s">
        <v>56</v>
      </c>
      <c r="U116" s="81" t="s">
        <v>408</v>
      </c>
      <c r="V116" s="81" t="s">
        <v>37</v>
      </c>
      <c r="W116" s="81" t="s">
        <v>37</v>
      </c>
      <c r="X116" s="81" t="s">
        <v>37</v>
      </c>
      <c r="Y116" s="81" t="s">
        <v>37</v>
      </c>
      <c r="Z116" s="81" t="s">
        <v>37</v>
      </c>
      <c r="AA116" s="81" t="s">
        <v>37</v>
      </c>
      <c r="AB116" s="81" t="s">
        <v>402</v>
      </c>
      <c r="AC116" s="81" t="s">
        <v>37</v>
      </c>
      <c r="AD116" s="81" t="s">
        <v>37</v>
      </c>
      <c r="AE116" s="81" t="s">
        <v>37</v>
      </c>
      <c r="AF116" s="81" t="s">
        <v>37</v>
      </c>
      <c r="AG116" s="81" t="s">
        <v>37</v>
      </c>
    </row>
    <row r="117" spans="1:33" ht="24">
      <c r="A117" s="79">
        <v>120</v>
      </c>
      <c r="B117" s="80" t="s">
        <v>409</v>
      </c>
      <c r="C117" s="80" t="s">
        <v>32</v>
      </c>
      <c r="D117" s="81" t="s">
        <v>32</v>
      </c>
      <c r="E117" s="80" t="s">
        <v>35</v>
      </c>
      <c r="F117" s="80" t="s">
        <v>410</v>
      </c>
      <c r="G117" s="81" t="s">
        <v>61</v>
      </c>
      <c r="H117" s="81" t="s">
        <v>412</v>
      </c>
      <c r="I117" s="81" t="s">
        <v>774</v>
      </c>
      <c r="J117" s="81" t="s">
        <v>411</v>
      </c>
      <c r="K117" s="81" t="s">
        <v>36</v>
      </c>
      <c r="L117" s="46">
        <v>17910</v>
      </c>
      <c r="M117" s="97" t="str">
        <f t="shared" si="17"/>
        <v>ปตรี4คศ.1</v>
      </c>
      <c r="N117" s="98">
        <f t="shared" si="12"/>
        <v>1</v>
      </c>
      <c r="O117" s="99">
        <f t="shared" ca="1" si="11"/>
        <v>19100</v>
      </c>
      <c r="P117" s="79">
        <v>3900900698078</v>
      </c>
      <c r="Q117" s="81" t="s">
        <v>37</v>
      </c>
      <c r="R117" s="70"/>
      <c r="S117" s="81" t="s">
        <v>61</v>
      </c>
      <c r="T117" s="81" t="s">
        <v>412</v>
      </c>
      <c r="U117" s="81" t="s">
        <v>57</v>
      </c>
      <c r="V117" s="81" t="s">
        <v>37</v>
      </c>
      <c r="W117" s="81" t="s">
        <v>37</v>
      </c>
      <c r="X117" s="81" t="s">
        <v>37</v>
      </c>
      <c r="Y117" s="81" t="s">
        <v>37</v>
      </c>
      <c r="Z117" s="81" t="s">
        <v>37</v>
      </c>
      <c r="AA117" s="81" t="s">
        <v>37</v>
      </c>
      <c r="AB117" s="81" t="s">
        <v>37</v>
      </c>
      <c r="AC117" s="81" t="s">
        <v>37</v>
      </c>
      <c r="AD117" s="81" t="s">
        <v>37</v>
      </c>
      <c r="AE117" s="81" t="s">
        <v>37</v>
      </c>
      <c r="AF117" s="81" t="s">
        <v>37</v>
      </c>
      <c r="AG117" s="81" t="s">
        <v>37</v>
      </c>
    </row>
    <row r="118" spans="1:33" ht="24">
      <c r="A118" s="79">
        <v>121</v>
      </c>
      <c r="B118" s="80" t="s">
        <v>413</v>
      </c>
      <c r="C118" s="80" t="s">
        <v>334</v>
      </c>
      <c r="D118" s="81" t="s">
        <v>334</v>
      </c>
      <c r="E118" s="80" t="s">
        <v>35</v>
      </c>
      <c r="F118" s="80" t="s">
        <v>414</v>
      </c>
      <c r="G118" s="74" t="str">
        <f t="shared" ref="G118:G119" si="20">X118</f>
        <v>กศ.ม.</v>
      </c>
      <c r="H118" s="74" t="str">
        <f t="shared" ref="H118:H119" si="21">Y118</f>
        <v>การบริหารการศึกษา</v>
      </c>
      <c r="I118" s="81" t="s">
        <v>90</v>
      </c>
      <c r="J118" s="81" t="s">
        <v>415</v>
      </c>
      <c r="K118" s="81" t="s">
        <v>36</v>
      </c>
      <c r="L118" s="46">
        <v>19920</v>
      </c>
      <c r="M118" s="97" t="str">
        <f t="shared" si="17"/>
        <v>ปโทคศ.1</v>
      </c>
      <c r="N118" s="98">
        <f t="shared" si="12"/>
        <v>11</v>
      </c>
      <c r="O118" s="99">
        <f t="shared" ca="1" si="11"/>
        <v>20740</v>
      </c>
      <c r="P118" s="79">
        <v>3930700035636</v>
      </c>
      <c r="Q118" s="81" t="s">
        <v>37</v>
      </c>
      <c r="R118" s="70"/>
      <c r="S118" s="81" t="s">
        <v>67</v>
      </c>
      <c r="T118" s="81" t="s">
        <v>164</v>
      </c>
      <c r="U118" s="81" t="s">
        <v>57</v>
      </c>
      <c r="V118" s="81" t="s">
        <v>416</v>
      </c>
      <c r="W118" s="81" t="s">
        <v>37</v>
      </c>
      <c r="X118" s="81" t="s">
        <v>94</v>
      </c>
      <c r="Y118" s="81" t="s">
        <v>95</v>
      </c>
      <c r="Z118" s="81" t="s">
        <v>417</v>
      </c>
      <c r="AA118" s="81" t="s">
        <v>37</v>
      </c>
      <c r="AB118" s="81" t="s">
        <v>37</v>
      </c>
      <c r="AC118" s="81" t="s">
        <v>37</v>
      </c>
      <c r="AD118" s="81" t="s">
        <v>37</v>
      </c>
      <c r="AE118" s="81" t="s">
        <v>37</v>
      </c>
      <c r="AF118" s="81" t="s">
        <v>37</v>
      </c>
      <c r="AG118" s="81" t="s">
        <v>37</v>
      </c>
    </row>
    <row r="119" spans="1:33" ht="24">
      <c r="A119" s="79">
        <v>122</v>
      </c>
      <c r="B119" s="80" t="s">
        <v>418</v>
      </c>
      <c r="C119" s="80" t="s">
        <v>334</v>
      </c>
      <c r="D119" s="81" t="s">
        <v>334</v>
      </c>
      <c r="E119" s="80" t="s">
        <v>35</v>
      </c>
      <c r="F119" s="80" t="s">
        <v>414</v>
      </c>
      <c r="G119" s="74" t="str">
        <f t="shared" si="20"/>
        <v>กศ.ม.</v>
      </c>
      <c r="H119" s="74" t="str">
        <f t="shared" si="21"/>
        <v>การบริหารการศึกษา</v>
      </c>
      <c r="I119" s="81" t="s">
        <v>90</v>
      </c>
      <c r="J119" s="81" t="s">
        <v>419</v>
      </c>
      <c r="K119" s="81" t="s">
        <v>48</v>
      </c>
      <c r="L119" s="46">
        <v>24930</v>
      </c>
      <c r="M119" s="97" t="str">
        <f t="shared" si="17"/>
        <v>ปโทคศ.2</v>
      </c>
      <c r="N119" s="98">
        <f t="shared" si="12"/>
        <v>12</v>
      </c>
      <c r="O119" s="99">
        <f t="shared" ca="1" si="11"/>
        <v>25440</v>
      </c>
      <c r="P119" s="79">
        <v>3930100201179</v>
      </c>
      <c r="Q119" s="81" t="s">
        <v>49</v>
      </c>
      <c r="R119" s="70"/>
      <c r="S119" s="81" t="s">
        <v>61</v>
      </c>
      <c r="T119" s="81" t="s">
        <v>62</v>
      </c>
      <c r="U119" s="81" t="s">
        <v>420</v>
      </c>
      <c r="V119" s="81" t="s">
        <v>37</v>
      </c>
      <c r="W119" s="81" t="s">
        <v>37</v>
      </c>
      <c r="X119" s="81" t="s">
        <v>94</v>
      </c>
      <c r="Y119" s="81" t="s">
        <v>95</v>
      </c>
      <c r="Z119" s="81" t="s">
        <v>421</v>
      </c>
      <c r="AA119" s="81" t="s">
        <v>37</v>
      </c>
      <c r="AB119" s="81" t="s">
        <v>37</v>
      </c>
      <c r="AC119" s="81" t="s">
        <v>37</v>
      </c>
      <c r="AD119" s="81" t="s">
        <v>37</v>
      </c>
      <c r="AE119" s="81" t="s">
        <v>37</v>
      </c>
      <c r="AF119" s="81" t="s">
        <v>37</v>
      </c>
      <c r="AG119" s="81" t="s">
        <v>37</v>
      </c>
    </row>
    <row r="120" spans="1:33" ht="24">
      <c r="A120" s="79">
        <v>123</v>
      </c>
      <c r="B120" s="80" t="s">
        <v>422</v>
      </c>
      <c r="C120" s="80" t="s">
        <v>32</v>
      </c>
      <c r="D120" s="81" t="s">
        <v>32</v>
      </c>
      <c r="E120" s="80" t="s">
        <v>35</v>
      </c>
      <c r="F120" s="80" t="s">
        <v>414</v>
      </c>
      <c r="G120" s="81" t="s">
        <v>61</v>
      </c>
      <c r="H120" s="81" t="s">
        <v>62</v>
      </c>
      <c r="I120" s="81" t="s">
        <v>774</v>
      </c>
      <c r="J120" s="81" t="s">
        <v>423</v>
      </c>
      <c r="K120" s="81" t="s">
        <v>48</v>
      </c>
      <c r="L120" s="46">
        <v>23450</v>
      </c>
      <c r="M120" s="97" t="str">
        <f t="shared" si="17"/>
        <v>ปตรี4คศ.2</v>
      </c>
      <c r="N120" s="98">
        <f t="shared" si="12"/>
        <v>2</v>
      </c>
      <c r="O120" s="99">
        <f t="shared" ca="1" si="11"/>
        <v>23940</v>
      </c>
      <c r="P120" s="79">
        <v>3930600164337</v>
      </c>
      <c r="Q120" s="81" t="s">
        <v>49</v>
      </c>
      <c r="R120" s="70"/>
      <c r="S120" s="81" t="s">
        <v>61</v>
      </c>
      <c r="T120" s="81" t="s">
        <v>62</v>
      </c>
      <c r="U120" s="81" t="s">
        <v>57</v>
      </c>
      <c r="V120" s="81" t="s">
        <v>37</v>
      </c>
      <c r="W120" s="81" t="s">
        <v>37</v>
      </c>
      <c r="X120" s="81" t="s">
        <v>37</v>
      </c>
      <c r="Y120" s="81" t="s">
        <v>37</v>
      </c>
      <c r="Z120" s="81" t="s">
        <v>37</v>
      </c>
      <c r="AA120" s="81" t="s">
        <v>37</v>
      </c>
      <c r="AB120" s="81" t="s">
        <v>37</v>
      </c>
      <c r="AC120" s="81" t="s">
        <v>37</v>
      </c>
      <c r="AD120" s="81" t="s">
        <v>37</v>
      </c>
      <c r="AE120" s="81" t="s">
        <v>37</v>
      </c>
      <c r="AF120" s="81" t="s">
        <v>37</v>
      </c>
      <c r="AG120" s="81" t="s">
        <v>37</v>
      </c>
    </row>
    <row r="121" spans="1:33" ht="24">
      <c r="A121" s="79">
        <v>124</v>
      </c>
      <c r="B121" s="80" t="s">
        <v>424</v>
      </c>
      <c r="C121" s="80" t="s">
        <v>32</v>
      </c>
      <c r="D121" s="81" t="s">
        <v>32</v>
      </c>
      <c r="E121" s="80" t="s">
        <v>35</v>
      </c>
      <c r="F121" s="80" t="s">
        <v>414</v>
      </c>
      <c r="G121" s="81" t="s">
        <v>61</v>
      </c>
      <c r="H121" s="81" t="s">
        <v>44</v>
      </c>
      <c r="I121" s="81" t="s">
        <v>774</v>
      </c>
      <c r="J121" s="81" t="s">
        <v>425</v>
      </c>
      <c r="K121" s="81" t="s">
        <v>36</v>
      </c>
      <c r="L121" s="46">
        <v>17070</v>
      </c>
      <c r="M121" s="97" t="str">
        <f t="shared" si="17"/>
        <v>ปตรี4คศ.1</v>
      </c>
      <c r="N121" s="98">
        <f t="shared" si="12"/>
        <v>1</v>
      </c>
      <c r="O121" s="99">
        <f t="shared" ca="1" si="11"/>
        <v>18270</v>
      </c>
      <c r="P121" s="79">
        <v>1800900010488</v>
      </c>
      <c r="Q121" s="81" t="s">
        <v>37</v>
      </c>
      <c r="R121" s="70"/>
      <c r="S121" s="81" t="s">
        <v>61</v>
      </c>
      <c r="T121" s="81" t="s">
        <v>44</v>
      </c>
      <c r="U121" s="81" t="s">
        <v>426</v>
      </c>
      <c r="V121" s="81" t="s">
        <v>37</v>
      </c>
      <c r="W121" s="81" t="s">
        <v>37</v>
      </c>
      <c r="X121" s="81" t="s">
        <v>37</v>
      </c>
      <c r="Y121" s="81" t="s">
        <v>37</v>
      </c>
      <c r="Z121" s="81" t="s">
        <v>37</v>
      </c>
      <c r="AA121" s="81" t="s">
        <v>37</v>
      </c>
      <c r="AB121" s="81" t="s">
        <v>37</v>
      </c>
      <c r="AC121" s="81" t="s">
        <v>37</v>
      </c>
      <c r="AD121" s="81" t="s">
        <v>37</v>
      </c>
      <c r="AE121" s="81" t="s">
        <v>37</v>
      </c>
      <c r="AF121" s="81" t="s">
        <v>37</v>
      </c>
      <c r="AG121" s="81" t="s">
        <v>37</v>
      </c>
    </row>
    <row r="122" spans="1:33" ht="24">
      <c r="A122" s="79">
        <v>125</v>
      </c>
      <c r="B122" s="80" t="s">
        <v>427</v>
      </c>
      <c r="C122" s="80" t="s">
        <v>32</v>
      </c>
      <c r="D122" s="81" t="s">
        <v>32</v>
      </c>
      <c r="E122" s="80" t="s">
        <v>35</v>
      </c>
      <c r="F122" s="80" t="s">
        <v>414</v>
      </c>
      <c r="G122" s="81" t="s">
        <v>50</v>
      </c>
      <c r="H122" s="81" t="s">
        <v>56</v>
      </c>
      <c r="I122" s="81" t="s">
        <v>774</v>
      </c>
      <c r="J122" s="81" t="s">
        <v>428</v>
      </c>
      <c r="K122" s="81" t="s">
        <v>48</v>
      </c>
      <c r="L122" s="46">
        <v>20960</v>
      </c>
      <c r="M122" s="97" t="str">
        <f t="shared" si="17"/>
        <v>ปตรี4คศ.2</v>
      </c>
      <c r="N122" s="98">
        <f t="shared" si="12"/>
        <v>2</v>
      </c>
      <c r="O122" s="99">
        <f t="shared" ca="1" si="11"/>
        <v>21460</v>
      </c>
      <c r="P122" s="79">
        <v>3930800227740</v>
      </c>
      <c r="Q122" s="81" t="s">
        <v>49</v>
      </c>
      <c r="R122" s="70"/>
      <c r="S122" s="81" t="s">
        <v>50</v>
      </c>
      <c r="T122" s="81" t="s">
        <v>56</v>
      </c>
      <c r="U122" s="81" t="s">
        <v>429</v>
      </c>
      <c r="V122" s="81" t="s">
        <v>37</v>
      </c>
      <c r="W122" s="81" t="s">
        <v>37</v>
      </c>
      <c r="X122" s="81" t="s">
        <v>37</v>
      </c>
      <c r="Y122" s="81" t="s">
        <v>37</v>
      </c>
      <c r="Z122" s="81" t="s">
        <v>37</v>
      </c>
      <c r="AA122" s="81" t="s">
        <v>37</v>
      </c>
      <c r="AB122" s="81" t="s">
        <v>37</v>
      </c>
      <c r="AC122" s="81" t="s">
        <v>37</v>
      </c>
      <c r="AD122" s="81" t="s">
        <v>37</v>
      </c>
      <c r="AE122" s="81" t="s">
        <v>37</v>
      </c>
      <c r="AF122" s="81" t="s">
        <v>37</v>
      </c>
      <c r="AG122" s="81" t="s">
        <v>37</v>
      </c>
    </row>
    <row r="123" spans="1:33" ht="24">
      <c r="A123" s="79">
        <v>126</v>
      </c>
      <c r="B123" s="80" t="s">
        <v>430</v>
      </c>
      <c r="C123" s="80" t="s">
        <v>32</v>
      </c>
      <c r="D123" s="81" t="s">
        <v>32</v>
      </c>
      <c r="E123" s="80" t="s">
        <v>35</v>
      </c>
      <c r="F123" s="80" t="s">
        <v>431</v>
      </c>
      <c r="G123" s="81" t="s">
        <v>50</v>
      </c>
      <c r="H123" s="81" t="s">
        <v>62</v>
      </c>
      <c r="I123" s="81" t="s">
        <v>774</v>
      </c>
      <c r="J123" s="81" t="s">
        <v>432</v>
      </c>
      <c r="K123" s="81" t="s">
        <v>48</v>
      </c>
      <c r="L123" s="46">
        <v>18970</v>
      </c>
      <c r="M123" s="97" t="str">
        <f t="shared" si="17"/>
        <v>ปตรี4คศ.2</v>
      </c>
      <c r="N123" s="98">
        <f t="shared" si="12"/>
        <v>2</v>
      </c>
      <c r="O123" s="99">
        <f t="shared" ca="1" si="11"/>
        <v>19950</v>
      </c>
      <c r="P123" s="79">
        <v>3930800001261</v>
      </c>
      <c r="Q123" s="81" t="s">
        <v>49</v>
      </c>
      <c r="R123" s="70"/>
      <c r="S123" s="81" t="s">
        <v>50</v>
      </c>
      <c r="T123" s="81" t="s">
        <v>62</v>
      </c>
      <c r="U123" s="81" t="s">
        <v>57</v>
      </c>
      <c r="V123" s="81" t="s">
        <v>37</v>
      </c>
      <c r="W123" s="81" t="s">
        <v>37</v>
      </c>
      <c r="X123" s="81" t="s">
        <v>37</v>
      </c>
      <c r="Y123" s="81" t="s">
        <v>37</v>
      </c>
      <c r="Z123" s="81" t="s">
        <v>37</v>
      </c>
      <c r="AA123" s="81" t="s">
        <v>37</v>
      </c>
      <c r="AB123" s="81" t="s">
        <v>433</v>
      </c>
      <c r="AC123" s="81" t="s">
        <v>37</v>
      </c>
      <c r="AD123" s="81" t="s">
        <v>37</v>
      </c>
      <c r="AE123" s="81" t="s">
        <v>37</v>
      </c>
      <c r="AF123" s="81" t="s">
        <v>37</v>
      </c>
      <c r="AG123" s="81" t="s">
        <v>37</v>
      </c>
    </row>
    <row r="124" spans="1:33" ht="24">
      <c r="A124" s="79">
        <v>127</v>
      </c>
      <c r="B124" s="80" t="s">
        <v>434</v>
      </c>
      <c r="C124" s="80" t="s">
        <v>32</v>
      </c>
      <c r="D124" s="81" t="s">
        <v>32</v>
      </c>
      <c r="E124" s="80" t="s">
        <v>35</v>
      </c>
      <c r="F124" s="80" t="s">
        <v>431</v>
      </c>
      <c r="G124" s="81" t="s">
        <v>50</v>
      </c>
      <c r="H124" s="81" t="s">
        <v>56</v>
      </c>
      <c r="I124" s="81" t="s">
        <v>774</v>
      </c>
      <c r="J124" s="81" t="s">
        <v>435</v>
      </c>
      <c r="K124" s="81" t="s">
        <v>48</v>
      </c>
      <c r="L124" s="46">
        <v>18970</v>
      </c>
      <c r="M124" s="97" t="str">
        <f t="shared" si="17"/>
        <v>ปตรี4คศ.2</v>
      </c>
      <c r="N124" s="98">
        <f t="shared" si="12"/>
        <v>2</v>
      </c>
      <c r="O124" s="99">
        <f t="shared" ca="1" si="11"/>
        <v>19950</v>
      </c>
      <c r="P124" s="79">
        <v>3930600072700</v>
      </c>
      <c r="Q124" s="81" t="s">
        <v>49</v>
      </c>
      <c r="R124" s="70"/>
      <c r="S124" s="81" t="s">
        <v>50</v>
      </c>
      <c r="T124" s="81" t="s">
        <v>56</v>
      </c>
      <c r="U124" s="81" t="s">
        <v>436</v>
      </c>
      <c r="V124" s="81" t="s">
        <v>37</v>
      </c>
      <c r="W124" s="81" t="s">
        <v>37</v>
      </c>
      <c r="X124" s="81" t="s">
        <v>37</v>
      </c>
      <c r="Y124" s="81" t="s">
        <v>37</v>
      </c>
      <c r="Z124" s="81" t="s">
        <v>37</v>
      </c>
      <c r="AA124" s="81" t="s">
        <v>37</v>
      </c>
      <c r="AB124" s="81" t="s">
        <v>437</v>
      </c>
      <c r="AC124" s="81" t="s">
        <v>37</v>
      </c>
      <c r="AD124" s="81" t="s">
        <v>37</v>
      </c>
      <c r="AE124" s="81" t="s">
        <v>37</v>
      </c>
      <c r="AF124" s="81" t="s">
        <v>37</v>
      </c>
      <c r="AG124" s="81" t="s">
        <v>37</v>
      </c>
    </row>
    <row r="125" spans="1:33">
      <c r="A125" s="79">
        <v>128</v>
      </c>
      <c r="B125" s="80" t="s">
        <v>438</v>
      </c>
      <c r="C125" s="80" t="s">
        <v>32</v>
      </c>
      <c r="D125" s="81" t="s">
        <v>32</v>
      </c>
      <c r="E125" s="80" t="s">
        <v>35</v>
      </c>
      <c r="F125" s="80" t="s">
        <v>439</v>
      </c>
      <c r="G125" s="81" t="s">
        <v>43</v>
      </c>
      <c r="H125" s="81" t="s">
        <v>441</v>
      </c>
      <c r="I125" s="81" t="s">
        <v>774</v>
      </c>
      <c r="J125" s="86" t="s">
        <v>440</v>
      </c>
      <c r="K125" s="81" t="s">
        <v>48</v>
      </c>
      <c r="L125" s="85">
        <v>21950</v>
      </c>
      <c r="M125" s="97" t="str">
        <f t="shared" si="17"/>
        <v>ปตรี4คศ.2</v>
      </c>
      <c r="N125" s="98">
        <f t="shared" si="12"/>
        <v>2</v>
      </c>
      <c r="O125" s="99">
        <f t="shared" ca="1" si="11"/>
        <v>22460</v>
      </c>
      <c r="P125" s="79">
        <v>3930100111501</v>
      </c>
      <c r="Q125" s="81" t="s">
        <v>49</v>
      </c>
      <c r="R125" s="70"/>
      <c r="S125" s="81" t="s">
        <v>43</v>
      </c>
      <c r="T125" s="81" t="s">
        <v>441</v>
      </c>
      <c r="U125" s="81" t="s">
        <v>442</v>
      </c>
      <c r="V125" s="81" t="s">
        <v>37</v>
      </c>
      <c r="W125" s="81" t="s">
        <v>37</v>
      </c>
      <c r="X125" s="81" t="s">
        <v>37</v>
      </c>
      <c r="Y125" s="81" t="s">
        <v>37</v>
      </c>
      <c r="Z125" s="81" t="s">
        <v>37</v>
      </c>
      <c r="AA125" s="81" t="s">
        <v>443</v>
      </c>
      <c r="AB125" s="81" t="s">
        <v>37</v>
      </c>
      <c r="AC125" s="81" t="s">
        <v>37</v>
      </c>
      <c r="AD125" s="81" t="s">
        <v>37</v>
      </c>
      <c r="AE125" s="81" t="s">
        <v>37</v>
      </c>
      <c r="AF125" s="81" t="s">
        <v>37</v>
      </c>
      <c r="AG125" s="81" t="s">
        <v>37</v>
      </c>
    </row>
    <row r="126" spans="1:33" ht="24">
      <c r="A126" s="79">
        <v>129</v>
      </c>
      <c r="B126" s="80" t="s">
        <v>444</v>
      </c>
      <c r="C126" s="80" t="s">
        <v>32</v>
      </c>
      <c r="D126" s="81" t="s">
        <v>32</v>
      </c>
      <c r="E126" s="80" t="s">
        <v>35</v>
      </c>
      <c r="F126" s="80" t="s">
        <v>439</v>
      </c>
      <c r="G126" s="74" t="str">
        <f>X126</f>
        <v>กศ.ม.</v>
      </c>
      <c r="H126" s="74" t="str">
        <f>Y126</f>
        <v>หลักสูตรและการสอน</v>
      </c>
      <c r="I126" s="81" t="s">
        <v>90</v>
      </c>
      <c r="J126" s="81" t="s">
        <v>445</v>
      </c>
      <c r="K126" s="81" t="s">
        <v>48</v>
      </c>
      <c r="L126" s="46">
        <v>25930</v>
      </c>
      <c r="M126" s="97" t="str">
        <f t="shared" si="17"/>
        <v>ปโทคศ.2</v>
      </c>
      <c r="N126" s="98">
        <f t="shared" si="12"/>
        <v>12</v>
      </c>
      <c r="O126" s="99">
        <f t="shared" ca="1" si="11"/>
        <v>26450</v>
      </c>
      <c r="P126" s="79">
        <v>3930300506372</v>
      </c>
      <c r="Q126" s="81" t="s">
        <v>49</v>
      </c>
      <c r="R126" s="70"/>
      <c r="S126" s="81" t="s">
        <v>50</v>
      </c>
      <c r="T126" s="81" t="s">
        <v>62</v>
      </c>
      <c r="U126" s="81" t="s">
        <v>446</v>
      </c>
      <c r="V126" s="81" t="s">
        <v>37</v>
      </c>
      <c r="W126" s="81" t="s">
        <v>37</v>
      </c>
      <c r="X126" s="81" t="s">
        <v>94</v>
      </c>
      <c r="Y126" s="81" t="s">
        <v>299</v>
      </c>
      <c r="Z126" s="81" t="s">
        <v>447</v>
      </c>
      <c r="AA126" s="81" t="s">
        <v>37</v>
      </c>
      <c r="AB126" s="81" t="s">
        <v>37</v>
      </c>
      <c r="AC126" s="81" t="s">
        <v>37</v>
      </c>
      <c r="AD126" s="81" t="s">
        <v>37</v>
      </c>
      <c r="AE126" s="81" t="s">
        <v>37</v>
      </c>
      <c r="AF126" s="81" t="s">
        <v>37</v>
      </c>
      <c r="AG126" s="81" t="s">
        <v>37</v>
      </c>
    </row>
    <row r="127" spans="1:33" ht="24">
      <c r="A127" s="79">
        <v>130</v>
      </c>
      <c r="B127" s="80" t="s">
        <v>448</v>
      </c>
      <c r="C127" s="80" t="s">
        <v>32</v>
      </c>
      <c r="D127" s="81" t="s">
        <v>32</v>
      </c>
      <c r="E127" s="80" t="s">
        <v>35</v>
      </c>
      <c r="F127" s="80" t="s">
        <v>449</v>
      </c>
      <c r="G127" s="81" t="s">
        <v>50</v>
      </c>
      <c r="H127" s="81" t="s">
        <v>451</v>
      </c>
      <c r="I127" s="81" t="s">
        <v>774</v>
      </c>
      <c r="J127" s="81" t="s">
        <v>450</v>
      </c>
      <c r="K127" s="81" t="s">
        <v>48</v>
      </c>
      <c r="L127" s="46">
        <v>23940</v>
      </c>
      <c r="M127" s="97" t="str">
        <f t="shared" si="17"/>
        <v>ปตรี4คศ.2</v>
      </c>
      <c r="N127" s="98">
        <f t="shared" si="12"/>
        <v>2</v>
      </c>
      <c r="O127" s="99">
        <f t="shared" ca="1" si="11"/>
        <v>24440</v>
      </c>
      <c r="P127" s="79">
        <v>3930200070840</v>
      </c>
      <c r="Q127" s="81" t="s">
        <v>49</v>
      </c>
      <c r="R127" s="70">
        <v>23450</v>
      </c>
      <c r="S127" s="81" t="s">
        <v>50</v>
      </c>
      <c r="T127" s="81" t="s">
        <v>451</v>
      </c>
      <c r="U127" s="81" t="s">
        <v>452</v>
      </c>
      <c r="V127" s="81" t="s">
        <v>37</v>
      </c>
      <c r="W127" s="81" t="s">
        <v>37</v>
      </c>
      <c r="X127" s="81" t="s">
        <v>37</v>
      </c>
      <c r="Y127" s="81" t="s">
        <v>37</v>
      </c>
      <c r="Z127" s="81" t="s">
        <v>37</v>
      </c>
      <c r="AA127" s="81" t="s">
        <v>37</v>
      </c>
      <c r="AB127" s="81" t="s">
        <v>37</v>
      </c>
      <c r="AC127" s="81" t="s">
        <v>37</v>
      </c>
      <c r="AD127" s="81" t="s">
        <v>37</v>
      </c>
      <c r="AE127" s="81" t="s">
        <v>37</v>
      </c>
      <c r="AF127" s="81" t="s">
        <v>37</v>
      </c>
      <c r="AG127" s="81" t="s">
        <v>37</v>
      </c>
    </row>
    <row r="128" spans="1:33" ht="24">
      <c r="A128" s="79">
        <v>131</v>
      </c>
      <c r="B128" s="80" t="s">
        <v>453</v>
      </c>
      <c r="C128" s="80" t="s">
        <v>32</v>
      </c>
      <c r="D128" s="81" t="s">
        <v>32</v>
      </c>
      <c r="E128" s="80" t="s">
        <v>35</v>
      </c>
      <c r="F128" s="80" t="s">
        <v>449</v>
      </c>
      <c r="G128" s="81" t="s">
        <v>38</v>
      </c>
      <c r="H128" s="81" t="s">
        <v>83</v>
      </c>
      <c r="I128" s="81" t="s">
        <v>774</v>
      </c>
      <c r="J128" s="81" t="s">
        <v>454</v>
      </c>
      <c r="K128" s="81" t="s">
        <v>48</v>
      </c>
      <c r="L128" s="46">
        <v>19460</v>
      </c>
      <c r="M128" s="97" t="str">
        <f t="shared" si="17"/>
        <v>ปตรี4คศ.2</v>
      </c>
      <c r="N128" s="98">
        <f t="shared" si="12"/>
        <v>2</v>
      </c>
      <c r="O128" s="99">
        <f t="shared" ca="1" si="11"/>
        <v>20470</v>
      </c>
      <c r="P128" s="79">
        <v>3930400108441</v>
      </c>
      <c r="Q128" s="81" t="s">
        <v>49</v>
      </c>
      <c r="R128" s="70"/>
      <c r="S128" s="81" t="s">
        <v>38</v>
      </c>
      <c r="T128" s="81" t="s">
        <v>83</v>
      </c>
      <c r="U128" s="81" t="s">
        <v>455</v>
      </c>
      <c r="V128" s="81" t="s">
        <v>37</v>
      </c>
      <c r="W128" s="81" t="s">
        <v>37</v>
      </c>
      <c r="X128" s="81" t="s">
        <v>37</v>
      </c>
      <c r="Y128" s="81" t="s">
        <v>37</v>
      </c>
      <c r="Z128" s="81" t="s">
        <v>37</v>
      </c>
      <c r="AA128" s="81" t="s">
        <v>37</v>
      </c>
      <c r="AB128" s="81" t="s">
        <v>37</v>
      </c>
      <c r="AC128" s="81" t="s">
        <v>37</v>
      </c>
      <c r="AD128" s="81" t="s">
        <v>37</v>
      </c>
      <c r="AE128" s="81" t="s">
        <v>37</v>
      </c>
      <c r="AF128" s="81" t="s">
        <v>37</v>
      </c>
      <c r="AG128" s="81" t="s">
        <v>37</v>
      </c>
    </row>
    <row r="129" spans="1:33" ht="24">
      <c r="A129" s="79">
        <v>132</v>
      </c>
      <c r="B129" s="80" t="s">
        <v>456</v>
      </c>
      <c r="C129" s="80" t="s">
        <v>32</v>
      </c>
      <c r="D129" s="81" t="s">
        <v>32</v>
      </c>
      <c r="E129" s="80" t="s">
        <v>35</v>
      </c>
      <c r="F129" s="80" t="s">
        <v>449</v>
      </c>
      <c r="G129" s="74" t="str">
        <f>X129</f>
        <v>ศษ.ม.</v>
      </c>
      <c r="H129" s="74" t="str">
        <f>Y129</f>
        <v>การบริหารการศึกษา</v>
      </c>
      <c r="I129" s="81" t="s">
        <v>90</v>
      </c>
      <c r="J129" s="81" t="s">
        <v>457</v>
      </c>
      <c r="K129" s="81" t="s">
        <v>48</v>
      </c>
      <c r="L129" s="46">
        <v>22940</v>
      </c>
      <c r="M129" s="97" t="str">
        <f t="shared" si="17"/>
        <v>ปโทคศ.2</v>
      </c>
      <c r="N129" s="98">
        <f t="shared" si="12"/>
        <v>12</v>
      </c>
      <c r="O129" s="99">
        <f t="shared" ca="1" si="11"/>
        <v>23450</v>
      </c>
      <c r="P129" s="79">
        <v>3930400102231</v>
      </c>
      <c r="Q129" s="81" t="s">
        <v>49</v>
      </c>
      <c r="R129" s="70"/>
      <c r="S129" s="81" t="s">
        <v>50</v>
      </c>
      <c r="T129" s="81" t="s">
        <v>39</v>
      </c>
      <c r="U129" s="81" t="s">
        <v>52</v>
      </c>
      <c r="V129" s="81" t="s">
        <v>37</v>
      </c>
      <c r="W129" s="81" t="s">
        <v>37</v>
      </c>
      <c r="X129" s="81" t="s">
        <v>76</v>
      </c>
      <c r="Y129" s="81" t="s">
        <v>95</v>
      </c>
      <c r="Z129" s="81" t="s">
        <v>458</v>
      </c>
      <c r="AA129" s="81" t="s">
        <v>37</v>
      </c>
      <c r="AB129" s="81" t="s">
        <v>37</v>
      </c>
      <c r="AC129" s="81" t="s">
        <v>37</v>
      </c>
      <c r="AD129" s="81" t="s">
        <v>37</v>
      </c>
      <c r="AE129" s="81" t="s">
        <v>37</v>
      </c>
      <c r="AF129" s="81" t="s">
        <v>37</v>
      </c>
      <c r="AG129" s="81" t="s">
        <v>37</v>
      </c>
    </row>
    <row r="130" spans="1:33" ht="24">
      <c r="A130" s="79">
        <v>133</v>
      </c>
      <c r="B130" s="80" t="s">
        <v>459</v>
      </c>
      <c r="C130" s="80" t="s">
        <v>32</v>
      </c>
      <c r="D130" s="81" t="s">
        <v>32</v>
      </c>
      <c r="E130" s="80" t="s">
        <v>35</v>
      </c>
      <c r="F130" s="80" t="s">
        <v>449</v>
      </c>
      <c r="G130" s="81" t="s">
        <v>50</v>
      </c>
      <c r="H130" s="81" t="s">
        <v>164</v>
      </c>
      <c r="I130" s="81" t="s">
        <v>774</v>
      </c>
      <c r="J130" s="81" t="s">
        <v>460</v>
      </c>
      <c r="K130" s="81" t="s">
        <v>36</v>
      </c>
      <c r="L130" s="46">
        <v>16670</v>
      </c>
      <c r="M130" s="97" t="str">
        <f t="shared" ref="M130:M161" si="22">CONCATENATE(I130,K130)</f>
        <v>ปตรี4คศ.1</v>
      </c>
      <c r="N130" s="98">
        <f t="shared" si="12"/>
        <v>1</v>
      </c>
      <c r="O130" s="99">
        <f t="shared" ref="O130:O175" ca="1" si="23">VLOOKUP(L130,INDIRECT("_k"&amp;N130),2,FALSE)</f>
        <v>17910</v>
      </c>
      <c r="P130" s="79">
        <v>3660800040596</v>
      </c>
      <c r="Q130" s="81" t="s">
        <v>37</v>
      </c>
      <c r="R130" s="70"/>
      <c r="S130" s="81" t="s">
        <v>50</v>
      </c>
      <c r="T130" s="81" t="s">
        <v>164</v>
      </c>
      <c r="U130" s="81" t="s">
        <v>461</v>
      </c>
      <c r="V130" s="81" t="s">
        <v>37</v>
      </c>
      <c r="W130" s="81" t="s">
        <v>37</v>
      </c>
      <c r="X130" s="81" t="s">
        <v>37</v>
      </c>
      <c r="Y130" s="81" t="s">
        <v>37</v>
      </c>
      <c r="Z130" s="81" t="s">
        <v>37</v>
      </c>
      <c r="AA130" s="81" t="s">
        <v>37</v>
      </c>
      <c r="AB130" s="81" t="s">
        <v>37</v>
      </c>
      <c r="AC130" s="81" t="s">
        <v>37</v>
      </c>
      <c r="AD130" s="81" t="s">
        <v>37</v>
      </c>
      <c r="AE130" s="81" t="s">
        <v>37</v>
      </c>
      <c r="AF130" s="81" t="s">
        <v>37</v>
      </c>
      <c r="AG130" s="81" t="s">
        <v>37</v>
      </c>
    </row>
    <row r="131" spans="1:33" ht="24">
      <c r="A131" s="79">
        <v>134</v>
      </c>
      <c r="B131" s="80" t="s">
        <v>462</v>
      </c>
      <c r="C131" s="80" t="s">
        <v>32</v>
      </c>
      <c r="D131" s="81" t="s">
        <v>32</v>
      </c>
      <c r="E131" s="80" t="s">
        <v>35</v>
      </c>
      <c r="F131" s="80" t="s">
        <v>449</v>
      </c>
      <c r="G131" s="74" t="str">
        <f>X131</f>
        <v>ศษ.ม.</v>
      </c>
      <c r="H131" s="74" t="str">
        <f>Y131</f>
        <v>จิตวิทยาการศึกษา</v>
      </c>
      <c r="I131" s="81" t="s">
        <v>90</v>
      </c>
      <c r="J131" s="81" t="s">
        <v>463</v>
      </c>
      <c r="K131" s="81" t="s">
        <v>48</v>
      </c>
      <c r="L131" s="46">
        <v>21950</v>
      </c>
      <c r="M131" s="97" t="str">
        <f t="shared" si="22"/>
        <v>ปโทคศ.2</v>
      </c>
      <c r="N131" s="98">
        <f t="shared" ref="N131:N175" si="24">VLOOKUP(M131,$AH$2:$AI$16,2,FALSE)</f>
        <v>12</v>
      </c>
      <c r="O131" s="99">
        <f t="shared" ca="1" si="23"/>
        <v>22940</v>
      </c>
      <c r="P131" s="79">
        <v>3930800163466</v>
      </c>
      <c r="Q131" s="81" t="s">
        <v>49</v>
      </c>
      <c r="R131" s="70"/>
      <c r="S131" s="81" t="s">
        <v>50</v>
      </c>
      <c r="T131" s="81" t="s">
        <v>56</v>
      </c>
      <c r="U131" s="81" t="s">
        <v>165</v>
      </c>
      <c r="V131" s="81" t="s">
        <v>37</v>
      </c>
      <c r="W131" s="81" t="s">
        <v>37</v>
      </c>
      <c r="X131" s="81" t="s">
        <v>76</v>
      </c>
      <c r="Y131" s="81" t="s">
        <v>128</v>
      </c>
      <c r="Z131" s="81" t="s">
        <v>464</v>
      </c>
      <c r="AA131" s="81" t="s">
        <v>37</v>
      </c>
      <c r="AB131" s="81" t="s">
        <v>37</v>
      </c>
      <c r="AC131" s="81" t="s">
        <v>37</v>
      </c>
      <c r="AD131" s="81" t="s">
        <v>37</v>
      </c>
      <c r="AE131" s="81" t="s">
        <v>37</v>
      </c>
      <c r="AF131" s="81" t="s">
        <v>37</v>
      </c>
      <c r="AG131" s="81" t="s">
        <v>37</v>
      </c>
    </row>
    <row r="132" spans="1:33" ht="24">
      <c r="A132" s="79">
        <v>135</v>
      </c>
      <c r="B132" s="80" t="s">
        <v>465</v>
      </c>
      <c r="C132" s="80" t="s">
        <v>32</v>
      </c>
      <c r="D132" s="81" t="s">
        <v>32</v>
      </c>
      <c r="E132" s="80" t="s">
        <v>35</v>
      </c>
      <c r="F132" s="80" t="s">
        <v>466</v>
      </c>
      <c r="G132" s="81" t="s">
        <v>50</v>
      </c>
      <c r="H132" s="81" t="s">
        <v>468</v>
      </c>
      <c r="I132" s="81" t="s">
        <v>774</v>
      </c>
      <c r="J132" s="81" t="s">
        <v>467</v>
      </c>
      <c r="K132" s="81" t="s">
        <v>36</v>
      </c>
      <c r="L132" s="46">
        <v>15440</v>
      </c>
      <c r="M132" s="97" t="str">
        <f t="shared" si="22"/>
        <v>ปตรี4คศ.1</v>
      </c>
      <c r="N132" s="98">
        <f t="shared" si="24"/>
        <v>1</v>
      </c>
      <c r="O132" s="99">
        <f t="shared" ca="1" si="23"/>
        <v>17070</v>
      </c>
      <c r="P132" s="79">
        <v>3930800156001</v>
      </c>
      <c r="Q132" s="81" t="s">
        <v>37</v>
      </c>
      <c r="R132" s="70"/>
      <c r="S132" s="81" t="s">
        <v>50</v>
      </c>
      <c r="T132" s="81" t="s">
        <v>468</v>
      </c>
      <c r="U132" s="81" t="s">
        <v>93</v>
      </c>
      <c r="V132" s="81" t="s">
        <v>37</v>
      </c>
      <c r="W132" s="81" t="s">
        <v>37</v>
      </c>
      <c r="X132" s="81" t="s">
        <v>37</v>
      </c>
      <c r="Y132" s="81" t="s">
        <v>37</v>
      </c>
      <c r="Z132" s="81" t="s">
        <v>37</v>
      </c>
      <c r="AA132" s="81" t="s">
        <v>37</v>
      </c>
      <c r="AB132" s="81" t="s">
        <v>37</v>
      </c>
      <c r="AC132" s="81" t="s">
        <v>37</v>
      </c>
      <c r="AD132" s="81" t="s">
        <v>37</v>
      </c>
      <c r="AE132" s="81" t="s">
        <v>37</v>
      </c>
      <c r="AF132" s="81" t="s">
        <v>37</v>
      </c>
      <c r="AG132" s="81" t="s">
        <v>37</v>
      </c>
    </row>
    <row r="133" spans="1:33" ht="24">
      <c r="A133" s="79">
        <v>136</v>
      </c>
      <c r="B133" s="80" t="s">
        <v>469</v>
      </c>
      <c r="C133" s="80" t="s">
        <v>32</v>
      </c>
      <c r="D133" s="81" t="s">
        <v>32</v>
      </c>
      <c r="E133" s="80" t="s">
        <v>35</v>
      </c>
      <c r="F133" s="80" t="s">
        <v>466</v>
      </c>
      <c r="G133" s="74" t="str">
        <f t="shared" ref="G133:G135" si="25">X133</f>
        <v>กศ.ม.</v>
      </c>
      <c r="H133" s="74" t="str">
        <f t="shared" ref="H133:H135" si="26">Y133</f>
        <v>การบริหารการศึกษา</v>
      </c>
      <c r="I133" s="81" t="s">
        <v>90</v>
      </c>
      <c r="J133" s="81" t="s">
        <v>470</v>
      </c>
      <c r="K133" s="81" t="s">
        <v>48</v>
      </c>
      <c r="L133" s="46">
        <v>28050</v>
      </c>
      <c r="M133" s="97" t="str">
        <f t="shared" si="22"/>
        <v>ปโทคศ.2</v>
      </c>
      <c r="N133" s="98">
        <f t="shared" si="24"/>
        <v>12</v>
      </c>
      <c r="O133" s="99">
        <f t="shared" ca="1" si="23"/>
        <v>28590</v>
      </c>
      <c r="P133" s="79">
        <v>3930100324408</v>
      </c>
      <c r="Q133" s="81" t="s">
        <v>49</v>
      </c>
      <c r="R133" s="70">
        <v>27500</v>
      </c>
      <c r="S133" s="81" t="s">
        <v>50</v>
      </c>
      <c r="T133" s="81" t="s">
        <v>62</v>
      </c>
      <c r="U133" s="81" t="s">
        <v>298</v>
      </c>
      <c r="V133" s="81" t="s">
        <v>37</v>
      </c>
      <c r="W133" s="81" t="s">
        <v>37</v>
      </c>
      <c r="X133" s="81" t="s">
        <v>94</v>
      </c>
      <c r="Y133" s="81" t="s">
        <v>95</v>
      </c>
      <c r="Z133" s="81" t="s">
        <v>471</v>
      </c>
      <c r="AA133" s="81" t="s">
        <v>37</v>
      </c>
      <c r="AB133" s="81" t="s">
        <v>37</v>
      </c>
      <c r="AC133" s="81" t="s">
        <v>37</v>
      </c>
      <c r="AD133" s="81" t="s">
        <v>37</v>
      </c>
      <c r="AE133" s="81" t="s">
        <v>37</v>
      </c>
      <c r="AF133" s="81" t="s">
        <v>37</v>
      </c>
      <c r="AG133" s="81" t="s">
        <v>37</v>
      </c>
    </row>
    <row r="134" spans="1:33" ht="24">
      <c r="A134" s="79">
        <v>137</v>
      </c>
      <c r="B134" s="80" t="s">
        <v>472</v>
      </c>
      <c r="C134" s="80" t="s">
        <v>32</v>
      </c>
      <c r="D134" s="81" t="s">
        <v>32</v>
      </c>
      <c r="E134" s="80" t="s">
        <v>35</v>
      </c>
      <c r="F134" s="80" t="s">
        <v>473</v>
      </c>
      <c r="G134" s="74" t="str">
        <f t="shared" si="25"/>
        <v>ศษ.ม.</v>
      </c>
      <c r="H134" s="74" t="str">
        <f t="shared" si="26"/>
        <v>หลักสูตรและการสอนมัธยมศึกษา</v>
      </c>
      <c r="I134" s="81" t="s">
        <v>90</v>
      </c>
      <c r="J134" s="81" t="s">
        <v>474</v>
      </c>
      <c r="K134" s="81" t="s">
        <v>48</v>
      </c>
      <c r="L134" s="46">
        <v>23940</v>
      </c>
      <c r="M134" s="97" t="str">
        <f t="shared" si="22"/>
        <v>ปโทคศ.2</v>
      </c>
      <c r="N134" s="98">
        <f t="shared" si="24"/>
        <v>12</v>
      </c>
      <c r="O134" s="99">
        <f t="shared" ca="1" si="23"/>
        <v>24440</v>
      </c>
      <c r="P134" s="79">
        <v>3930501024511</v>
      </c>
      <c r="Q134" s="81" t="s">
        <v>49</v>
      </c>
      <c r="R134" s="70"/>
      <c r="S134" s="81" t="s">
        <v>50</v>
      </c>
      <c r="T134" s="81" t="s">
        <v>44</v>
      </c>
      <c r="U134" s="81" t="s">
        <v>475</v>
      </c>
      <c r="V134" s="81" t="s">
        <v>37</v>
      </c>
      <c r="W134" s="81" t="s">
        <v>476</v>
      </c>
      <c r="X134" s="81" t="s">
        <v>76</v>
      </c>
      <c r="Y134" s="81" t="s">
        <v>477</v>
      </c>
      <c r="Z134" s="81" t="s">
        <v>478</v>
      </c>
      <c r="AA134" s="81" t="s">
        <v>37</v>
      </c>
      <c r="AB134" s="81" t="s">
        <v>37</v>
      </c>
      <c r="AC134" s="81" t="s">
        <v>479</v>
      </c>
      <c r="AD134" s="81" t="s">
        <v>37</v>
      </c>
      <c r="AE134" s="81" t="s">
        <v>37</v>
      </c>
      <c r="AF134" s="81" t="s">
        <v>37</v>
      </c>
      <c r="AG134" s="81" t="s">
        <v>37</v>
      </c>
    </row>
    <row r="135" spans="1:33" ht="24">
      <c r="A135" s="79">
        <v>138</v>
      </c>
      <c r="B135" s="80" t="s">
        <v>480</v>
      </c>
      <c r="C135" s="80" t="s">
        <v>32</v>
      </c>
      <c r="D135" s="81" t="s">
        <v>32</v>
      </c>
      <c r="E135" s="80" t="s">
        <v>35</v>
      </c>
      <c r="F135" s="80" t="s">
        <v>481</v>
      </c>
      <c r="G135" s="74" t="str">
        <f t="shared" si="25"/>
        <v>ค.ม.</v>
      </c>
      <c r="H135" s="74" t="str">
        <f t="shared" si="26"/>
        <v>การวัดและประเมินผลการศึกษา</v>
      </c>
      <c r="I135" s="81" t="s">
        <v>90</v>
      </c>
      <c r="J135" s="81" t="s">
        <v>482</v>
      </c>
      <c r="K135" s="81" t="s">
        <v>48</v>
      </c>
      <c r="L135" s="46">
        <v>25930</v>
      </c>
      <c r="M135" s="97" t="str">
        <f t="shared" si="22"/>
        <v>ปโทคศ.2</v>
      </c>
      <c r="N135" s="98">
        <f t="shared" si="24"/>
        <v>12</v>
      </c>
      <c r="O135" s="99">
        <f t="shared" ca="1" si="23"/>
        <v>26450</v>
      </c>
      <c r="P135" s="79">
        <v>3901100002029</v>
      </c>
      <c r="Q135" s="81" t="s">
        <v>49</v>
      </c>
      <c r="R135" s="70"/>
      <c r="S135" s="81" t="s">
        <v>50</v>
      </c>
      <c r="T135" s="81" t="s">
        <v>56</v>
      </c>
      <c r="U135" s="81" t="s">
        <v>483</v>
      </c>
      <c r="V135" s="81" t="s">
        <v>37</v>
      </c>
      <c r="W135" s="81" t="s">
        <v>37</v>
      </c>
      <c r="X135" s="81" t="s">
        <v>193</v>
      </c>
      <c r="Y135" s="81" t="s">
        <v>198</v>
      </c>
      <c r="Z135" s="81" t="s">
        <v>484</v>
      </c>
      <c r="AA135" s="81" t="s">
        <v>37</v>
      </c>
      <c r="AB135" s="81" t="s">
        <v>37</v>
      </c>
      <c r="AC135" s="81" t="s">
        <v>485</v>
      </c>
      <c r="AD135" s="81" t="s">
        <v>37</v>
      </c>
      <c r="AE135" s="81" t="s">
        <v>37</v>
      </c>
      <c r="AF135" s="81" t="s">
        <v>37</v>
      </c>
      <c r="AG135" s="81" t="s">
        <v>37</v>
      </c>
    </row>
    <row r="136" spans="1:33" ht="24">
      <c r="A136" s="79">
        <v>139</v>
      </c>
      <c r="B136" s="80" t="s">
        <v>486</v>
      </c>
      <c r="C136" s="80" t="s">
        <v>65</v>
      </c>
      <c r="D136" s="81" t="s">
        <v>32</v>
      </c>
      <c r="E136" s="80" t="s">
        <v>35</v>
      </c>
      <c r="F136" s="80" t="s">
        <v>481</v>
      </c>
      <c r="G136" s="81" t="s">
        <v>38</v>
      </c>
      <c r="H136" s="81" t="s">
        <v>488</v>
      </c>
      <c r="I136" s="81" t="s">
        <v>774</v>
      </c>
      <c r="J136" s="81" t="s">
        <v>487</v>
      </c>
      <c r="K136" s="81" t="s">
        <v>36</v>
      </c>
      <c r="L136" s="46">
        <v>13860</v>
      </c>
      <c r="M136" s="97" t="str">
        <f t="shared" si="22"/>
        <v>ปตรี4คศ.1</v>
      </c>
      <c r="N136" s="98">
        <f t="shared" si="24"/>
        <v>1</v>
      </c>
      <c r="O136" s="99">
        <f t="shared" ca="1" si="23"/>
        <v>15440</v>
      </c>
      <c r="P136" s="79">
        <v>3930300462375</v>
      </c>
      <c r="Q136" s="81" t="s">
        <v>37</v>
      </c>
      <c r="R136" s="70"/>
      <c r="S136" s="81" t="s">
        <v>38</v>
      </c>
      <c r="T136" s="81" t="s">
        <v>488</v>
      </c>
      <c r="U136" s="81" t="s">
        <v>489</v>
      </c>
      <c r="V136" s="81" t="s">
        <v>37</v>
      </c>
      <c r="W136" s="81" t="s">
        <v>37</v>
      </c>
      <c r="X136" s="81" t="s">
        <v>37</v>
      </c>
      <c r="Y136" s="81" t="s">
        <v>37</v>
      </c>
      <c r="Z136" s="81" t="s">
        <v>37</v>
      </c>
      <c r="AA136" s="81" t="s">
        <v>37</v>
      </c>
      <c r="AB136" s="81" t="s">
        <v>402</v>
      </c>
      <c r="AC136" s="81" t="s">
        <v>37</v>
      </c>
      <c r="AD136" s="81" t="s">
        <v>37</v>
      </c>
      <c r="AE136" s="81" t="s">
        <v>37</v>
      </c>
      <c r="AF136" s="81" t="s">
        <v>37</v>
      </c>
      <c r="AG136" s="81" t="s">
        <v>37</v>
      </c>
    </row>
    <row r="137" spans="1:33" ht="24">
      <c r="A137" s="79">
        <v>140</v>
      </c>
      <c r="B137" s="80" t="s">
        <v>490</v>
      </c>
      <c r="C137" s="80" t="s">
        <v>32</v>
      </c>
      <c r="D137" s="81" t="s">
        <v>32</v>
      </c>
      <c r="E137" s="80" t="s">
        <v>35</v>
      </c>
      <c r="F137" s="80" t="s">
        <v>481</v>
      </c>
      <c r="G137" s="81" t="s">
        <v>38</v>
      </c>
      <c r="H137" s="81" t="s">
        <v>492</v>
      </c>
      <c r="I137" s="81" t="s">
        <v>774</v>
      </c>
      <c r="J137" s="81" t="s">
        <v>491</v>
      </c>
      <c r="K137" s="81" t="s">
        <v>36</v>
      </c>
      <c r="L137" s="46">
        <v>17070</v>
      </c>
      <c r="M137" s="97" t="str">
        <f t="shared" si="22"/>
        <v>ปตรี4คศ.1</v>
      </c>
      <c r="N137" s="98">
        <f t="shared" si="24"/>
        <v>1</v>
      </c>
      <c r="O137" s="99">
        <f t="shared" ca="1" si="23"/>
        <v>18270</v>
      </c>
      <c r="P137" s="79">
        <v>3930700105201</v>
      </c>
      <c r="Q137" s="81" t="s">
        <v>37</v>
      </c>
      <c r="R137" s="70"/>
      <c r="S137" s="81" t="s">
        <v>38</v>
      </c>
      <c r="T137" s="81" t="s">
        <v>492</v>
      </c>
      <c r="U137" s="81" t="s">
        <v>493</v>
      </c>
      <c r="V137" s="81" t="s">
        <v>37</v>
      </c>
      <c r="W137" s="81" t="s">
        <v>37</v>
      </c>
      <c r="X137" s="81" t="s">
        <v>37</v>
      </c>
      <c r="Y137" s="81" t="s">
        <v>37</v>
      </c>
      <c r="Z137" s="81" t="s">
        <v>37</v>
      </c>
      <c r="AA137" s="81" t="s">
        <v>37</v>
      </c>
      <c r="AB137" s="81" t="s">
        <v>37</v>
      </c>
      <c r="AC137" s="81" t="s">
        <v>37</v>
      </c>
      <c r="AD137" s="81" t="s">
        <v>37</v>
      </c>
      <c r="AE137" s="81" t="s">
        <v>37</v>
      </c>
      <c r="AF137" s="81" t="s">
        <v>37</v>
      </c>
      <c r="AG137" s="81" t="s">
        <v>37</v>
      </c>
    </row>
    <row r="138" spans="1:33" ht="24">
      <c r="A138" s="79">
        <v>141</v>
      </c>
      <c r="B138" s="80" t="s">
        <v>494</v>
      </c>
      <c r="C138" s="80" t="s">
        <v>32</v>
      </c>
      <c r="D138" s="81" t="s">
        <v>32</v>
      </c>
      <c r="E138" s="80" t="s">
        <v>35</v>
      </c>
      <c r="F138" s="80" t="s">
        <v>481</v>
      </c>
      <c r="G138" s="81" t="s">
        <v>50</v>
      </c>
      <c r="H138" s="81" t="s">
        <v>164</v>
      </c>
      <c r="I138" s="81" t="s">
        <v>774</v>
      </c>
      <c r="J138" s="81" t="s">
        <v>495</v>
      </c>
      <c r="K138" s="81" t="s">
        <v>36</v>
      </c>
      <c r="L138" s="46">
        <v>17070</v>
      </c>
      <c r="M138" s="97" t="str">
        <f t="shared" si="22"/>
        <v>ปตรี4คศ.1</v>
      </c>
      <c r="N138" s="98">
        <f t="shared" si="24"/>
        <v>1</v>
      </c>
      <c r="O138" s="99">
        <f t="shared" ca="1" si="23"/>
        <v>18270</v>
      </c>
      <c r="P138" s="79">
        <v>3840100406821</v>
      </c>
      <c r="Q138" s="81" t="s">
        <v>37</v>
      </c>
      <c r="R138" s="70"/>
      <c r="S138" s="81" t="s">
        <v>50</v>
      </c>
      <c r="T138" s="81" t="s">
        <v>164</v>
      </c>
      <c r="U138" s="81" t="s">
        <v>496</v>
      </c>
      <c r="V138" s="81" t="s">
        <v>37</v>
      </c>
      <c r="W138" s="81" t="s">
        <v>37</v>
      </c>
      <c r="X138" s="81" t="s">
        <v>37</v>
      </c>
      <c r="Y138" s="81" t="s">
        <v>37</v>
      </c>
      <c r="Z138" s="81" t="s">
        <v>37</v>
      </c>
      <c r="AA138" s="81" t="s">
        <v>37</v>
      </c>
      <c r="AB138" s="81" t="s">
        <v>37</v>
      </c>
      <c r="AC138" s="81" t="s">
        <v>37</v>
      </c>
      <c r="AD138" s="81" t="s">
        <v>37</v>
      </c>
      <c r="AE138" s="81" t="s">
        <v>37</v>
      </c>
      <c r="AF138" s="81" t="s">
        <v>37</v>
      </c>
      <c r="AG138" s="81" t="s">
        <v>37</v>
      </c>
    </row>
    <row r="139" spans="1:33" ht="24">
      <c r="A139" s="79">
        <v>142</v>
      </c>
      <c r="B139" s="80" t="s">
        <v>626</v>
      </c>
      <c r="C139" s="80" t="s">
        <v>32</v>
      </c>
      <c r="D139" s="81" t="s">
        <v>32</v>
      </c>
      <c r="E139" s="80" t="s">
        <v>35</v>
      </c>
      <c r="F139" s="80" t="s">
        <v>481</v>
      </c>
      <c r="G139" s="81" t="s">
        <v>50</v>
      </c>
      <c r="H139" s="81" t="s">
        <v>628</v>
      </c>
      <c r="I139" s="81" t="s">
        <v>774</v>
      </c>
      <c r="J139" s="81" t="s">
        <v>627</v>
      </c>
      <c r="K139" s="81" t="s">
        <v>36</v>
      </c>
      <c r="L139" s="46">
        <v>15440</v>
      </c>
      <c r="M139" s="97" t="str">
        <f t="shared" si="22"/>
        <v>ปตรี4คศ.1</v>
      </c>
      <c r="N139" s="98">
        <f t="shared" si="24"/>
        <v>1</v>
      </c>
      <c r="O139" s="99">
        <f t="shared" ca="1" si="23"/>
        <v>17070</v>
      </c>
      <c r="P139" s="79">
        <v>3930800333167</v>
      </c>
      <c r="Q139" s="81" t="s">
        <v>37</v>
      </c>
      <c r="R139" s="70"/>
      <c r="S139" s="81" t="s">
        <v>50</v>
      </c>
      <c r="T139" s="81" t="s">
        <v>628</v>
      </c>
      <c r="U139" s="81" t="s">
        <v>75</v>
      </c>
      <c r="V139" s="81" t="s">
        <v>37</v>
      </c>
      <c r="W139" s="81" t="s">
        <v>37</v>
      </c>
      <c r="X139" s="81" t="s">
        <v>37</v>
      </c>
      <c r="Y139" s="81" t="s">
        <v>37</v>
      </c>
      <c r="Z139" s="81" t="s">
        <v>37</v>
      </c>
      <c r="AA139" s="81" t="s">
        <v>37</v>
      </c>
      <c r="AB139" s="81" t="s">
        <v>37</v>
      </c>
      <c r="AC139" s="81" t="s">
        <v>37</v>
      </c>
      <c r="AD139" s="81" t="s">
        <v>37</v>
      </c>
      <c r="AE139" s="81" t="s">
        <v>37</v>
      </c>
      <c r="AF139" s="81" t="s">
        <v>37</v>
      </c>
      <c r="AG139" s="81" t="s">
        <v>37</v>
      </c>
    </row>
    <row r="140" spans="1:33" ht="24">
      <c r="A140" s="79">
        <v>143</v>
      </c>
      <c r="B140" s="80" t="s">
        <v>629</v>
      </c>
      <c r="C140" s="80" t="s">
        <v>32</v>
      </c>
      <c r="D140" s="81" t="s">
        <v>32</v>
      </c>
      <c r="E140" s="80" t="s">
        <v>35</v>
      </c>
      <c r="F140" s="80" t="s">
        <v>481</v>
      </c>
      <c r="G140" s="81" t="s">
        <v>61</v>
      </c>
      <c r="H140" s="81" t="s">
        <v>62</v>
      </c>
      <c r="I140" s="81" t="s">
        <v>774</v>
      </c>
      <c r="J140" s="81" t="s">
        <v>630</v>
      </c>
      <c r="K140" s="81" t="s">
        <v>36</v>
      </c>
      <c r="L140" s="46">
        <v>15440</v>
      </c>
      <c r="M140" s="97" t="str">
        <f t="shared" si="22"/>
        <v>ปตรี4คศ.1</v>
      </c>
      <c r="N140" s="98">
        <f t="shared" si="24"/>
        <v>1</v>
      </c>
      <c r="O140" s="99">
        <f t="shared" ca="1" si="23"/>
        <v>17070</v>
      </c>
      <c r="P140" s="79">
        <v>1930500016593</v>
      </c>
      <c r="Q140" s="81" t="s">
        <v>37</v>
      </c>
      <c r="R140" s="70"/>
      <c r="S140" s="81" t="s">
        <v>61</v>
      </c>
      <c r="T140" s="81" t="s">
        <v>62</v>
      </c>
      <c r="U140" s="81" t="s">
        <v>363</v>
      </c>
      <c r="V140" s="81" t="s">
        <v>37</v>
      </c>
      <c r="W140" s="81" t="s">
        <v>37</v>
      </c>
      <c r="X140" s="81" t="s">
        <v>37</v>
      </c>
      <c r="Y140" s="81" t="s">
        <v>37</v>
      </c>
      <c r="Z140" s="81" t="s">
        <v>37</v>
      </c>
      <c r="AA140" s="81" t="s">
        <v>37</v>
      </c>
      <c r="AB140" s="81" t="s">
        <v>37</v>
      </c>
      <c r="AC140" s="81" t="s">
        <v>37</v>
      </c>
      <c r="AD140" s="81" t="s">
        <v>37</v>
      </c>
      <c r="AE140" s="81" t="s">
        <v>37</v>
      </c>
      <c r="AF140" s="81" t="s">
        <v>37</v>
      </c>
      <c r="AG140" s="81" t="s">
        <v>37</v>
      </c>
    </row>
    <row r="141" spans="1:33" ht="24">
      <c r="A141" s="79">
        <v>144</v>
      </c>
      <c r="B141" s="80" t="s">
        <v>631</v>
      </c>
      <c r="C141" s="80" t="s">
        <v>32</v>
      </c>
      <c r="D141" s="81" t="s">
        <v>32</v>
      </c>
      <c r="E141" s="80" t="s">
        <v>35</v>
      </c>
      <c r="F141" s="80" t="s">
        <v>481</v>
      </c>
      <c r="G141" s="81" t="s">
        <v>50</v>
      </c>
      <c r="H141" s="81" t="s">
        <v>44</v>
      </c>
      <c r="I141" s="81" t="s">
        <v>774</v>
      </c>
      <c r="J141" s="81" t="s">
        <v>632</v>
      </c>
      <c r="K141" s="81" t="s">
        <v>48</v>
      </c>
      <c r="L141" s="46">
        <v>20470</v>
      </c>
      <c r="M141" s="97" t="str">
        <f t="shared" si="22"/>
        <v>ปตรี4คศ.2</v>
      </c>
      <c r="N141" s="98">
        <f t="shared" si="24"/>
        <v>2</v>
      </c>
      <c r="O141" s="99">
        <f t="shared" ca="1" si="23"/>
        <v>20960</v>
      </c>
      <c r="P141" s="79">
        <v>5930800010640</v>
      </c>
      <c r="Q141" s="81" t="s">
        <v>49</v>
      </c>
      <c r="R141" s="70"/>
      <c r="S141" s="81" t="s">
        <v>50</v>
      </c>
      <c r="T141" s="81" t="s">
        <v>44</v>
      </c>
      <c r="U141" s="81" t="s">
        <v>633</v>
      </c>
      <c r="V141" s="81" t="s">
        <v>37</v>
      </c>
      <c r="W141" s="81" t="s">
        <v>37</v>
      </c>
      <c r="X141" s="81" t="s">
        <v>37</v>
      </c>
      <c r="Y141" s="81" t="s">
        <v>37</v>
      </c>
      <c r="Z141" s="81" t="s">
        <v>37</v>
      </c>
      <c r="AA141" s="81" t="s">
        <v>37</v>
      </c>
      <c r="AB141" s="81" t="s">
        <v>37</v>
      </c>
      <c r="AC141" s="81" t="s">
        <v>94</v>
      </c>
      <c r="AD141" s="81" t="s">
        <v>44</v>
      </c>
      <c r="AE141" s="81" t="s">
        <v>634</v>
      </c>
      <c r="AF141" s="81" t="s">
        <v>635</v>
      </c>
      <c r="AG141" s="81" t="s">
        <v>636</v>
      </c>
    </row>
    <row r="142" spans="1:33" ht="24">
      <c r="A142" s="79">
        <v>145</v>
      </c>
      <c r="B142" s="80" t="s">
        <v>637</v>
      </c>
      <c r="C142" s="80" t="s">
        <v>32</v>
      </c>
      <c r="D142" s="81" t="s">
        <v>32</v>
      </c>
      <c r="E142" s="80" t="s">
        <v>35</v>
      </c>
      <c r="F142" s="80" t="s">
        <v>481</v>
      </c>
      <c r="G142" s="81" t="s">
        <v>38</v>
      </c>
      <c r="H142" s="81" t="s">
        <v>83</v>
      </c>
      <c r="I142" s="81" t="s">
        <v>774</v>
      </c>
      <c r="J142" s="81" t="s">
        <v>638</v>
      </c>
      <c r="K142" s="81" t="s">
        <v>48</v>
      </c>
      <c r="L142" s="46">
        <v>22460</v>
      </c>
      <c r="M142" s="97" t="str">
        <f t="shared" si="22"/>
        <v>ปตรี4คศ.2</v>
      </c>
      <c r="N142" s="98">
        <f t="shared" si="24"/>
        <v>2</v>
      </c>
      <c r="O142" s="99">
        <f t="shared" ca="1" si="23"/>
        <v>22940</v>
      </c>
      <c r="P142" s="79">
        <v>3930400182528</v>
      </c>
      <c r="Q142" s="81" t="s">
        <v>49</v>
      </c>
      <c r="R142" s="70"/>
      <c r="S142" s="81" t="s">
        <v>38</v>
      </c>
      <c r="T142" s="81" t="s">
        <v>83</v>
      </c>
      <c r="U142" s="81" t="s">
        <v>165</v>
      </c>
      <c r="V142" s="81" t="s">
        <v>37</v>
      </c>
      <c r="W142" s="81" t="s">
        <v>37</v>
      </c>
      <c r="X142" s="81" t="s">
        <v>37</v>
      </c>
      <c r="Y142" s="81" t="s">
        <v>37</v>
      </c>
      <c r="Z142" s="81" t="s">
        <v>37</v>
      </c>
      <c r="AA142" s="81" t="s">
        <v>640</v>
      </c>
      <c r="AB142" s="81" t="s">
        <v>37</v>
      </c>
      <c r="AC142" s="81" t="s">
        <v>37</v>
      </c>
      <c r="AD142" s="81" t="s">
        <v>37</v>
      </c>
      <c r="AE142" s="81" t="s">
        <v>37</v>
      </c>
      <c r="AF142" s="81" t="s">
        <v>37</v>
      </c>
      <c r="AG142" s="81" t="s">
        <v>37</v>
      </c>
    </row>
    <row r="143" spans="1:33" ht="24">
      <c r="A143" s="79">
        <v>146</v>
      </c>
      <c r="B143" s="80" t="s">
        <v>641</v>
      </c>
      <c r="C143" s="80" t="s">
        <v>32</v>
      </c>
      <c r="D143" s="81" t="s">
        <v>32</v>
      </c>
      <c r="E143" s="80" t="s">
        <v>35</v>
      </c>
      <c r="F143" s="80" t="s">
        <v>481</v>
      </c>
      <c r="G143" s="81" t="s">
        <v>67</v>
      </c>
      <c r="H143" s="81" t="s">
        <v>164</v>
      </c>
      <c r="I143" s="81" t="s">
        <v>774</v>
      </c>
      <c r="J143" s="81" t="s">
        <v>642</v>
      </c>
      <c r="K143" s="81" t="s">
        <v>36</v>
      </c>
      <c r="L143" s="46">
        <v>17070</v>
      </c>
      <c r="M143" s="97" t="str">
        <f t="shared" si="22"/>
        <v>ปตรี4คศ.1</v>
      </c>
      <c r="N143" s="98">
        <f t="shared" si="24"/>
        <v>1</v>
      </c>
      <c r="O143" s="99">
        <f t="shared" ca="1" si="23"/>
        <v>18270</v>
      </c>
      <c r="P143" s="79">
        <v>3930700107301</v>
      </c>
      <c r="Q143" s="81" t="s">
        <v>37</v>
      </c>
      <c r="R143" s="70"/>
      <c r="S143" s="81" t="s">
        <v>67</v>
      </c>
      <c r="T143" s="81" t="s">
        <v>164</v>
      </c>
      <c r="U143" s="81" t="s">
        <v>643</v>
      </c>
      <c r="V143" s="81" t="s">
        <v>37</v>
      </c>
      <c r="W143" s="81" t="s">
        <v>37</v>
      </c>
      <c r="X143" s="81" t="s">
        <v>94</v>
      </c>
      <c r="Y143" s="81" t="s">
        <v>95</v>
      </c>
      <c r="Z143" s="81" t="s">
        <v>644</v>
      </c>
      <c r="AA143" s="81" t="s">
        <v>37</v>
      </c>
      <c r="AB143" s="81" t="s">
        <v>37</v>
      </c>
      <c r="AC143" s="81" t="s">
        <v>636</v>
      </c>
      <c r="AD143" s="81" t="s">
        <v>37</v>
      </c>
      <c r="AE143" s="81" t="s">
        <v>37</v>
      </c>
      <c r="AF143" s="81" t="s">
        <v>37</v>
      </c>
      <c r="AG143" s="81" t="s">
        <v>37</v>
      </c>
    </row>
    <row r="144" spans="1:33" ht="24">
      <c r="A144" s="79">
        <v>147</v>
      </c>
      <c r="B144" s="80" t="s">
        <v>645</v>
      </c>
      <c r="C144" s="80" t="s">
        <v>32</v>
      </c>
      <c r="D144" s="81" t="s">
        <v>32</v>
      </c>
      <c r="E144" s="80" t="s">
        <v>35</v>
      </c>
      <c r="F144" s="80" t="s">
        <v>481</v>
      </c>
      <c r="G144" s="81" t="s">
        <v>67</v>
      </c>
      <c r="H144" s="81" t="s">
        <v>647</v>
      </c>
      <c r="I144" s="81" t="s">
        <v>774</v>
      </c>
      <c r="J144" s="81" t="s">
        <v>646</v>
      </c>
      <c r="K144" s="81" t="s">
        <v>36</v>
      </c>
      <c r="L144" s="46">
        <v>15440</v>
      </c>
      <c r="M144" s="97" t="str">
        <f t="shared" si="22"/>
        <v>ปตรี4คศ.1</v>
      </c>
      <c r="N144" s="98">
        <f t="shared" si="24"/>
        <v>1</v>
      </c>
      <c r="O144" s="99">
        <f t="shared" ca="1" si="23"/>
        <v>17070</v>
      </c>
      <c r="P144" s="79">
        <v>3900900760571</v>
      </c>
      <c r="Q144" s="81" t="s">
        <v>37</v>
      </c>
      <c r="R144" s="70"/>
      <c r="S144" s="81" t="s">
        <v>67</v>
      </c>
      <c r="T144" s="81" t="s">
        <v>647</v>
      </c>
      <c r="U144" s="81" t="s">
        <v>648</v>
      </c>
      <c r="V144" s="81" t="s">
        <v>649</v>
      </c>
      <c r="W144" s="81" t="s">
        <v>37</v>
      </c>
      <c r="X144" s="81" t="s">
        <v>94</v>
      </c>
      <c r="Y144" s="81" t="s">
        <v>95</v>
      </c>
      <c r="Z144" s="81" t="s">
        <v>644</v>
      </c>
      <c r="AA144" s="81" t="s">
        <v>37</v>
      </c>
      <c r="AB144" s="81" t="s">
        <v>37</v>
      </c>
      <c r="AC144" s="81" t="s">
        <v>636</v>
      </c>
      <c r="AD144" s="81" t="s">
        <v>37</v>
      </c>
      <c r="AE144" s="81" t="s">
        <v>37</v>
      </c>
      <c r="AF144" s="81" t="s">
        <v>37</v>
      </c>
      <c r="AG144" s="81" t="s">
        <v>37</v>
      </c>
    </row>
    <row r="145" spans="1:33" ht="24">
      <c r="A145" s="79">
        <v>148</v>
      </c>
      <c r="B145" s="80" t="s">
        <v>650</v>
      </c>
      <c r="C145" s="80" t="s">
        <v>32</v>
      </c>
      <c r="D145" s="81" t="s">
        <v>32</v>
      </c>
      <c r="E145" s="80" t="s">
        <v>35</v>
      </c>
      <c r="F145" s="80" t="s">
        <v>481</v>
      </c>
      <c r="G145" s="81" t="s">
        <v>67</v>
      </c>
      <c r="H145" s="81" t="s">
        <v>652</v>
      </c>
      <c r="I145" s="81" t="s">
        <v>774</v>
      </c>
      <c r="J145" s="81" t="s">
        <v>651</v>
      </c>
      <c r="K145" s="81" t="s">
        <v>48</v>
      </c>
      <c r="L145" s="46">
        <v>22460</v>
      </c>
      <c r="M145" s="97" t="str">
        <f t="shared" si="22"/>
        <v>ปตรี4คศ.2</v>
      </c>
      <c r="N145" s="98">
        <f t="shared" si="24"/>
        <v>2</v>
      </c>
      <c r="O145" s="99">
        <f t="shared" ca="1" si="23"/>
        <v>22940</v>
      </c>
      <c r="P145" s="79">
        <v>3930300311903</v>
      </c>
      <c r="Q145" s="81" t="s">
        <v>49</v>
      </c>
      <c r="R145" s="70"/>
      <c r="S145" s="81" t="s">
        <v>67</v>
      </c>
      <c r="T145" s="81" t="s">
        <v>652</v>
      </c>
      <c r="U145" s="81" t="s">
        <v>653</v>
      </c>
      <c r="V145" s="81" t="s">
        <v>37</v>
      </c>
      <c r="W145" s="81" t="s">
        <v>37</v>
      </c>
      <c r="X145" s="81" t="s">
        <v>37</v>
      </c>
      <c r="Y145" s="81" t="s">
        <v>37</v>
      </c>
      <c r="Z145" s="81" t="s">
        <v>37</v>
      </c>
      <c r="AA145" s="81" t="s">
        <v>654</v>
      </c>
      <c r="AB145" s="81" t="s">
        <v>37</v>
      </c>
      <c r="AC145" s="81" t="s">
        <v>37</v>
      </c>
      <c r="AD145" s="81" t="s">
        <v>37</v>
      </c>
      <c r="AE145" s="81" t="s">
        <v>37</v>
      </c>
      <c r="AF145" s="81" t="s">
        <v>37</v>
      </c>
      <c r="AG145" s="81" t="s">
        <v>37</v>
      </c>
    </row>
    <row r="146" spans="1:33">
      <c r="A146" s="79">
        <v>149</v>
      </c>
      <c r="B146" s="80" t="s">
        <v>655</v>
      </c>
      <c r="C146" s="80" t="s">
        <v>65</v>
      </c>
      <c r="D146" s="81" t="s">
        <v>32</v>
      </c>
      <c r="E146" s="80" t="s">
        <v>35</v>
      </c>
      <c r="F146" s="80" t="s">
        <v>481</v>
      </c>
      <c r="G146" s="81" t="s">
        <v>50</v>
      </c>
      <c r="H146" s="81" t="s">
        <v>657</v>
      </c>
      <c r="I146" s="81" t="s">
        <v>774</v>
      </c>
      <c r="J146" s="81" t="s">
        <v>656</v>
      </c>
      <c r="K146" s="81" t="s">
        <v>36</v>
      </c>
      <c r="L146" s="85">
        <v>12530</v>
      </c>
      <c r="M146" s="97" t="str">
        <f t="shared" si="22"/>
        <v>ปตรี4คศ.1</v>
      </c>
      <c r="N146" s="98">
        <f t="shared" si="24"/>
        <v>1</v>
      </c>
      <c r="O146" s="99" t="e">
        <f t="shared" ca="1" si="23"/>
        <v>#N/A</v>
      </c>
      <c r="P146" s="79">
        <v>3909801013067</v>
      </c>
      <c r="Q146" s="81" t="s">
        <v>37</v>
      </c>
      <c r="R146" s="70"/>
      <c r="S146" s="81" t="s">
        <v>50</v>
      </c>
      <c r="T146" s="81" t="s">
        <v>657</v>
      </c>
      <c r="U146" s="81" t="s">
        <v>658</v>
      </c>
      <c r="V146" s="81" t="s">
        <v>37</v>
      </c>
      <c r="W146" s="81" t="s">
        <v>37</v>
      </c>
      <c r="X146" s="81" t="s">
        <v>37</v>
      </c>
      <c r="Y146" s="81" t="s">
        <v>37</v>
      </c>
      <c r="Z146" s="81" t="s">
        <v>37</v>
      </c>
      <c r="AA146" s="81" t="s">
        <v>37</v>
      </c>
      <c r="AB146" s="81" t="s">
        <v>402</v>
      </c>
      <c r="AC146" s="81" t="s">
        <v>37</v>
      </c>
      <c r="AD146" s="81" t="s">
        <v>37</v>
      </c>
      <c r="AE146" s="81" t="s">
        <v>37</v>
      </c>
      <c r="AF146" s="81" t="s">
        <v>37</v>
      </c>
      <c r="AG146" s="81" t="s">
        <v>37</v>
      </c>
    </row>
    <row r="147" spans="1:33" ht="24">
      <c r="A147" s="79">
        <v>150</v>
      </c>
      <c r="B147" s="80" t="s">
        <v>659</v>
      </c>
      <c r="C147" s="80" t="s">
        <v>32</v>
      </c>
      <c r="D147" s="81" t="s">
        <v>32</v>
      </c>
      <c r="E147" s="80" t="s">
        <v>35</v>
      </c>
      <c r="F147" s="80" t="s">
        <v>660</v>
      </c>
      <c r="G147" s="81" t="s">
        <v>50</v>
      </c>
      <c r="H147" s="81" t="s">
        <v>39</v>
      </c>
      <c r="I147" s="81" t="s">
        <v>774</v>
      </c>
      <c r="J147" s="81" t="s">
        <v>661</v>
      </c>
      <c r="K147" s="81" t="s">
        <v>48</v>
      </c>
      <c r="L147" s="46">
        <v>17970</v>
      </c>
      <c r="M147" s="97" t="str">
        <f t="shared" si="22"/>
        <v>ปตรี4คศ.2</v>
      </c>
      <c r="N147" s="98">
        <f t="shared" si="24"/>
        <v>2</v>
      </c>
      <c r="O147" s="99">
        <f t="shared" ca="1" si="23"/>
        <v>18970</v>
      </c>
      <c r="P147" s="79">
        <v>3841300118935</v>
      </c>
      <c r="Q147" s="81" t="s">
        <v>37</v>
      </c>
      <c r="R147" s="70">
        <v>23360</v>
      </c>
      <c r="S147" s="81" t="s">
        <v>50</v>
      </c>
      <c r="T147" s="81" t="s">
        <v>39</v>
      </c>
      <c r="U147" s="81" t="s">
        <v>149</v>
      </c>
      <c r="V147" s="81" t="s">
        <v>37</v>
      </c>
      <c r="W147" s="81" t="s">
        <v>37</v>
      </c>
      <c r="X147" s="81" t="s">
        <v>37</v>
      </c>
      <c r="Y147" s="81" t="s">
        <v>37</v>
      </c>
      <c r="Z147" s="81" t="s">
        <v>37</v>
      </c>
      <c r="AA147" s="81" t="s">
        <v>37</v>
      </c>
      <c r="AB147" s="81" t="s">
        <v>662</v>
      </c>
      <c r="AC147" s="81" t="s">
        <v>37</v>
      </c>
      <c r="AD147" s="81" t="s">
        <v>37</v>
      </c>
      <c r="AE147" s="81" t="s">
        <v>37</v>
      </c>
      <c r="AF147" s="81" t="s">
        <v>37</v>
      </c>
      <c r="AG147" s="81" t="s">
        <v>37</v>
      </c>
    </row>
    <row r="148" spans="1:33" ht="24">
      <c r="A148" s="79">
        <v>151</v>
      </c>
      <c r="B148" s="80" t="s">
        <v>663</v>
      </c>
      <c r="C148" s="80" t="s">
        <v>32</v>
      </c>
      <c r="D148" s="81" t="s">
        <v>32</v>
      </c>
      <c r="E148" s="80" t="s">
        <v>35</v>
      </c>
      <c r="F148" s="80" t="s">
        <v>660</v>
      </c>
      <c r="G148" s="81" t="s">
        <v>38</v>
      </c>
      <c r="H148" s="81" t="s">
        <v>652</v>
      </c>
      <c r="I148" s="81" t="s">
        <v>774</v>
      </c>
      <c r="J148" s="81" t="s">
        <v>664</v>
      </c>
      <c r="K148" s="81" t="s">
        <v>48</v>
      </c>
      <c r="L148" s="46">
        <v>19460</v>
      </c>
      <c r="M148" s="97" t="str">
        <f t="shared" si="22"/>
        <v>ปตรี4คศ.2</v>
      </c>
      <c r="N148" s="98">
        <f t="shared" si="24"/>
        <v>2</v>
      </c>
      <c r="O148" s="99">
        <f t="shared" ca="1" si="23"/>
        <v>20470</v>
      </c>
      <c r="P148" s="79">
        <v>3930100836808</v>
      </c>
      <c r="Q148" s="81" t="s">
        <v>49</v>
      </c>
      <c r="R148" s="70"/>
      <c r="S148" s="81" t="s">
        <v>38</v>
      </c>
      <c r="T148" s="81" t="s">
        <v>652</v>
      </c>
      <c r="U148" s="81" t="s">
        <v>665</v>
      </c>
      <c r="V148" s="81" t="s">
        <v>37</v>
      </c>
      <c r="W148" s="81" t="s">
        <v>37</v>
      </c>
      <c r="X148" s="81" t="s">
        <v>37</v>
      </c>
      <c r="Y148" s="81" t="s">
        <v>37</v>
      </c>
      <c r="Z148" s="81" t="s">
        <v>37</v>
      </c>
      <c r="AA148" s="81" t="s">
        <v>37</v>
      </c>
      <c r="AB148" s="81" t="s">
        <v>37</v>
      </c>
      <c r="AC148" s="81" t="s">
        <v>37</v>
      </c>
      <c r="AD148" s="81" t="s">
        <v>37</v>
      </c>
      <c r="AE148" s="81" t="s">
        <v>37</v>
      </c>
      <c r="AF148" s="81" t="s">
        <v>37</v>
      </c>
      <c r="AG148" s="81" t="s">
        <v>37</v>
      </c>
    </row>
    <row r="149" spans="1:33" ht="24">
      <c r="A149" s="79">
        <v>152</v>
      </c>
      <c r="B149" s="80" t="s">
        <v>666</v>
      </c>
      <c r="C149" s="80" t="s">
        <v>32</v>
      </c>
      <c r="D149" s="81" t="s">
        <v>32</v>
      </c>
      <c r="E149" s="80" t="s">
        <v>35</v>
      </c>
      <c r="F149" s="80" t="s">
        <v>660</v>
      </c>
      <c r="G149" s="81" t="s">
        <v>38</v>
      </c>
      <c r="H149" s="81" t="s">
        <v>668</v>
      </c>
      <c r="I149" s="81" t="s">
        <v>774</v>
      </c>
      <c r="J149" s="81" t="s">
        <v>667</v>
      </c>
      <c r="K149" s="81" t="s">
        <v>36</v>
      </c>
      <c r="L149" s="46">
        <v>15840</v>
      </c>
      <c r="M149" s="97" t="str">
        <f t="shared" si="22"/>
        <v>ปตรี4คศ.1</v>
      </c>
      <c r="N149" s="98">
        <f t="shared" si="24"/>
        <v>1</v>
      </c>
      <c r="O149" s="99">
        <f t="shared" ca="1" si="23"/>
        <v>17490</v>
      </c>
      <c r="P149" s="79">
        <v>3930400143751</v>
      </c>
      <c r="Q149" s="81" t="s">
        <v>37</v>
      </c>
      <c r="R149" s="70"/>
      <c r="S149" s="81" t="s">
        <v>38</v>
      </c>
      <c r="T149" s="81" t="s">
        <v>668</v>
      </c>
      <c r="U149" s="81" t="s">
        <v>669</v>
      </c>
      <c r="V149" s="81" t="s">
        <v>37</v>
      </c>
      <c r="W149" s="81" t="s">
        <v>670</v>
      </c>
      <c r="X149" s="81" t="s">
        <v>37</v>
      </c>
      <c r="Y149" s="81" t="s">
        <v>37</v>
      </c>
      <c r="Z149" s="81" t="s">
        <v>37</v>
      </c>
      <c r="AA149" s="81" t="s">
        <v>37</v>
      </c>
      <c r="AB149" s="81" t="s">
        <v>37</v>
      </c>
      <c r="AC149" s="81" t="s">
        <v>37</v>
      </c>
      <c r="AD149" s="81" t="s">
        <v>37</v>
      </c>
      <c r="AE149" s="81" t="s">
        <v>37</v>
      </c>
      <c r="AF149" s="81" t="s">
        <v>37</v>
      </c>
      <c r="AG149" s="81" t="s">
        <v>37</v>
      </c>
    </row>
    <row r="150" spans="1:33" ht="24">
      <c r="A150" s="79">
        <v>153</v>
      </c>
      <c r="B150" s="80" t="s">
        <v>671</v>
      </c>
      <c r="C150" s="80" t="s">
        <v>32</v>
      </c>
      <c r="D150" s="81" t="s">
        <v>32</v>
      </c>
      <c r="E150" s="80" t="s">
        <v>35</v>
      </c>
      <c r="F150" s="80" t="s">
        <v>660</v>
      </c>
      <c r="G150" s="81" t="s">
        <v>67</v>
      </c>
      <c r="H150" s="81" t="s">
        <v>44</v>
      </c>
      <c r="I150" s="81" t="s">
        <v>774</v>
      </c>
      <c r="J150" s="81" t="s">
        <v>673</v>
      </c>
      <c r="K150" s="81" t="s">
        <v>48</v>
      </c>
      <c r="L150" s="46">
        <v>17970</v>
      </c>
      <c r="M150" s="97" t="str">
        <f t="shared" si="22"/>
        <v>ปตรี4คศ.2</v>
      </c>
      <c r="N150" s="98">
        <f t="shared" si="24"/>
        <v>2</v>
      </c>
      <c r="O150" s="99">
        <f t="shared" ca="1" si="23"/>
        <v>18970</v>
      </c>
      <c r="P150" s="79">
        <v>3930300049711</v>
      </c>
      <c r="Q150" s="81" t="s">
        <v>37</v>
      </c>
      <c r="R150" s="70">
        <v>23360</v>
      </c>
      <c r="S150" s="81" t="s">
        <v>67</v>
      </c>
      <c r="T150" s="81" t="s">
        <v>44</v>
      </c>
      <c r="U150" s="81" t="s">
        <v>674</v>
      </c>
      <c r="V150" s="81" t="s">
        <v>37</v>
      </c>
      <c r="W150" s="81" t="s">
        <v>37</v>
      </c>
      <c r="X150" s="81" t="s">
        <v>37</v>
      </c>
      <c r="Y150" s="81" t="s">
        <v>37</v>
      </c>
      <c r="Z150" s="81" t="s">
        <v>37</v>
      </c>
      <c r="AA150" s="81" t="s">
        <v>675</v>
      </c>
      <c r="AB150" s="81" t="s">
        <v>676</v>
      </c>
      <c r="AC150" s="81" t="s">
        <v>76</v>
      </c>
      <c r="AD150" s="81" t="s">
        <v>95</v>
      </c>
      <c r="AE150" s="81" t="s">
        <v>397</v>
      </c>
      <c r="AF150" s="81" t="s">
        <v>677</v>
      </c>
      <c r="AG150" s="81" t="s">
        <v>678</v>
      </c>
    </row>
    <row r="151" spans="1:33" ht="24">
      <c r="A151" s="79">
        <v>154</v>
      </c>
      <c r="B151" s="80" t="s">
        <v>679</v>
      </c>
      <c r="C151" s="80" t="s">
        <v>65</v>
      </c>
      <c r="D151" s="81" t="s">
        <v>32</v>
      </c>
      <c r="E151" s="80" t="s">
        <v>35</v>
      </c>
      <c r="F151" s="80" t="s">
        <v>660</v>
      </c>
      <c r="G151" s="81" t="s">
        <v>50</v>
      </c>
      <c r="H151" s="81" t="s">
        <v>62</v>
      </c>
      <c r="I151" s="81" t="s">
        <v>774</v>
      </c>
      <c r="J151" s="81" t="s">
        <v>680</v>
      </c>
      <c r="K151" s="81" t="s">
        <v>36</v>
      </c>
      <c r="L151" s="46">
        <v>15440</v>
      </c>
      <c r="M151" s="97" t="str">
        <f t="shared" si="22"/>
        <v>ปตรี4คศ.1</v>
      </c>
      <c r="N151" s="98">
        <f t="shared" si="24"/>
        <v>1</v>
      </c>
      <c r="O151" s="99">
        <f t="shared" ca="1" si="23"/>
        <v>17070</v>
      </c>
      <c r="P151" s="79">
        <v>3901000477980</v>
      </c>
      <c r="Q151" s="81" t="s">
        <v>37</v>
      </c>
      <c r="R151" s="70"/>
      <c r="S151" s="81" t="s">
        <v>50</v>
      </c>
      <c r="T151" s="81" t="s">
        <v>62</v>
      </c>
      <c r="U151" s="81" t="s">
        <v>165</v>
      </c>
      <c r="V151" s="81" t="s">
        <v>37</v>
      </c>
      <c r="W151" s="81" t="s">
        <v>37</v>
      </c>
      <c r="X151" s="81" t="s">
        <v>37</v>
      </c>
      <c r="Y151" s="81" t="s">
        <v>37</v>
      </c>
      <c r="Z151" s="81" t="s">
        <v>37</v>
      </c>
      <c r="AA151" s="81" t="s">
        <v>37</v>
      </c>
      <c r="AB151" s="81" t="s">
        <v>402</v>
      </c>
      <c r="AC151" s="81" t="s">
        <v>37</v>
      </c>
      <c r="AD151" s="81" t="s">
        <v>37</v>
      </c>
      <c r="AE151" s="81" t="s">
        <v>37</v>
      </c>
      <c r="AF151" s="81" t="s">
        <v>37</v>
      </c>
      <c r="AG151" s="81" t="s">
        <v>37</v>
      </c>
    </row>
    <row r="152" spans="1:33" ht="24">
      <c r="A152" s="79">
        <v>155</v>
      </c>
      <c r="B152" s="80" t="s">
        <v>681</v>
      </c>
      <c r="C152" s="80" t="s">
        <v>32</v>
      </c>
      <c r="D152" s="81" t="s">
        <v>32</v>
      </c>
      <c r="E152" s="80" t="s">
        <v>35</v>
      </c>
      <c r="F152" s="80" t="s">
        <v>660</v>
      </c>
      <c r="G152" s="81" t="s">
        <v>67</v>
      </c>
      <c r="H152" s="81" t="s">
        <v>164</v>
      </c>
      <c r="I152" s="81" t="s">
        <v>774</v>
      </c>
      <c r="J152" s="81" t="s">
        <v>682</v>
      </c>
      <c r="K152" s="81" t="s">
        <v>48</v>
      </c>
      <c r="L152" s="46">
        <v>20470</v>
      </c>
      <c r="M152" s="97" t="str">
        <f t="shared" si="22"/>
        <v>ปตรี4คศ.2</v>
      </c>
      <c r="N152" s="98">
        <f t="shared" si="24"/>
        <v>2</v>
      </c>
      <c r="O152" s="99">
        <f t="shared" ca="1" si="23"/>
        <v>20960</v>
      </c>
      <c r="P152" s="79">
        <v>3930400059823</v>
      </c>
      <c r="Q152" s="81" t="s">
        <v>49</v>
      </c>
      <c r="R152" s="70"/>
      <c r="S152" s="81" t="s">
        <v>67</v>
      </c>
      <c r="T152" s="81" t="s">
        <v>164</v>
      </c>
      <c r="U152" s="81" t="s">
        <v>99</v>
      </c>
      <c r="V152" s="81" t="s">
        <v>37</v>
      </c>
      <c r="W152" s="81" t="s">
        <v>37</v>
      </c>
      <c r="X152" s="81" t="s">
        <v>37</v>
      </c>
      <c r="Y152" s="81" t="s">
        <v>37</v>
      </c>
      <c r="Z152" s="81" t="s">
        <v>37</v>
      </c>
      <c r="AA152" s="81" t="s">
        <v>683</v>
      </c>
      <c r="AB152" s="81" t="s">
        <v>684</v>
      </c>
      <c r="AC152" s="81" t="s">
        <v>37</v>
      </c>
      <c r="AD152" s="81" t="s">
        <v>37</v>
      </c>
      <c r="AE152" s="81" t="s">
        <v>37</v>
      </c>
      <c r="AF152" s="81" t="s">
        <v>37</v>
      </c>
      <c r="AG152" s="81" t="s">
        <v>37</v>
      </c>
    </row>
    <row r="153" spans="1:33" ht="24">
      <c r="A153" s="79">
        <v>156</v>
      </c>
      <c r="B153" s="80" t="s">
        <v>685</v>
      </c>
      <c r="C153" s="80" t="s">
        <v>32</v>
      </c>
      <c r="D153" s="81" t="s">
        <v>32</v>
      </c>
      <c r="E153" s="80" t="s">
        <v>35</v>
      </c>
      <c r="F153" s="80" t="s">
        <v>660</v>
      </c>
      <c r="G153" s="81" t="s">
        <v>50</v>
      </c>
      <c r="H153" s="81" t="s">
        <v>39</v>
      </c>
      <c r="I153" s="81" t="s">
        <v>774</v>
      </c>
      <c r="J153" s="81" t="s">
        <v>686</v>
      </c>
      <c r="K153" s="81" t="s">
        <v>48</v>
      </c>
      <c r="L153" s="46">
        <v>18970</v>
      </c>
      <c r="M153" s="97" t="str">
        <f t="shared" si="22"/>
        <v>ปตรี4คศ.2</v>
      </c>
      <c r="N153" s="98">
        <f t="shared" si="24"/>
        <v>2</v>
      </c>
      <c r="O153" s="99">
        <f t="shared" ca="1" si="23"/>
        <v>19950</v>
      </c>
      <c r="P153" s="79">
        <v>3930400149580</v>
      </c>
      <c r="Q153" s="81" t="s">
        <v>49</v>
      </c>
      <c r="R153" s="70"/>
      <c r="S153" s="81" t="s">
        <v>50</v>
      </c>
      <c r="T153" s="81" t="s">
        <v>39</v>
      </c>
      <c r="U153" s="81" t="s">
        <v>93</v>
      </c>
      <c r="V153" s="81" t="s">
        <v>37</v>
      </c>
      <c r="W153" s="81" t="s">
        <v>37</v>
      </c>
      <c r="X153" s="81" t="s">
        <v>37</v>
      </c>
      <c r="Y153" s="81" t="s">
        <v>37</v>
      </c>
      <c r="Z153" s="81" t="s">
        <v>37</v>
      </c>
      <c r="AA153" s="81" t="s">
        <v>37</v>
      </c>
      <c r="AB153" s="81" t="s">
        <v>684</v>
      </c>
      <c r="AC153" s="81" t="s">
        <v>37</v>
      </c>
      <c r="AD153" s="81" t="s">
        <v>37</v>
      </c>
      <c r="AE153" s="81" t="s">
        <v>37</v>
      </c>
      <c r="AF153" s="81" t="s">
        <v>37</v>
      </c>
      <c r="AG153" s="81" t="s">
        <v>37</v>
      </c>
    </row>
    <row r="154" spans="1:33" ht="24">
      <c r="A154" s="79">
        <v>157</v>
      </c>
      <c r="B154" s="80" t="s">
        <v>687</v>
      </c>
      <c r="C154" s="80" t="s">
        <v>32</v>
      </c>
      <c r="D154" s="81" t="s">
        <v>32</v>
      </c>
      <c r="E154" s="80" t="s">
        <v>35</v>
      </c>
      <c r="F154" s="80" t="s">
        <v>660</v>
      </c>
      <c r="G154" s="81" t="s">
        <v>50</v>
      </c>
      <c r="H154" s="81" t="s">
        <v>83</v>
      </c>
      <c r="I154" s="81" t="s">
        <v>774</v>
      </c>
      <c r="J154" s="81" t="s">
        <v>688</v>
      </c>
      <c r="K154" s="81" t="s">
        <v>36</v>
      </c>
      <c r="L154" s="46">
        <v>16670</v>
      </c>
      <c r="M154" s="97" t="str">
        <f t="shared" si="22"/>
        <v>ปตรี4คศ.1</v>
      </c>
      <c r="N154" s="98">
        <f t="shared" si="24"/>
        <v>1</v>
      </c>
      <c r="O154" s="99">
        <f t="shared" ca="1" si="23"/>
        <v>17910</v>
      </c>
      <c r="P154" s="79">
        <v>3930800155561</v>
      </c>
      <c r="Q154" s="81" t="s">
        <v>37</v>
      </c>
      <c r="R154" s="70"/>
      <c r="S154" s="81" t="s">
        <v>50</v>
      </c>
      <c r="T154" s="81" t="s">
        <v>83</v>
      </c>
      <c r="U154" s="81" t="s">
        <v>689</v>
      </c>
      <c r="V154" s="81" t="s">
        <v>37</v>
      </c>
      <c r="W154" s="81" t="s">
        <v>37</v>
      </c>
      <c r="X154" s="81" t="s">
        <v>37</v>
      </c>
      <c r="Y154" s="81" t="s">
        <v>37</v>
      </c>
      <c r="Z154" s="81" t="s">
        <v>37</v>
      </c>
      <c r="AA154" s="81" t="s">
        <v>37</v>
      </c>
      <c r="AB154" s="81" t="s">
        <v>37</v>
      </c>
      <c r="AC154" s="81" t="s">
        <v>37</v>
      </c>
      <c r="AD154" s="81" t="s">
        <v>37</v>
      </c>
      <c r="AE154" s="81" t="s">
        <v>37</v>
      </c>
      <c r="AF154" s="81" t="s">
        <v>37</v>
      </c>
      <c r="AG154" s="81" t="s">
        <v>37</v>
      </c>
    </row>
    <row r="155" spans="1:33" ht="24">
      <c r="A155" s="79">
        <v>158</v>
      </c>
      <c r="B155" s="80" t="s">
        <v>690</v>
      </c>
      <c r="C155" s="80" t="s">
        <v>32</v>
      </c>
      <c r="D155" s="81" t="s">
        <v>32</v>
      </c>
      <c r="E155" s="80" t="s">
        <v>35</v>
      </c>
      <c r="F155" s="80" t="s">
        <v>691</v>
      </c>
      <c r="G155" s="81" t="s">
        <v>50</v>
      </c>
      <c r="H155" s="81" t="s">
        <v>693</v>
      </c>
      <c r="I155" s="81" t="s">
        <v>774</v>
      </c>
      <c r="J155" s="81" t="s">
        <v>692</v>
      </c>
      <c r="K155" s="81" t="s">
        <v>48</v>
      </c>
      <c r="L155" s="46">
        <v>22940</v>
      </c>
      <c r="M155" s="97" t="str">
        <f t="shared" si="22"/>
        <v>ปตรี4คศ.2</v>
      </c>
      <c r="N155" s="98">
        <f t="shared" si="24"/>
        <v>2</v>
      </c>
      <c r="O155" s="99">
        <f t="shared" ca="1" si="23"/>
        <v>23450</v>
      </c>
      <c r="P155" s="79">
        <v>3959900187284</v>
      </c>
      <c r="Q155" s="81" t="s">
        <v>49</v>
      </c>
      <c r="R155" s="70"/>
      <c r="S155" s="81" t="s">
        <v>50</v>
      </c>
      <c r="T155" s="81" t="s">
        <v>693</v>
      </c>
      <c r="U155" s="81" t="s">
        <v>694</v>
      </c>
      <c r="V155" s="81" t="s">
        <v>37</v>
      </c>
      <c r="W155" s="81" t="s">
        <v>37</v>
      </c>
      <c r="X155" s="81" t="s">
        <v>37</v>
      </c>
      <c r="Y155" s="81" t="s">
        <v>37</v>
      </c>
      <c r="Z155" s="81" t="s">
        <v>37</v>
      </c>
      <c r="AA155" s="81" t="s">
        <v>37</v>
      </c>
      <c r="AB155" s="81" t="s">
        <v>37</v>
      </c>
      <c r="AC155" s="81" t="s">
        <v>37</v>
      </c>
      <c r="AD155" s="81" t="s">
        <v>37</v>
      </c>
      <c r="AE155" s="81" t="s">
        <v>37</v>
      </c>
      <c r="AF155" s="81" t="s">
        <v>37</v>
      </c>
      <c r="AG155" s="81" t="s">
        <v>37</v>
      </c>
    </row>
    <row r="156" spans="1:33" ht="24">
      <c r="A156" s="79">
        <v>159</v>
      </c>
      <c r="B156" s="80" t="s">
        <v>695</v>
      </c>
      <c r="C156" s="80" t="s">
        <v>32</v>
      </c>
      <c r="D156" s="81" t="s">
        <v>32</v>
      </c>
      <c r="E156" s="80" t="s">
        <v>35</v>
      </c>
      <c r="F156" s="80" t="s">
        <v>691</v>
      </c>
      <c r="G156" s="81" t="s">
        <v>67</v>
      </c>
      <c r="H156" s="81" t="s">
        <v>164</v>
      </c>
      <c r="I156" s="81" t="s">
        <v>774</v>
      </c>
      <c r="J156" s="81" t="s">
        <v>696</v>
      </c>
      <c r="K156" s="81" t="s">
        <v>48</v>
      </c>
      <c r="L156" s="46">
        <v>21950</v>
      </c>
      <c r="M156" s="97" t="str">
        <f t="shared" si="22"/>
        <v>ปตรี4คศ.2</v>
      </c>
      <c r="N156" s="98">
        <f t="shared" si="24"/>
        <v>2</v>
      </c>
      <c r="O156" s="99">
        <f t="shared" ca="1" si="23"/>
        <v>22460</v>
      </c>
      <c r="P156" s="79">
        <v>3930800050165</v>
      </c>
      <c r="Q156" s="81" t="s">
        <v>49</v>
      </c>
      <c r="R156" s="70"/>
      <c r="S156" s="81" t="s">
        <v>67</v>
      </c>
      <c r="T156" s="81" t="s">
        <v>164</v>
      </c>
      <c r="U156" s="81" t="s">
        <v>122</v>
      </c>
      <c r="V156" s="81" t="s">
        <v>37</v>
      </c>
      <c r="W156" s="81" t="s">
        <v>37</v>
      </c>
      <c r="X156" s="81" t="s">
        <v>37</v>
      </c>
      <c r="Y156" s="81" t="s">
        <v>37</v>
      </c>
      <c r="Z156" s="81" t="s">
        <v>37</v>
      </c>
      <c r="AA156" s="81" t="s">
        <v>697</v>
      </c>
      <c r="AB156" s="81" t="s">
        <v>37</v>
      </c>
      <c r="AC156" s="81" t="s">
        <v>37</v>
      </c>
      <c r="AD156" s="81" t="s">
        <v>37</v>
      </c>
      <c r="AE156" s="81" t="s">
        <v>37</v>
      </c>
      <c r="AF156" s="81" t="s">
        <v>37</v>
      </c>
      <c r="AG156" s="81" t="s">
        <v>37</v>
      </c>
    </row>
    <row r="157" spans="1:33" ht="24">
      <c r="A157" s="79">
        <v>160</v>
      </c>
      <c r="B157" s="80" t="s">
        <v>698</v>
      </c>
      <c r="C157" s="80" t="s">
        <v>65</v>
      </c>
      <c r="D157" s="81" t="s">
        <v>32</v>
      </c>
      <c r="E157" s="80" t="s">
        <v>35</v>
      </c>
      <c r="F157" s="80" t="s">
        <v>699</v>
      </c>
      <c r="G157" s="81" t="s">
        <v>50</v>
      </c>
      <c r="H157" s="81" t="s">
        <v>158</v>
      </c>
      <c r="I157" s="81" t="s">
        <v>774</v>
      </c>
      <c r="J157" s="81" t="s">
        <v>700</v>
      </c>
      <c r="K157" s="81" t="s">
        <v>36</v>
      </c>
      <c r="L157" s="46">
        <v>13860</v>
      </c>
      <c r="M157" s="97" t="str">
        <f t="shared" si="22"/>
        <v>ปตรี4คศ.1</v>
      </c>
      <c r="N157" s="98">
        <f t="shared" si="24"/>
        <v>1</v>
      </c>
      <c r="O157" s="99">
        <f t="shared" ca="1" si="23"/>
        <v>15440</v>
      </c>
      <c r="P157" s="79">
        <v>3930600474697</v>
      </c>
      <c r="Q157" s="81" t="s">
        <v>37</v>
      </c>
      <c r="R157" s="70"/>
      <c r="S157" s="81" t="s">
        <v>50</v>
      </c>
      <c r="T157" s="81" t="s">
        <v>158</v>
      </c>
      <c r="U157" s="81" t="s">
        <v>701</v>
      </c>
      <c r="V157" s="81" t="s">
        <v>37</v>
      </c>
      <c r="W157" s="81" t="s">
        <v>37</v>
      </c>
      <c r="X157" s="81" t="s">
        <v>37</v>
      </c>
      <c r="Y157" s="81" t="s">
        <v>37</v>
      </c>
      <c r="Z157" s="81" t="s">
        <v>37</v>
      </c>
      <c r="AA157" s="81" t="s">
        <v>37</v>
      </c>
      <c r="AB157" s="81" t="s">
        <v>402</v>
      </c>
      <c r="AC157" s="81" t="s">
        <v>37</v>
      </c>
      <c r="AD157" s="81" t="s">
        <v>37</v>
      </c>
      <c r="AE157" s="81" t="s">
        <v>37</v>
      </c>
      <c r="AF157" s="81" t="s">
        <v>37</v>
      </c>
      <c r="AG157" s="81" t="s">
        <v>37</v>
      </c>
    </row>
    <row r="158" spans="1:33">
      <c r="A158" s="79">
        <v>161</v>
      </c>
      <c r="B158" s="80" t="s">
        <v>702</v>
      </c>
      <c r="C158" s="80" t="s">
        <v>334</v>
      </c>
      <c r="D158" s="81" t="s">
        <v>334</v>
      </c>
      <c r="E158" s="80" t="s">
        <v>35</v>
      </c>
      <c r="F158" s="80" t="s">
        <v>703</v>
      </c>
      <c r="G158" s="74" t="str">
        <f t="shared" ref="G158:G159" si="27">X158</f>
        <v>กศ.ม.</v>
      </c>
      <c r="H158" s="74" t="str">
        <f t="shared" ref="H158:H159" si="28">Y158</f>
        <v>การบริหารการศึกษา</v>
      </c>
      <c r="I158" s="81" t="s">
        <v>90</v>
      </c>
      <c r="J158" s="81" t="s">
        <v>704</v>
      </c>
      <c r="K158" s="81" t="s">
        <v>36</v>
      </c>
      <c r="L158" s="85">
        <v>17490</v>
      </c>
      <c r="M158" s="97" t="str">
        <f t="shared" si="22"/>
        <v>ปโทคศ.1</v>
      </c>
      <c r="N158" s="98">
        <f t="shared" si="24"/>
        <v>11</v>
      </c>
      <c r="O158" s="99">
        <f t="shared" ca="1" si="23"/>
        <v>18690</v>
      </c>
      <c r="P158" s="79">
        <v>3930800240746</v>
      </c>
      <c r="Q158" s="81" t="s">
        <v>37</v>
      </c>
      <c r="R158" s="70"/>
      <c r="S158" s="81" t="s">
        <v>67</v>
      </c>
      <c r="T158" s="81" t="s">
        <v>44</v>
      </c>
      <c r="U158" s="81" t="s">
        <v>705</v>
      </c>
      <c r="V158" s="81" t="s">
        <v>37</v>
      </c>
      <c r="W158" s="81" t="s">
        <v>37</v>
      </c>
      <c r="X158" s="81" t="s">
        <v>94</v>
      </c>
      <c r="Y158" s="81" t="s">
        <v>95</v>
      </c>
      <c r="Z158" s="81" t="s">
        <v>706</v>
      </c>
      <c r="AA158" s="81" t="s">
        <v>707</v>
      </c>
      <c r="AB158" s="81" t="s">
        <v>37</v>
      </c>
      <c r="AC158" s="81" t="s">
        <v>37</v>
      </c>
      <c r="AD158" s="81" t="s">
        <v>37</v>
      </c>
      <c r="AE158" s="81" t="s">
        <v>37</v>
      </c>
      <c r="AF158" s="81" t="s">
        <v>37</v>
      </c>
      <c r="AG158" s="81" t="s">
        <v>37</v>
      </c>
    </row>
    <row r="159" spans="1:33" ht="24">
      <c r="A159" s="79">
        <v>163</v>
      </c>
      <c r="B159" s="80" t="s">
        <v>708</v>
      </c>
      <c r="C159" s="80" t="s">
        <v>32</v>
      </c>
      <c r="D159" s="81" t="s">
        <v>32</v>
      </c>
      <c r="E159" s="80" t="s">
        <v>35</v>
      </c>
      <c r="F159" s="80" t="s">
        <v>703</v>
      </c>
      <c r="G159" s="74" t="str">
        <f t="shared" si="27"/>
        <v>ศศ.ม.</v>
      </c>
      <c r="H159" s="74" t="str">
        <f t="shared" si="28"/>
        <v>การประถมศึกษา</v>
      </c>
      <c r="I159" s="81" t="s">
        <v>90</v>
      </c>
      <c r="J159" s="81" t="s">
        <v>709</v>
      </c>
      <c r="K159" s="81" t="s">
        <v>781</v>
      </c>
      <c r="L159" s="46">
        <v>24510</v>
      </c>
      <c r="M159" s="97" t="str">
        <f t="shared" si="22"/>
        <v>ปโทคศ.3</v>
      </c>
      <c r="N159" s="98">
        <f>VLOOKUP(M159,$AH$2:$AI$17,2,FALSE)</f>
        <v>16</v>
      </c>
      <c r="O159" s="99">
        <f t="shared" ca="1" si="23"/>
        <v>25140</v>
      </c>
      <c r="P159" s="79">
        <v>3930800153398</v>
      </c>
      <c r="Q159" s="81" t="s">
        <v>49</v>
      </c>
      <c r="R159" s="70">
        <v>27500</v>
      </c>
      <c r="S159" s="81" t="s">
        <v>67</v>
      </c>
      <c r="T159" s="81" t="s">
        <v>215</v>
      </c>
      <c r="U159" s="81" t="s">
        <v>122</v>
      </c>
      <c r="V159" s="81" t="s">
        <v>37</v>
      </c>
      <c r="W159" s="81" t="s">
        <v>37</v>
      </c>
      <c r="X159" s="81" t="s">
        <v>320</v>
      </c>
      <c r="Y159" s="81" t="s">
        <v>62</v>
      </c>
      <c r="Z159" s="81" t="s">
        <v>710</v>
      </c>
      <c r="AA159" s="81" t="s">
        <v>37</v>
      </c>
      <c r="AB159" s="81" t="s">
        <v>37</v>
      </c>
      <c r="AC159" s="81" t="s">
        <v>37</v>
      </c>
      <c r="AD159" s="81" t="s">
        <v>37</v>
      </c>
      <c r="AE159" s="81" t="s">
        <v>37</v>
      </c>
      <c r="AF159" s="81" t="s">
        <v>37</v>
      </c>
      <c r="AG159" s="81" t="s">
        <v>37</v>
      </c>
    </row>
    <row r="160" spans="1:33" ht="24">
      <c r="A160" s="79">
        <v>164</v>
      </c>
      <c r="B160" s="80" t="s">
        <v>711</v>
      </c>
      <c r="C160" s="80" t="s">
        <v>32</v>
      </c>
      <c r="D160" s="81" t="s">
        <v>32</v>
      </c>
      <c r="E160" s="80" t="s">
        <v>35</v>
      </c>
      <c r="F160" s="80" t="s">
        <v>703</v>
      </c>
      <c r="G160" s="81" t="s">
        <v>50</v>
      </c>
      <c r="H160" s="81" t="s">
        <v>51</v>
      </c>
      <c r="I160" s="81" t="s">
        <v>774</v>
      </c>
      <c r="J160" s="81" t="s">
        <v>712</v>
      </c>
      <c r="K160" s="81" t="s">
        <v>48</v>
      </c>
      <c r="L160" s="46">
        <v>20470</v>
      </c>
      <c r="M160" s="97" t="str">
        <f t="shared" si="22"/>
        <v>ปตรี4คศ.2</v>
      </c>
      <c r="N160" s="98">
        <f t="shared" si="24"/>
        <v>2</v>
      </c>
      <c r="O160" s="99">
        <f t="shared" ca="1" si="23"/>
        <v>20960</v>
      </c>
      <c r="P160" s="79">
        <v>3930200245127</v>
      </c>
      <c r="Q160" s="81" t="s">
        <v>49</v>
      </c>
      <c r="R160" s="70"/>
      <c r="S160" s="81" t="s">
        <v>50</v>
      </c>
      <c r="T160" s="81" t="s">
        <v>51</v>
      </c>
      <c r="U160" s="81" t="s">
        <v>122</v>
      </c>
      <c r="V160" s="81" t="s">
        <v>37</v>
      </c>
      <c r="W160" s="81" t="s">
        <v>37</v>
      </c>
      <c r="X160" s="81" t="s">
        <v>37</v>
      </c>
      <c r="Y160" s="81" t="s">
        <v>37</v>
      </c>
      <c r="Z160" s="81" t="s">
        <v>37</v>
      </c>
      <c r="AA160" s="81" t="s">
        <v>37</v>
      </c>
      <c r="AB160" s="81" t="s">
        <v>37</v>
      </c>
      <c r="AC160" s="81" t="s">
        <v>37</v>
      </c>
      <c r="AD160" s="81" t="s">
        <v>37</v>
      </c>
      <c r="AE160" s="81" t="s">
        <v>37</v>
      </c>
      <c r="AF160" s="81" t="s">
        <v>37</v>
      </c>
      <c r="AG160" s="81" t="s">
        <v>37</v>
      </c>
    </row>
    <row r="161" spans="1:33" ht="24">
      <c r="A161" s="79">
        <v>165</v>
      </c>
      <c r="B161" s="80" t="s">
        <v>713</v>
      </c>
      <c r="C161" s="80" t="s">
        <v>32</v>
      </c>
      <c r="D161" s="81" t="s">
        <v>32</v>
      </c>
      <c r="E161" s="80" t="s">
        <v>35</v>
      </c>
      <c r="F161" s="80" t="s">
        <v>703</v>
      </c>
      <c r="G161" s="81" t="s">
        <v>50</v>
      </c>
      <c r="H161" s="81" t="s">
        <v>39</v>
      </c>
      <c r="I161" s="81" t="s">
        <v>774</v>
      </c>
      <c r="J161" s="81" t="s">
        <v>714</v>
      </c>
      <c r="K161" s="81" t="s">
        <v>36</v>
      </c>
      <c r="L161" s="46">
        <v>15440</v>
      </c>
      <c r="M161" s="97" t="str">
        <f t="shared" si="22"/>
        <v>ปตรี4คศ.1</v>
      </c>
      <c r="N161" s="98">
        <f t="shared" si="24"/>
        <v>1</v>
      </c>
      <c r="O161" s="99">
        <f t="shared" ca="1" si="23"/>
        <v>17070</v>
      </c>
      <c r="P161" s="79">
        <v>3930500566611</v>
      </c>
      <c r="Q161" s="81" t="s">
        <v>37</v>
      </c>
      <c r="R161" s="70"/>
      <c r="S161" s="81" t="s">
        <v>50</v>
      </c>
      <c r="T161" s="81" t="s">
        <v>39</v>
      </c>
      <c r="U161" s="81" t="s">
        <v>144</v>
      </c>
      <c r="V161" s="81" t="s">
        <v>37</v>
      </c>
      <c r="W161" s="81" t="s">
        <v>37</v>
      </c>
      <c r="X161" s="81" t="s">
        <v>37</v>
      </c>
      <c r="Y161" s="81" t="s">
        <v>37</v>
      </c>
      <c r="Z161" s="81" t="s">
        <v>37</v>
      </c>
      <c r="AA161" s="81" t="s">
        <v>37</v>
      </c>
      <c r="AB161" s="81" t="s">
        <v>37</v>
      </c>
      <c r="AC161" s="81" t="s">
        <v>37</v>
      </c>
      <c r="AD161" s="81" t="s">
        <v>37</v>
      </c>
      <c r="AE161" s="81" t="s">
        <v>37</v>
      </c>
      <c r="AF161" s="81" t="s">
        <v>37</v>
      </c>
      <c r="AG161" s="81" t="s">
        <v>37</v>
      </c>
    </row>
    <row r="162" spans="1:33" ht="24">
      <c r="A162" s="79">
        <v>166</v>
      </c>
      <c r="B162" s="80" t="s">
        <v>715</v>
      </c>
      <c r="C162" s="80" t="s">
        <v>32</v>
      </c>
      <c r="D162" s="81" t="s">
        <v>32</v>
      </c>
      <c r="E162" s="80" t="s">
        <v>35</v>
      </c>
      <c r="F162" s="80" t="s">
        <v>703</v>
      </c>
      <c r="G162" s="81" t="s">
        <v>50</v>
      </c>
      <c r="H162" s="81" t="s">
        <v>164</v>
      </c>
      <c r="I162" s="81" t="s">
        <v>774</v>
      </c>
      <c r="J162" s="81" t="s">
        <v>716</v>
      </c>
      <c r="K162" s="81" t="s">
        <v>48</v>
      </c>
      <c r="L162" s="46">
        <v>21460</v>
      </c>
      <c r="M162" s="97" t="str">
        <f t="shared" ref="M162:M175" si="29">CONCATENATE(I162,K162)</f>
        <v>ปตรี4คศ.2</v>
      </c>
      <c r="N162" s="98">
        <f t="shared" si="24"/>
        <v>2</v>
      </c>
      <c r="O162" s="99">
        <f t="shared" ca="1" si="23"/>
        <v>21950</v>
      </c>
      <c r="P162" s="79">
        <v>3930600475375</v>
      </c>
      <c r="Q162" s="81" t="s">
        <v>49</v>
      </c>
      <c r="R162" s="70"/>
      <c r="S162" s="81" t="s">
        <v>50</v>
      </c>
      <c r="T162" s="81" t="s">
        <v>164</v>
      </c>
      <c r="U162" s="81" t="s">
        <v>144</v>
      </c>
      <c r="V162" s="81" t="s">
        <v>37</v>
      </c>
      <c r="W162" s="81" t="s">
        <v>37</v>
      </c>
      <c r="X162" s="81" t="s">
        <v>37</v>
      </c>
      <c r="Y162" s="81" t="s">
        <v>37</v>
      </c>
      <c r="Z162" s="81" t="s">
        <v>37</v>
      </c>
      <c r="AA162" s="81" t="s">
        <v>717</v>
      </c>
      <c r="AB162" s="81" t="s">
        <v>37</v>
      </c>
      <c r="AC162" s="81" t="s">
        <v>37</v>
      </c>
      <c r="AD162" s="81" t="s">
        <v>37</v>
      </c>
      <c r="AE162" s="81" t="s">
        <v>37</v>
      </c>
      <c r="AF162" s="81" t="s">
        <v>37</v>
      </c>
      <c r="AG162" s="81" t="s">
        <v>37</v>
      </c>
    </row>
    <row r="163" spans="1:33" ht="24">
      <c r="A163" s="79">
        <v>167</v>
      </c>
      <c r="B163" s="80" t="s">
        <v>718</v>
      </c>
      <c r="C163" s="80" t="s">
        <v>32</v>
      </c>
      <c r="D163" s="81" t="s">
        <v>32</v>
      </c>
      <c r="E163" s="80" t="s">
        <v>35</v>
      </c>
      <c r="F163" s="80" t="s">
        <v>719</v>
      </c>
      <c r="G163" s="74" t="str">
        <f>X163</f>
        <v>กศ.ม.</v>
      </c>
      <c r="H163" s="74" t="str">
        <f>Y163</f>
        <v>การบริหารการศึกษา</v>
      </c>
      <c r="I163" s="81" t="s">
        <v>90</v>
      </c>
      <c r="J163" s="81" t="s">
        <v>720</v>
      </c>
      <c r="K163" s="81" t="s">
        <v>48</v>
      </c>
      <c r="L163" s="46">
        <v>25930</v>
      </c>
      <c r="M163" s="97" t="str">
        <f t="shared" si="29"/>
        <v>ปโทคศ.2</v>
      </c>
      <c r="N163" s="98">
        <f t="shared" si="24"/>
        <v>12</v>
      </c>
      <c r="O163" s="99">
        <f t="shared" ca="1" si="23"/>
        <v>26450</v>
      </c>
      <c r="P163" s="79">
        <v>3930300225276</v>
      </c>
      <c r="Q163" s="81" t="s">
        <v>49</v>
      </c>
      <c r="R163" s="70"/>
      <c r="S163" s="81" t="s">
        <v>50</v>
      </c>
      <c r="T163" s="81" t="s">
        <v>62</v>
      </c>
      <c r="U163" s="81" t="s">
        <v>721</v>
      </c>
      <c r="V163" s="81" t="s">
        <v>37</v>
      </c>
      <c r="W163" s="81" t="s">
        <v>37</v>
      </c>
      <c r="X163" s="81" t="s">
        <v>94</v>
      </c>
      <c r="Y163" s="81" t="s">
        <v>95</v>
      </c>
      <c r="Z163" s="81" t="s">
        <v>540</v>
      </c>
      <c r="AA163" s="81" t="s">
        <v>37</v>
      </c>
      <c r="AB163" s="81" t="s">
        <v>37</v>
      </c>
      <c r="AC163" s="81" t="s">
        <v>37</v>
      </c>
      <c r="AD163" s="81" t="s">
        <v>37</v>
      </c>
      <c r="AE163" s="81" t="s">
        <v>37</v>
      </c>
      <c r="AF163" s="81" t="s">
        <v>37</v>
      </c>
      <c r="AG163" s="81" t="s">
        <v>37</v>
      </c>
    </row>
    <row r="164" spans="1:33" ht="24">
      <c r="A164" s="79">
        <v>168</v>
      </c>
      <c r="B164" s="80" t="s">
        <v>722</v>
      </c>
      <c r="C164" s="80" t="s">
        <v>32</v>
      </c>
      <c r="D164" s="81" t="s">
        <v>32</v>
      </c>
      <c r="E164" s="80" t="s">
        <v>35</v>
      </c>
      <c r="F164" s="80" t="s">
        <v>719</v>
      </c>
      <c r="G164" s="81" t="s">
        <v>43</v>
      </c>
      <c r="H164" s="81" t="s">
        <v>83</v>
      </c>
      <c r="I164" s="81" t="s">
        <v>774</v>
      </c>
      <c r="J164" s="81" t="s">
        <v>723</v>
      </c>
      <c r="K164" s="81" t="s">
        <v>36</v>
      </c>
      <c r="L164" s="46">
        <v>16670</v>
      </c>
      <c r="M164" s="97" t="str">
        <f t="shared" si="29"/>
        <v>ปตรี4คศ.1</v>
      </c>
      <c r="N164" s="98">
        <f t="shared" si="24"/>
        <v>1</v>
      </c>
      <c r="O164" s="99">
        <f t="shared" ca="1" si="23"/>
        <v>17910</v>
      </c>
      <c r="P164" s="79">
        <v>3930300108415</v>
      </c>
      <c r="Q164" s="81" t="s">
        <v>37</v>
      </c>
      <c r="R164" s="70"/>
      <c r="S164" s="81" t="s">
        <v>43</v>
      </c>
      <c r="T164" s="81" t="s">
        <v>83</v>
      </c>
      <c r="U164" s="81" t="s">
        <v>724</v>
      </c>
      <c r="V164" s="81" t="s">
        <v>37</v>
      </c>
      <c r="W164" s="81" t="s">
        <v>37</v>
      </c>
      <c r="X164" s="81" t="s">
        <v>37</v>
      </c>
      <c r="Y164" s="81" t="s">
        <v>37</v>
      </c>
      <c r="Z164" s="81" t="s">
        <v>37</v>
      </c>
      <c r="AA164" s="81" t="s">
        <v>37</v>
      </c>
      <c r="AB164" s="81" t="s">
        <v>37</v>
      </c>
      <c r="AC164" s="81" t="s">
        <v>37</v>
      </c>
      <c r="AD164" s="81" t="s">
        <v>37</v>
      </c>
      <c r="AE164" s="81" t="s">
        <v>37</v>
      </c>
      <c r="AF164" s="81" t="s">
        <v>37</v>
      </c>
      <c r="AG164" s="81" t="s">
        <v>37</v>
      </c>
    </row>
    <row r="165" spans="1:33" ht="24">
      <c r="A165" s="79">
        <v>169</v>
      </c>
      <c r="B165" s="80" t="s">
        <v>725</v>
      </c>
      <c r="C165" s="80" t="s">
        <v>32</v>
      </c>
      <c r="D165" s="81" t="s">
        <v>32</v>
      </c>
      <c r="E165" s="80" t="s">
        <v>35</v>
      </c>
      <c r="F165" s="80" t="s">
        <v>719</v>
      </c>
      <c r="G165" s="81" t="s">
        <v>50</v>
      </c>
      <c r="H165" s="81" t="s">
        <v>44</v>
      </c>
      <c r="I165" s="81" t="s">
        <v>774</v>
      </c>
      <c r="J165" s="81" t="s">
        <v>726</v>
      </c>
      <c r="K165" s="81" t="s">
        <v>36</v>
      </c>
      <c r="L165" s="46">
        <v>17070</v>
      </c>
      <c r="M165" s="97" t="str">
        <f t="shared" si="29"/>
        <v>ปตรี4คศ.1</v>
      </c>
      <c r="N165" s="98">
        <f t="shared" si="24"/>
        <v>1</v>
      </c>
      <c r="O165" s="99">
        <f t="shared" ca="1" si="23"/>
        <v>18270</v>
      </c>
      <c r="P165" s="79">
        <v>3930300150195</v>
      </c>
      <c r="Q165" s="81" t="s">
        <v>37</v>
      </c>
      <c r="R165" s="70"/>
      <c r="S165" s="81" t="s">
        <v>50</v>
      </c>
      <c r="T165" s="81" t="s">
        <v>44</v>
      </c>
      <c r="U165" s="81" t="s">
        <v>727</v>
      </c>
      <c r="V165" s="81" t="s">
        <v>37</v>
      </c>
      <c r="W165" s="81" t="s">
        <v>37</v>
      </c>
      <c r="X165" s="81" t="s">
        <v>37</v>
      </c>
      <c r="Y165" s="81" t="s">
        <v>37</v>
      </c>
      <c r="Z165" s="81" t="s">
        <v>37</v>
      </c>
      <c r="AA165" s="81" t="s">
        <v>37</v>
      </c>
      <c r="AB165" s="81" t="s">
        <v>37</v>
      </c>
      <c r="AC165" s="81" t="s">
        <v>37</v>
      </c>
      <c r="AD165" s="81" t="s">
        <v>37</v>
      </c>
      <c r="AE165" s="81" t="s">
        <v>37</v>
      </c>
      <c r="AF165" s="81" t="s">
        <v>37</v>
      </c>
      <c r="AG165" s="81" t="s">
        <v>37</v>
      </c>
    </row>
    <row r="166" spans="1:33" ht="24">
      <c r="A166" s="79">
        <v>170</v>
      </c>
      <c r="B166" s="80" t="s">
        <v>728</v>
      </c>
      <c r="C166" s="80" t="s">
        <v>32</v>
      </c>
      <c r="D166" s="81" t="s">
        <v>32</v>
      </c>
      <c r="E166" s="80" t="s">
        <v>35</v>
      </c>
      <c r="F166" s="80" t="s">
        <v>719</v>
      </c>
      <c r="G166" s="81" t="s">
        <v>350</v>
      </c>
      <c r="H166" s="81" t="s">
        <v>44</v>
      </c>
      <c r="I166" s="81" t="s">
        <v>774</v>
      </c>
      <c r="J166" s="81" t="s">
        <v>729</v>
      </c>
      <c r="K166" s="81" t="s">
        <v>48</v>
      </c>
      <c r="L166" s="46">
        <v>20470</v>
      </c>
      <c r="M166" s="97" t="str">
        <f t="shared" si="29"/>
        <v>ปตรี4คศ.2</v>
      </c>
      <c r="N166" s="98">
        <f t="shared" si="24"/>
        <v>2</v>
      </c>
      <c r="O166" s="99">
        <f t="shared" ca="1" si="23"/>
        <v>20960</v>
      </c>
      <c r="P166" s="79">
        <v>3930300185525</v>
      </c>
      <c r="Q166" s="81" t="s">
        <v>49</v>
      </c>
      <c r="R166" s="70"/>
      <c r="S166" s="81" t="s">
        <v>350</v>
      </c>
      <c r="T166" s="81" t="s">
        <v>44</v>
      </c>
      <c r="U166" s="81" t="s">
        <v>99</v>
      </c>
      <c r="V166" s="81" t="s">
        <v>37</v>
      </c>
      <c r="W166" s="81" t="s">
        <v>37</v>
      </c>
      <c r="X166" s="81" t="s">
        <v>37</v>
      </c>
      <c r="Y166" s="81" t="s">
        <v>37</v>
      </c>
      <c r="Z166" s="81" t="s">
        <v>37</v>
      </c>
      <c r="AA166" s="81" t="s">
        <v>730</v>
      </c>
      <c r="AB166" s="81" t="s">
        <v>37</v>
      </c>
      <c r="AC166" s="81" t="s">
        <v>37</v>
      </c>
      <c r="AD166" s="81" t="s">
        <v>37</v>
      </c>
      <c r="AE166" s="81" t="s">
        <v>37</v>
      </c>
      <c r="AF166" s="81" t="s">
        <v>37</v>
      </c>
      <c r="AG166" s="81" t="s">
        <v>37</v>
      </c>
    </row>
    <row r="167" spans="1:33" ht="24">
      <c r="A167" s="79">
        <v>171</v>
      </c>
      <c r="B167" s="80" t="s">
        <v>731</v>
      </c>
      <c r="C167" s="80" t="s">
        <v>32</v>
      </c>
      <c r="D167" s="81" t="s">
        <v>32</v>
      </c>
      <c r="E167" s="80" t="s">
        <v>35</v>
      </c>
      <c r="F167" s="80" t="s">
        <v>719</v>
      </c>
      <c r="G167" s="81" t="s">
        <v>350</v>
      </c>
      <c r="H167" s="81" t="s">
        <v>62</v>
      </c>
      <c r="I167" s="81" t="s">
        <v>774</v>
      </c>
      <c r="J167" s="81" t="s">
        <v>732</v>
      </c>
      <c r="K167" s="81" t="s">
        <v>36</v>
      </c>
      <c r="L167" s="46">
        <v>15840</v>
      </c>
      <c r="M167" s="97" t="str">
        <f t="shared" si="29"/>
        <v>ปตรี4คศ.1</v>
      </c>
      <c r="N167" s="98">
        <f t="shared" si="24"/>
        <v>1</v>
      </c>
      <c r="O167" s="99">
        <f t="shared" ca="1" si="23"/>
        <v>17490</v>
      </c>
      <c r="P167" s="79">
        <v>3930100568820</v>
      </c>
      <c r="Q167" s="81" t="s">
        <v>37</v>
      </c>
      <c r="R167" s="70"/>
      <c r="S167" s="81" t="s">
        <v>350</v>
      </c>
      <c r="T167" s="81" t="s">
        <v>62</v>
      </c>
      <c r="U167" s="81" t="s">
        <v>733</v>
      </c>
      <c r="V167" s="81" t="s">
        <v>37</v>
      </c>
      <c r="W167" s="81" t="s">
        <v>37</v>
      </c>
      <c r="X167" s="81" t="s">
        <v>37</v>
      </c>
      <c r="Y167" s="81" t="s">
        <v>37</v>
      </c>
      <c r="Z167" s="81" t="s">
        <v>37</v>
      </c>
      <c r="AA167" s="81" t="s">
        <v>37</v>
      </c>
      <c r="AB167" s="81" t="s">
        <v>37</v>
      </c>
      <c r="AC167" s="81" t="s">
        <v>37</v>
      </c>
      <c r="AD167" s="81" t="s">
        <v>37</v>
      </c>
      <c r="AE167" s="81" t="s">
        <v>37</v>
      </c>
      <c r="AF167" s="81" t="s">
        <v>37</v>
      </c>
      <c r="AG167" s="81" t="s">
        <v>37</v>
      </c>
    </row>
    <row r="168" spans="1:33" ht="24">
      <c r="A168" s="79">
        <v>172</v>
      </c>
      <c r="B168" s="80" t="s">
        <v>734</v>
      </c>
      <c r="C168" s="80" t="s">
        <v>146</v>
      </c>
      <c r="D168" s="81" t="s">
        <v>146</v>
      </c>
      <c r="E168" s="80" t="s">
        <v>35</v>
      </c>
      <c r="F168" s="80" t="s">
        <v>735</v>
      </c>
      <c r="G168" s="74" t="str">
        <f>X168</f>
        <v>ศษ.ม.</v>
      </c>
      <c r="H168" s="74" t="str">
        <f>Y168</f>
        <v>การบริหารการศึกษา</v>
      </c>
      <c r="I168" s="81" t="s">
        <v>90</v>
      </c>
      <c r="J168" s="81" t="s">
        <v>736</v>
      </c>
      <c r="K168" s="81" t="s">
        <v>48</v>
      </c>
      <c r="L168" s="46">
        <v>25440</v>
      </c>
      <c r="M168" s="97" t="str">
        <f t="shared" si="29"/>
        <v>ปโทคศ.2</v>
      </c>
      <c r="N168" s="98">
        <f t="shared" si="24"/>
        <v>12</v>
      </c>
      <c r="O168" s="99">
        <f t="shared" ca="1" si="23"/>
        <v>25930</v>
      </c>
      <c r="P168" s="79">
        <v>3330100056336</v>
      </c>
      <c r="Q168" s="81" t="s">
        <v>49</v>
      </c>
      <c r="R168" s="70"/>
      <c r="S168" s="81" t="s">
        <v>50</v>
      </c>
      <c r="T168" s="81" t="s">
        <v>507</v>
      </c>
      <c r="U168" s="81" t="s">
        <v>737</v>
      </c>
      <c r="V168" s="81" t="s">
        <v>37</v>
      </c>
      <c r="W168" s="81" t="s">
        <v>37</v>
      </c>
      <c r="X168" s="81" t="s">
        <v>76</v>
      </c>
      <c r="Y168" s="81" t="s">
        <v>95</v>
      </c>
      <c r="Z168" s="81" t="s">
        <v>738</v>
      </c>
      <c r="AA168" s="81" t="s">
        <v>37</v>
      </c>
      <c r="AB168" s="81" t="s">
        <v>37</v>
      </c>
      <c r="AC168" s="81" t="s">
        <v>37</v>
      </c>
      <c r="AD168" s="81" t="s">
        <v>37</v>
      </c>
      <c r="AE168" s="81" t="s">
        <v>37</v>
      </c>
      <c r="AF168" s="81" t="s">
        <v>37</v>
      </c>
      <c r="AG168" s="81" t="s">
        <v>37</v>
      </c>
    </row>
    <row r="169" spans="1:33" ht="24">
      <c r="A169" s="79">
        <v>173</v>
      </c>
      <c r="B169" s="80" t="s">
        <v>739</v>
      </c>
      <c r="C169" s="80" t="s">
        <v>32</v>
      </c>
      <c r="D169" s="81" t="s">
        <v>32</v>
      </c>
      <c r="E169" s="80" t="s">
        <v>35</v>
      </c>
      <c r="F169" s="80" t="s">
        <v>735</v>
      </c>
      <c r="G169" s="81" t="s">
        <v>350</v>
      </c>
      <c r="H169" s="81" t="s">
        <v>62</v>
      </c>
      <c r="I169" s="81" t="s">
        <v>774</v>
      </c>
      <c r="J169" s="81" t="s">
        <v>740</v>
      </c>
      <c r="K169" s="81" t="s">
        <v>36</v>
      </c>
      <c r="L169" s="46">
        <v>17070</v>
      </c>
      <c r="M169" s="97" t="str">
        <f t="shared" si="29"/>
        <v>ปตรี4คศ.1</v>
      </c>
      <c r="N169" s="98">
        <f t="shared" si="24"/>
        <v>1</v>
      </c>
      <c r="O169" s="99">
        <f t="shared" ca="1" si="23"/>
        <v>18270</v>
      </c>
      <c r="P169" s="79">
        <v>3939900238113</v>
      </c>
      <c r="Q169" s="81" t="s">
        <v>37</v>
      </c>
      <c r="R169" s="70"/>
      <c r="S169" s="81" t="s">
        <v>350</v>
      </c>
      <c r="T169" s="81" t="s">
        <v>62</v>
      </c>
      <c r="U169" s="81" t="s">
        <v>674</v>
      </c>
      <c r="V169" s="81" t="s">
        <v>37</v>
      </c>
      <c r="W169" s="81" t="s">
        <v>37</v>
      </c>
      <c r="X169" s="81" t="s">
        <v>37</v>
      </c>
      <c r="Y169" s="81" t="s">
        <v>37</v>
      </c>
      <c r="Z169" s="81" t="s">
        <v>37</v>
      </c>
      <c r="AA169" s="81" t="s">
        <v>37</v>
      </c>
      <c r="AB169" s="81" t="s">
        <v>37</v>
      </c>
      <c r="AC169" s="81" t="s">
        <v>37</v>
      </c>
      <c r="AD169" s="81" t="s">
        <v>37</v>
      </c>
      <c r="AE169" s="81" t="s">
        <v>37</v>
      </c>
      <c r="AF169" s="81" t="s">
        <v>37</v>
      </c>
      <c r="AG169" s="81" t="s">
        <v>37</v>
      </c>
    </row>
    <row r="170" spans="1:33" ht="24">
      <c r="A170" s="79">
        <v>174</v>
      </c>
      <c r="B170" s="80" t="s">
        <v>741</v>
      </c>
      <c r="C170" s="80" t="s">
        <v>32</v>
      </c>
      <c r="D170" s="81" t="s">
        <v>32</v>
      </c>
      <c r="E170" s="80" t="s">
        <v>35</v>
      </c>
      <c r="F170" s="80" t="s">
        <v>742</v>
      </c>
      <c r="G170" s="81" t="s">
        <v>50</v>
      </c>
      <c r="H170" s="81" t="s">
        <v>83</v>
      </c>
      <c r="I170" s="81" t="s">
        <v>774</v>
      </c>
      <c r="J170" s="81" t="s">
        <v>743</v>
      </c>
      <c r="K170" s="81" t="s">
        <v>36</v>
      </c>
      <c r="L170" s="46">
        <v>15840</v>
      </c>
      <c r="M170" s="97" t="str">
        <f t="shared" si="29"/>
        <v>ปตรี4คศ.1</v>
      </c>
      <c r="N170" s="98">
        <f t="shared" si="24"/>
        <v>1</v>
      </c>
      <c r="O170" s="99">
        <f t="shared" ca="1" si="23"/>
        <v>17490</v>
      </c>
      <c r="P170" s="79">
        <v>3930400122860</v>
      </c>
      <c r="Q170" s="81" t="s">
        <v>37</v>
      </c>
      <c r="R170" s="70"/>
      <c r="S170" s="81" t="s">
        <v>50</v>
      </c>
      <c r="T170" s="81" t="s">
        <v>83</v>
      </c>
      <c r="U170" s="81" t="s">
        <v>408</v>
      </c>
      <c r="V170" s="81" t="s">
        <v>37</v>
      </c>
      <c r="W170" s="81" t="s">
        <v>37</v>
      </c>
      <c r="X170" s="81" t="s">
        <v>37</v>
      </c>
      <c r="Y170" s="81" t="s">
        <v>37</v>
      </c>
      <c r="Z170" s="81" t="s">
        <v>37</v>
      </c>
      <c r="AA170" s="81" t="s">
        <v>37</v>
      </c>
      <c r="AB170" s="81" t="s">
        <v>37</v>
      </c>
      <c r="AC170" s="81" t="s">
        <v>37</v>
      </c>
      <c r="AD170" s="81" t="s">
        <v>37</v>
      </c>
      <c r="AE170" s="81" t="s">
        <v>37</v>
      </c>
      <c r="AF170" s="81" t="s">
        <v>37</v>
      </c>
      <c r="AG170" s="81" t="s">
        <v>37</v>
      </c>
    </row>
    <row r="171" spans="1:33" ht="24">
      <c r="A171" s="79">
        <v>175</v>
      </c>
      <c r="B171" s="80" t="s">
        <v>744</v>
      </c>
      <c r="C171" s="80" t="s">
        <v>65</v>
      </c>
      <c r="D171" s="81" t="s">
        <v>65</v>
      </c>
      <c r="E171" s="80" t="s">
        <v>35</v>
      </c>
      <c r="F171" s="80" t="s">
        <v>742</v>
      </c>
      <c r="G171" s="81" t="s">
        <v>50</v>
      </c>
      <c r="H171" s="81" t="s">
        <v>56</v>
      </c>
      <c r="I171" s="81" t="s">
        <v>775</v>
      </c>
      <c r="J171" s="81" t="s">
        <v>745</v>
      </c>
      <c r="K171" s="81" t="s">
        <v>65</v>
      </c>
      <c r="L171" s="46">
        <v>13470</v>
      </c>
      <c r="M171" s="97" t="str">
        <f t="shared" si="29"/>
        <v>ปตรี5ครูผู้ช่วย</v>
      </c>
      <c r="N171" s="98">
        <f t="shared" si="24"/>
        <v>4</v>
      </c>
      <c r="O171" s="99" t="e">
        <f t="shared" ca="1" si="23"/>
        <v>#N/A</v>
      </c>
      <c r="P171" s="79">
        <v>1930300087969</v>
      </c>
      <c r="Q171" s="81" t="s">
        <v>37</v>
      </c>
      <c r="R171" s="70"/>
      <c r="S171" s="81" t="s">
        <v>50</v>
      </c>
      <c r="T171" s="81" t="s">
        <v>56</v>
      </c>
      <c r="U171" s="81" t="s">
        <v>746</v>
      </c>
      <c r="V171" s="81" t="s">
        <v>37</v>
      </c>
      <c r="W171" s="81" t="s">
        <v>37</v>
      </c>
      <c r="X171" s="81" t="s">
        <v>37</v>
      </c>
      <c r="Y171" s="81" t="s">
        <v>37</v>
      </c>
      <c r="Z171" s="81" t="s">
        <v>37</v>
      </c>
      <c r="AA171" s="81" t="s">
        <v>747</v>
      </c>
      <c r="AB171" s="81" t="s">
        <v>37</v>
      </c>
      <c r="AC171" s="81" t="s">
        <v>37</v>
      </c>
      <c r="AD171" s="81" t="s">
        <v>37</v>
      </c>
      <c r="AE171" s="81" t="s">
        <v>37</v>
      </c>
      <c r="AF171" s="81" t="s">
        <v>37</v>
      </c>
      <c r="AG171" s="81" t="s">
        <v>37</v>
      </c>
    </row>
    <row r="172" spans="1:33" ht="24">
      <c r="A172" s="79">
        <v>176</v>
      </c>
      <c r="B172" s="80" t="s">
        <v>748</v>
      </c>
      <c r="C172" s="80" t="s">
        <v>32</v>
      </c>
      <c r="D172" s="81" t="s">
        <v>32</v>
      </c>
      <c r="E172" s="80" t="s">
        <v>35</v>
      </c>
      <c r="F172" s="80" t="s">
        <v>749</v>
      </c>
      <c r="G172" s="81" t="s">
        <v>50</v>
      </c>
      <c r="H172" s="81" t="s">
        <v>39</v>
      </c>
      <c r="I172" s="81" t="s">
        <v>774</v>
      </c>
      <c r="J172" s="81" t="s">
        <v>750</v>
      </c>
      <c r="K172" s="81" t="s">
        <v>48</v>
      </c>
      <c r="L172" s="46">
        <v>22460</v>
      </c>
      <c r="M172" s="97" t="str">
        <f t="shared" si="29"/>
        <v>ปตรี4คศ.2</v>
      </c>
      <c r="N172" s="98">
        <f t="shared" si="24"/>
        <v>2</v>
      </c>
      <c r="O172" s="99">
        <f t="shared" ca="1" si="23"/>
        <v>22940</v>
      </c>
      <c r="P172" s="79">
        <v>3930300125042</v>
      </c>
      <c r="Q172" s="81" t="s">
        <v>49</v>
      </c>
      <c r="R172" s="70"/>
      <c r="S172" s="81" t="s">
        <v>50</v>
      </c>
      <c r="T172" s="81" t="s">
        <v>39</v>
      </c>
      <c r="U172" s="81" t="s">
        <v>122</v>
      </c>
      <c r="V172" s="81" t="s">
        <v>37</v>
      </c>
      <c r="W172" s="81" t="s">
        <v>37</v>
      </c>
      <c r="X172" s="81" t="s">
        <v>37</v>
      </c>
      <c r="Y172" s="81" t="s">
        <v>37</v>
      </c>
      <c r="Z172" s="81" t="s">
        <v>37</v>
      </c>
      <c r="AA172" s="81" t="s">
        <v>37</v>
      </c>
      <c r="AB172" s="81" t="s">
        <v>37</v>
      </c>
      <c r="AC172" s="81" t="s">
        <v>37</v>
      </c>
      <c r="AD172" s="81" t="s">
        <v>37</v>
      </c>
      <c r="AE172" s="81" t="s">
        <v>37</v>
      </c>
      <c r="AF172" s="81" t="s">
        <v>37</v>
      </c>
      <c r="AG172" s="81" t="s">
        <v>37</v>
      </c>
    </row>
    <row r="173" spans="1:33" ht="24">
      <c r="A173" s="79">
        <v>177</v>
      </c>
      <c r="B173" s="80" t="s">
        <v>751</v>
      </c>
      <c r="C173" s="80" t="s">
        <v>146</v>
      </c>
      <c r="D173" s="81" t="s">
        <v>146</v>
      </c>
      <c r="E173" s="80" t="s">
        <v>35</v>
      </c>
      <c r="F173" s="80" t="s">
        <v>752</v>
      </c>
      <c r="G173" s="74" t="str">
        <f t="shared" ref="G173:G174" si="30">X173</f>
        <v>กศ.ม.</v>
      </c>
      <c r="H173" s="74" t="str">
        <f t="shared" ref="H173:H174" si="31">Y173</f>
        <v>การบริหารการศึกษา</v>
      </c>
      <c r="I173" s="81" t="s">
        <v>90</v>
      </c>
      <c r="J173" s="81" t="s">
        <v>753</v>
      </c>
      <c r="K173" s="81" t="s">
        <v>48</v>
      </c>
      <c r="L173" s="46">
        <v>23940</v>
      </c>
      <c r="M173" s="97" t="str">
        <f t="shared" si="29"/>
        <v>ปโทคศ.2</v>
      </c>
      <c r="N173" s="98">
        <f t="shared" si="24"/>
        <v>12</v>
      </c>
      <c r="O173" s="99">
        <f t="shared" ca="1" si="23"/>
        <v>24440</v>
      </c>
      <c r="P173" s="79">
        <v>3930300083757</v>
      </c>
      <c r="Q173" s="81" t="s">
        <v>49</v>
      </c>
      <c r="R173" s="70"/>
      <c r="S173" s="81" t="s">
        <v>67</v>
      </c>
      <c r="T173" s="81" t="s">
        <v>164</v>
      </c>
      <c r="U173" s="81" t="s">
        <v>755</v>
      </c>
      <c r="V173" s="81" t="s">
        <v>37</v>
      </c>
      <c r="W173" s="81" t="s">
        <v>37</v>
      </c>
      <c r="X173" s="81" t="s">
        <v>94</v>
      </c>
      <c r="Y173" s="81" t="s">
        <v>95</v>
      </c>
      <c r="Z173" s="81" t="s">
        <v>756</v>
      </c>
      <c r="AA173" s="81" t="s">
        <v>757</v>
      </c>
      <c r="AB173" s="81" t="s">
        <v>37</v>
      </c>
      <c r="AC173" s="81" t="s">
        <v>37</v>
      </c>
      <c r="AD173" s="81" t="s">
        <v>37</v>
      </c>
      <c r="AE173" s="81" t="s">
        <v>37</v>
      </c>
      <c r="AF173" s="81" t="s">
        <v>37</v>
      </c>
      <c r="AG173" s="81" t="s">
        <v>37</v>
      </c>
    </row>
    <row r="174" spans="1:33" ht="24">
      <c r="A174" s="79">
        <v>178</v>
      </c>
      <c r="B174" s="80" t="s">
        <v>758</v>
      </c>
      <c r="C174" s="80" t="s">
        <v>32</v>
      </c>
      <c r="D174" s="81" t="s">
        <v>32</v>
      </c>
      <c r="E174" s="80" t="s">
        <v>35</v>
      </c>
      <c r="F174" s="80" t="s">
        <v>759</v>
      </c>
      <c r="G174" s="74" t="str">
        <f t="shared" si="30"/>
        <v>ศษ.ม.</v>
      </c>
      <c r="H174" s="74" t="str">
        <f t="shared" si="31"/>
        <v>หลักสูตรและการสอน</v>
      </c>
      <c r="I174" s="81" t="s">
        <v>90</v>
      </c>
      <c r="J174" s="81" t="s">
        <v>760</v>
      </c>
      <c r="K174" s="81" t="s">
        <v>48</v>
      </c>
      <c r="L174" s="46">
        <v>23940</v>
      </c>
      <c r="M174" s="97" t="str">
        <f t="shared" si="29"/>
        <v>ปโทคศ.2</v>
      </c>
      <c r="N174" s="98">
        <f t="shared" si="24"/>
        <v>12</v>
      </c>
      <c r="O174" s="99">
        <f t="shared" ca="1" si="23"/>
        <v>24440</v>
      </c>
      <c r="P174" s="79">
        <v>3930300486703</v>
      </c>
      <c r="Q174" s="81" t="s">
        <v>49</v>
      </c>
      <c r="R174" s="70"/>
      <c r="S174" s="81" t="s">
        <v>350</v>
      </c>
      <c r="T174" s="81" t="s">
        <v>62</v>
      </c>
      <c r="U174" s="81" t="s">
        <v>57</v>
      </c>
      <c r="V174" s="81" t="s">
        <v>37</v>
      </c>
      <c r="W174" s="81" t="s">
        <v>37</v>
      </c>
      <c r="X174" s="81" t="s">
        <v>76</v>
      </c>
      <c r="Y174" s="81" t="s">
        <v>299</v>
      </c>
      <c r="Z174" s="81" t="s">
        <v>761</v>
      </c>
      <c r="AA174" s="81" t="s">
        <v>37</v>
      </c>
      <c r="AB174" s="81" t="s">
        <v>37</v>
      </c>
      <c r="AC174" s="81" t="s">
        <v>37</v>
      </c>
      <c r="AD174" s="81" t="s">
        <v>37</v>
      </c>
      <c r="AE174" s="81" t="s">
        <v>37</v>
      </c>
      <c r="AF174" s="81" t="s">
        <v>37</v>
      </c>
      <c r="AG174" s="81" t="s">
        <v>37</v>
      </c>
    </row>
    <row r="175" spans="1:33" ht="24">
      <c r="A175" s="79">
        <v>179</v>
      </c>
      <c r="B175" s="80" t="s">
        <v>762</v>
      </c>
      <c r="C175" s="80" t="s">
        <v>32</v>
      </c>
      <c r="D175" s="81" t="s">
        <v>32</v>
      </c>
      <c r="E175" s="80" t="s">
        <v>35</v>
      </c>
      <c r="F175" s="80" t="s">
        <v>759</v>
      </c>
      <c r="G175" s="81" t="s">
        <v>50</v>
      </c>
      <c r="H175" s="81" t="s">
        <v>56</v>
      </c>
      <c r="I175" s="81" t="s">
        <v>774</v>
      </c>
      <c r="J175" s="81" t="s">
        <v>763</v>
      </c>
      <c r="K175" s="81" t="s">
        <v>36</v>
      </c>
      <c r="L175" s="46">
        <v>15440</v>
      </c>
      <c r="M175" s="97" t="str">
        <f t="shared" si="29"/>
        <v>ปตรี4คศ.1</v>
      </c>
      <c r="N175" s="98">
        <f t="shared" si="24"/>
        <v>1</v>
      </c>
      <c r="O175" s="99">
        <f t="shared" ca="1" si="23"/>
        <v>17070</v>
      </c>
      <c r="P175" s="79">
        <v>3930300222579</v>
      </c>
      <c r="Q175" s="81" t="s">
        <v>37</v>
      </c>
      <c r="R175" s="70"/>
      <c r="S175" s="81" t="s">
        <v>50</v>
      </c>
      <c r="T175" s="81" t="s">
        <v>56</v>
      </c>
      <c r="U175" s="81" t="s">
        <v>764</v>
      </c>
      <c r="V175" s="81" t="s">
        <v>37</v>
      </c>
      <c r="W175" s="81" t="s">
        <v>37</v>
      </c>
      <c r="X175" s="81" t="s">
        <v>37</v>
      </c>
      <c r="Y175" s="81" t="s">
        <v>37</v>
      </c>
      <c r="Z175" s="81" t="s">
        <v>37</v>
      </c>
      <c r="AA175" s="81" t="s">
        <v>37</v>
      </c>
      <c r="AB175" s="81" t="s">
        <v>37</v>
      </c>
      <c r="AC175" s="81" t="s">
        <v>37</v>
      </c>
      <c r="AD175" s="81" t="s">
        <v>37</v>
      </c>
      <c r="AE175" s="81" t="s">
        <v>37</v>
      </c>
      <c r="AF175" s="81" t="s">
        <v>37</v>
      </c>
      <c r="AG175" s="81" t="s">
        <v>37</v>
      </c>
    </row>
    <row r="176" spans="1:33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103"/>
      <c r="N176" s="103"/>
      <c r="O176" s="103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</row>
    <row r="177" spans="1:33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103"/>
      <c r="N177" s="103"/>
      <c r="O177" s="103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</row>
    <row r="178" spans="1:33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103"/>
      <c r="N178" s="103"/>
      <c r="O178" s="103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79" spans="1:33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103"/>
      <c r="N179" s="103"/>
      <c r="O179" s="103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</row>
    <row r="180" spans="1:33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103"/>
      <c r="N180" s="103"/>
      <c r="O180" s="103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</row>
    <row r="181" spans="1:33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103"/>
      <c r="N181" s="103"/>
      <c r="O181" s="103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</row>
    <row r="182" spans="1:33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103"/>
      <c r="N182" s="103"/>
      <c r="O182" s="103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</row>
    <row r="183" spans="1:3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104"/>
      <c r="N183" s="104"/>
      <c r="O183" s="104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</row>
  </sheetData>
  <autoFilter ref="A1:AK175">
    <filterColumn colId="8"/>
  </autoFilter>
  <dataValidations count="1">
    <dataValidation type="list" allowBlank="1" showInputMessage="1" showErrorMessage="1" sqref="AJ2">
      <formula1>$AH$2:$AH$16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77"/>
  <sheetViews>
    <sheetView workbookViewId="0">
      <selection sqref="A1:J1"/>
    </sheetView>
  </sheetViews>
  <sheetFormatPr defaultRowHeight="23.25"/>
  <cols>
    <col min="1" max="1" width="4.875" style="108" customWidth="1"/>
    <col min="2" max="2" width="24.125" style="108" customWidth="1"/>
    <col min="3" max="3" width="10" style="108" customWidth="1"/>
    <col min="4" max="4" width="7.125" style="108" customWidth="1"/>
    <col min="5" max="5" width="18.125" style="108" customWidth="1"/>
    <col min="6" max="6" width="9.5" style="108" customWidth="1"/>
    <col min="7" max="7" width="11" style="108" customWidth="1"/>
    <col min="8" max="8" width="11.75" style="108" customWidth="1"/>
    <col min="9" max="9" width="8.5" style="108" customWidth="1"/>
    <col min="10" max="10" width="9.75" style="119" customWidth="1"/>
    <col min="11" max="11" width="9.875" style="132" customWidth="1"/>
    <col min="12" max="12" width="17.375" style="108" customWidth="1"/>
    <col min="13" max="13" width="77.875" style="108" bestFit="1" customWidth="1"/>
    <col min="14" max="16384" width="9" style="108"/>
  </cols>
  <sheetData>
    <row r="1" spans="1:17">
      <c r="A1" s="697" t="s">
        <v>838</v>
      </c>
      <c r="B1" s="697"/>
      <c r="C1" s="697"/>
      <c r="D1" s="697"/>
      <c r="E1" s="697"/>
      <c r="F1" s="697"/>
      <c r="G1" s="697"/>
      <c r="H1" s="697"/>
      <c r="I1" s="697"/>
      <c r="J1" s="697"/>
      <c r="K1" s="120"/>
    </row>
    <row r="2" spans="1:17">
      <c r="A2" s="697" t="s">
        <v>839</v>
      </c>
      <c r="B2" s="697"/>
      <c r="C2" s="697"/>
      <c r="D2" s="697"/>
      <c r="E2" s="697"/>
      <c r="F2" s="697"/>
      <c r="G2" s="697"/>
      <c r="H2" s="697"/>
      <c r="I2" s="697"/>
      <c r="J2" s="697"/>
      <c r="K2" s="120"/>
    </row>
    <row r="3" spans="1:17">
      <c r="A3" s="108" t="s">
        <v>837</v>
      </c>
      <c r="H3" s="124"/>
      <c r="K3" s="700" t="s">
        <v>836</v>
      </c>
    </row>
    <row r="4" spans="1:17">
      <c r="A4" s="701" t="s">
        <v>0</v>
      </c>
      <c r="B4" s="701" t="s">
        <v>1</v>
      </c>
      <c r="C4" s="701" t="s">
        <v>5</v>
      </c>
      <c r="D4" s="701" t="s">
        <v>806</v>
      </c>
      <c r="E4" s="701" t="s">
        <v>6</v>
      </c>
      <c r="F4" s="701" t="s">
        <v>809</v>
      </c>
      <c r="G4" s="701" t="s">
        <v>810</v>
      </c>
      <c r="H4" s="125" t="s">
        <v>813</v>
      </c>
      <c r="I4" s="698" t="s">
        <v>834</v>
      </c>
      <c r="J4" s="699"/>
      <c r="K4" s="700"/>
    </row>
    <row r="5" spans="1:17">
      <c r="A5" s="702"/>
      <c r="B5" s="702"/>
      <c r="C5" s="702"/>
      <c r="D5" s="702"/>
      <c r="E5" s="702"/>
      <c r="F5" s="702"/>
      <c r="G5" s="702"/>
      <c r="H5" s="126" t="s">
        <v>835</v>
      </c>
      <c r="I5" s="122" t="s">
        <v>811</v>
      </c>
      <c r="J5" s="123" t="s">
        <v>812</v>
      </c>
      <c r="K5" s="700"/>
      <c r="L5" s="107" t="s">
        <v>813</v>
      </c>
      <c r="M5" s="111" t="s">
        <v>15</v>
      </c>
      <c r="N5" s="112" t="s">
        <v>829</v>
      </c>
      <c r="O5" s="112" t="s">
        <v>830</v>
      </c>
    </row>
    <row r="6" spans="1:17">
      <c r="A6" s="117"/>
      <c r="B6" s="118" t="s">
        <v>831</v>
      </c>
      <c r="C6" s="117" t="s">
        <v>840</v>
      </c>
      <c r="D6" s="117"/>
      <c r="E6" s="117"/>
      <c r="F6" s="117"/>
      <c r="G6" s="117"/>
      <c r="H6" s="127"/>
      <c r="I6" s="117"/>
      <c r="J6" s="128"/>
      <c r="K6" s="700"/>
      <c r="L6" s="109" t="s">
        <v>765</v>
      </c>
      <c r="M6" s="108" t="s">
        <v>817</v>
      </c>
      <c r="N6" s="116">
        <v>11920</v>
      </c>
      <c r="O6" s="113">
        <v>17690</v>
      </c>
      <c r="P6" s="41" t="s">
        <v>765</v>
      </c>
      <c r="Q6" s="42">
        <v>0</v>
      </c>
    </row>
    <row r="7" spans="1:17">
      <c r="A7" s="108">
        <v>1</v>
      </c>
      <c r="B7" s="108" t="s">
        <v>832</v>
      </c>
      <c r="C7" s="108" t="s">
        <v>32</v>
      </c>
      <c r="D7" s="108">
        <v>1234</v>
      </c>
      <c r="E7" s="108" t="s">
        <v>833</v>
      </c>
      <c r="F7" s="108" t="s">
        <v>61</v>
      </c>
      <c r="G7" s="108" t="s">
        <v>44</v>
      </c>
      <c r="H7" s="124" t="s">
        <v>768</v>
      </c>
      <c r="I7" s="108" t="s">
        <v>65</v>
      </c>
      <c r="J7" s="119">
        <v>14660</v>
      </c>
      <c r="K7" s="700"/>
      <c r="L7" s="109" t="s">
        <v>766</v>
      </c>
      <c r="M7" s="108" t="s">
        <v>818</v>
      </c>
      <c r="N7" s="113">
        <v>11920</v>
      </c>
      <c r="O7" s="113">
        <v>23360</v>
      </c>
      <c r="P7" s="41" t="s">
        <v>766</v>
      </c>
      <c r="Q7" s="42">
        <v>1</v>
      </c>
    </row>
    <row r="8" spans="1:17">
      <c r="H8" s="124"/>
      <c r="J8" s="108"/>
      <c r="K8" s="700"/>
      <c r="L8" s="109" t="s">
        <v>767</v>
      </c>
      <c r="M8" s="108" t="s">
        <v>819</v>
      </c>
      <c r="N8" s="113">
        <v>13160</v>
      </c>
      <c r="O8" s="113">
        <v>23450</v>
      </c>
      <c r="P8" s="41" t="s">
        <v>767</v>
      </c>
      <c r="Q8" s="42">
        <v>2</v>
      </c>
    </row>
    <row r="9" spans="1:17">
      <c r="H9" s="124"/>
      <c r="K9" s="700"/>
      <c r="L9" s="109" t="s">
        <v>768</v>
      </c>
      <c r="M9" s="108" t="s">
        <v>820</v>
      </c>
      <c r="N9" s="113">
        <v>12530</v>
      </c>
      <c r="O9" s="113">
        <v>17690</v>
      </c>
      <c r="P9" s="41" t="s">
        <v>768</v>
      </c>
      <c r="Q9" s="43">
        <v>4</v>
      </c>
    </row>
    <row r="10" spans="1:17">
      <c r="H10" s="124"/>
      <c r="K10" s="700"/>
      <c r="L10" s="109" t="s">
        <v>769</v>
      </c>
      <c r="M10" s="108" t="s">
        <v>821</v>
      </c>
      <c r="N10" s="113">
        <v>12530</v>
      </c>
      <c r="O10" s="113">
        <v>24750</v>
      </c>
      <c r="P10" s="41" t="s">
        <v>769</v>
      </c>
      <c r="Q10" s="42">
        <v>5</v>
      </c>
    </row>
    <row r="11" spans="1:17">
      <c r="H11" s="124"/>
      <c r="K11" s="700"/>
      <c r="L11" s="109" t="s">
        <v>770</v>
      </c>
      <c r="M11" s="108" t="s">
        <v>822</v>
      </c>
      <c r="N11" s="114">
        <v>13160</v>
      </c>
      <c r="O11" s="113">
        <v>24930</v>
      </c>
      <c r="P11" s="41" t="s">
        <v>770</v>
      </c>
      <c r="Q11" s="42">
        <v>6</v>
      </c>
    </row>
    <row r="12" spans="1:17">
      <c r="H12" s="124"/>
      <c r="K12" s="700"/>
      <c r="L12" s="110" t="s">
        <v>797</v>
      </c>
      <c r="M12" s="108" t="s">
        <v>814</v>
      </c>
      <c r="N12" s="113">
        <v>12530</v>
      </c>
      <c r="O12" s="113">
        <v>17690</v>
      </c>
      <c r="P12" s="1" t="s">
        <v>797</v>
      </c>
      <c r="Q12" s="1">
        <v>7</v>
      </c>
    </row>
    <row r="13" spans="1:17">
      <c r="H13" s="124"/>
      <c r="K13" s="700"/>
      <c r="L13" s="110" t="s">
        <v>795</v>
      </c>
      <c r="M13" s="108" t="s">
        <v>815</v>
      </c>
      <c r="N13" s="113">
        <v>12530</v>
      </c>
      <c r="O13" s="113">
        <v>24750</v>
      </c>
      <c r="P13" s="1" t="s">
        <v>795</v>
      </c>
      <c r="Q13" s="42">
        <v>8</v>
      </c>
    </row>
    <row r="14" spans="1:17">
      <c r="H14" s="124"/>
      <c r="K14" s="121"/>
      <c r="L14" s="110" t="s">
        <v>796</v>
      </c>
      <c r="M14" s="108" t="s">
        <v>816</v>
      </c>
      <c r="N14" s="114">
        <v>13160</v>
      </c>
      <c r="O14" s="113">
        <v>24930</v>
      </c>
      <c r="P14" s="1" t="s">
        <v>796</v>
      </c>
      <c r="Q14" s="1">
        <v>9</v>
      </c>
    </row>
    <row r="15" spans="1:17">
      <c r="H15" s="124"/>
      <c r="K15" s="121"/>
      <c r="L15" s="109" t="s">
        <v>771</v>
      </c>
      <c r="M15" s="108" t="s">
        <v>823</v>
      </c>
      <c r="N15" s="113">
        <v>15430</v>
      </c>
      <c r="O15" s="113">
        <v>17690</v>
      </c>
      <c r="P15" s="41" t="s">
        <v>771</v>
      </c>
      <c r="Q15" s="42">
        <v>10</v>
      </c>
    </row>
    <row r="16" spans="1:17">
      <c r="H16" s="124"/>
      <c r="K16" s="121"/>
      <c r="L16" s="109" t="s">
        <v>772</v>
      </c>
      <c r="M16" s="108" t="s">
        <v>824</v>
      </c>
      <c r="N16" s="113">
        <v>15440</v>
      </c>
      <c r="O16" s="113">
        <v>27710</v>
      </c>
      <c r="P16" s="41" t="s">
        <v>772</v>
      </c>
      <c r="Q16" s="42">
        <v>11</v>
      </c>
    </row>
    <row r="17" spans="1:17">
      <c r="H17" s="124"/>
      <c r="K17" s="121"/>
      <c r="L17" s="109" t="s">
        <v>773</v>
      </c>
      <c r="M17" s="108" t="s">
        <v>825</v>
      </c>
      <c r="N17" s="113">
        <v>15440</v>
      </c>
      <c r="O17" s="113">
        <v>27710</v>
      </c>
      <c r="P17" s="41" t="s">
        <v>773</v>
      </c>
      <c r="Q17" s="42">
        <v>12</v>
      </c>
    </row>
    <row r="18" spans="1:17">
      <c r="H18" s="124"/>
      <c r="J18" s="108"/>
      <c r="K18" s="121"/>
      <c r="L18" s="109" t="s">
        <v>803</v>
      </c>
      <c r="M18" s="108" t="s">
        <v>826</v>
      </c>
      <c r="N18" s="113">
        <v>16570</v>
      </c>
      <c r="O18" s="113">
        <v>17690</v>
      </c>
      <c r="P18" s="41" t="s">
        <v>803</v>
      </c>
      <c r="Q18" s="1">
        <v>13</v>
      </c>
    </row>
    <row r="19" spans="1:17">
      <c r="H19" s="124"/>
      <c r="J19" s="108"/>
      <c r="K19" s="121"/>
      <c r="L19" s="109" t="s">
        <v>804</v>
      </c>
      <c r="M19" s="108" t="s">
        <v>827</v>
      </c>
      <c r="N19" s="113">
        <v>16670</v>
      </c>
      <c r="O19" s="115">
        <v>30190</v>
      </c>
      <c r="P19" s="41" t="s">
        <v>804</v>
      </c>
      <c r="Q19" s="1">
        <v>14</v>
      </c>
    </row>
    <row r="20" spans="1:17">
      <c r="H20" s="124"/>
      <c r="K20" s="121"/>
      <c r="L20" s="109" t="s">
        <v>805</v>
      </c>
      <c r="M20" s="108" t="s">
        <v>828</v>
      </c>
      <c r="N20" s="113">
        <v>17970</v>
      </c>
      <c r="O20" s="116">
        <v>30280</v>
      </c>
      <c r="P20" s="41" t="s">
        <v>805</v>
      </c>
      <c r="Q20" s="1">
        <v>15</v>
      </c>
    </row>
    <row r="21" spans="1:17">
      <c r="H21" s="124"/>
      <c r="K21" s="121"/>
    </row>
    <row r="22" spans="1:17">
      <c r="H22" s="124"/>
      <c r="K22" s="121"/>
    </row>
    <row r="23" spans="1:17">
      <c r="A23" s="129"/>
      <c r="B23" s="129"/>
      <c r="C23" s="129"/>
      <c r="D23" s="129"/>
      <c r="E23" s="129"/>
      <c r="F23" s="129"/>
      <c r="G23" s="129"/>
      <c r="H23" s="130"/>
      <c r="I23" s="129"/>
      <c r="J23" s="131"/>
      <c r="K23" s="121"/>
    </row>
    <row r="24" spans="1:17">
      <c r="A24" s="129"/>
      <c r="B24" s="129"/>
      <c r="C24" s="129"/>
      <c r="D24" s="129"/>
      <c r="E24" s="129"/>
      <c r="F24" s="129"/>
      <c r="G24" s="129"/>
      <c r="H24" s="130"/>
      <c r="I24" s="129"/>
      <c r="J24" s="131"/>
      <c r="K24" s="121"/>
    </row>
    <row r="25" spans="1:17">
      <c r="A25" s="129"/>
      <c r="B25" s="129"/>
      <c r="C25" s="129"/>
      <c r="D25" s="129"/>
      <c r="E25" s="129"/>
      <c r="F25" s="129"/>
      <c r="G25" s="129"/>
      <c r="H25" s="130"/>
      <c r="I25" s="129"/>
      <c r="J25" s="131"/>
      <c r="K25" s="121"/>
    </row>
    <row r="26" spans="1:17">
      <c r="A26" s="129"/>
      <c r="B26" s="129"/>
      <c r="C26" s="129"/>
      <c r="D26" s="129"/>
      <c r="E26" s="129"/>
      <c r="F26" s="129"/>
      <c r="G26" s="129"/>
      <c r="H26" s="130"/>
      <c r="I26" s="129"/>
      <c r="J26" s="131"/>
      <c r="K26" s="121"/>
    </row>
    <row r="27" spans="1:17">
      <c r="A27" s="129"/>
      <c r="B27" s="129"/>
      <c r="C27" s="129"/>
      <c r="D27" s="129"/>
      <c r="E27" s="129"/>
      <c r="F27" s="129"/>
      <c r="G27" s="129"/>
      <c r="H27" s="130"/>
      <c r="I27" s="129"/>
      <c r="J27" s="131"/>
      <c r="K27" s="121"/>
    </row>
    <row r="28" spans="1:17">
      <c r="A28" s="129"/>
      <c r="B28" s="129"/>
      <c r="C28" s="129"/>
      <c r="D28" s="129"/>
      <c r="E28" s="129"/>
      <c r="F28" s="129"/>
      <c r="G28" s="129"/>
      <c r="H28" s="130"/>
      <c r="I28" s="129"/>
      <c r="J28" s="131"/>
      <c r="K28" s="121"/>
    </row>
    <row r="29" spans="1:17">
      <c r="A29" s="129"/>
      <c r="B29" s="129"/>
      <c r="C29" s="129"/>
      <c r="D29" s="129"/>
      <c r="E29" s="129"/>
      <c r="F29" s="129"/>
      <c r="G29" s="129"/>
      <c r="H29" s="130"/>
      <c r="I29" s="129"/>
      <c r="J29" s="131"/>
      <c r="K29" s="121"/>
    </row>
    <row r="30" spans="1:17">
      <c r="A30" s="129"/>
      <c r="B30" s="129"/>
      <c r="C30" s="129"/>
      <c r="D30" s="129"/>
      <c r="E30" s="129"/>
      <c r="F30" s="129"/>
      <c r="G30" s="129"/>
      <c r="H30" s="130"/>
      <c r="I30" s="129"/>
      <c r="J30" s="131"/>
      <c r="K30" s="121"/>
    </row>
    <row r="31" spans="1:17">
      <c r="A31" s="129"/>
      <c r="B31" s="129"/>
      <c r="C31" s="129"/>
      <c r="D31" s="129"/>
      <c r="E31" s="129"/>
      <c r="F31" s="129"/>
      <c r="G31" s="129"/>
      <c r="H31" s="130"/>
      <c r="I31" s="129"/>
      <c r="J31" s="131"/>
      <c r="K31" s="121"/>
    </row>
    <row r="32" spans="1:17">
      <c r="A32" s="129"/>
      <c r="B32" s="129"/>
      <c r="C32" s="129"/>
      <c r="D32" s="129"/>
      <c r="E32" s="129"/>
      <c r="F32" s="129"/>
      <c r="G32" s="129"/>
      <c r="H32" s="130"/>
      <c r="I32" s="129"/>
      <c r="J32" s="131"/>
      <c r="K32" s="121"/>
    </row>
    <row r="33" spans="1:11">
      <c r="A33" s="129"/>
      <c r="B33" s="129"/>
      <c r="C33" s="129"/>
      <c r="D33" s="129"/>
      <c r="E33" s="129"/>
      <c r="F33" s="129"/>
      <c r="G33" s="129"/>
      <c r="H33" s="130"/>
      <c r="I33" s="129"/>
      <c r="J33" s="131"/>
      <c r="K33" s="121"/>
    </row>
    <row r="34" spans="1:11">
      <c r="A34" s="129"/>
      <c r="B34" s="129"/>
      <c r="C34" s="129"/>
      <c r="D34" s="129"/>
      <c r="E34" s="129"/>
      <c r="F34" s="129"/>
      <c r="G34" s="129"/>
      <c r="H34" s="130"/>
      <c r="I34" s="129"/>
      <c r="J34" s="131"/>
      <c r="K34" s="121"/>
    </row>
    <row r="35" spans="1:11">
      <c r="A35" s="129"/>
      <c r="B35" s="129"/>
      <c r="C35" s="129"/>
      <c r="D35" s="129"/>
      <c r="E35" s="129"/>
      <c r="F35" s="129"/>
      <c r="G35" s="129"/>
      <c r="H35" s="130"/>
      <c r="I35" s="129"/>
      <c r="J35" s="131"/>
      <c r="K35" s="121"/>
    </row>
    <row r="36" spans="1:11">
      <c r="A36" s="129"/>
      <c r="B36" s="129"/>
      <c r="C36" s="129"/>
      <c r="D36" s="129"/>
      <c r="E36" s="129"/>
      <c r="F36" s="129"/>
      <c r="G36" s="129"/>
      <c r="H36" s="130"/>
      <c r="I36" s="129"/>
      <c r="J36" s="131"/>
      <c r="K36" s="121"/>
    </row>
    <row r="37" spans="1:11">
      <c r="A37" s="129"/>
      <c r="B37" s="129"/>
      <c r="C37" s="129"/>
      <c r="D37" s="129"/>
      <c r="E37" s="129"/>
      <c r="F37" s="129"/>
      <c r="G37" s="129"/>
      <c r="H37" s="130"/>
      <c r="I37" s="129"/>
      <c r="J37" s="131"/>
      <c r="K37" s="121"/>
    </row>
    <row r="38" spans="1:11">
      <c r="A38" s="129"/>
      <c r="B38" s="129"/>
      <c r="C38" s="129"/>
      <c r="D38" s="129"/>
      <c r="E38" s="129"/>
      <c r="F38" s="129"/>
      <c r="G38" s="129"/>
      <c r="H38" s="130"/>
      <c r="I38" s="129"/>
      <c r="J38" s="131"/>
      <c r="K38" s="121"/>
    </row>
    <row r="39" spans="1:11">
      <c r="A39" s="129"/>
      <c r="B39" s="129"/>
      <c r="C39" s="129"/>
      <c r="D39" s="129"/>
      <c r="E39" s="129"/>
      <c r="F39" s="129"/>
      <c r="G39" s="129"/>
      <c r="H39" s="130"/>
      <c r="I39" s="129"/>
      <c r="J39" s="131"/>
      <c r="K39" s="121"/>
    </row>
    <row r="40" spans="1:11">
      <c r="A40" s="129"/>
      <c r="B40" s="129"/>
      <c r="C40" s="129"/>
      <c r="D40" s="129"/>
      <c r="E40" s="129"/>
      <c r="F40" s="129"/>
      <c r="G40" s="129"/>
      <c r="H40" s="130"/>
      <c r="I40" s="129"/>
      <c r="J40" s="131"/>
      <c r="K40" s="121"/>
    </row>
    <row r="41" spans="1:11">
      <c r="A41" s="129"/>
      <c r="B41" s="129"/>
      <c r="C41" s="129"/>
      <c r="D41" s="129"/>
      <c r="E41" s="129"/>
      <c r="F41" s="129"/>
      <c r="G41" s="129"/>
      <c r="H41" s="130"/>
      <c r="I41" s="129"/>
      <c r="J41" s="131"/>
      <c r="K41" s="121"/>
    </row>
    <row r="42" spans="1:11">
      <c r="A42" s="129"/>
      <c r="B42" s="129"/>
      <c r="C42" s="129"/>
      <c r="D42" s="129"/>
      <c r="E42" s="129"/>
      <c r="F42" s="129"/>
      <c r="G42" s="129"/>
      <c r="H42" s="130"/>
      <c r="I42" s="129"/>
      <c r="J42" s="131"/>
      <c r="K42" s="121"/>
    </row>
    <row r="43" spans="1:11">
      <c r="A43" s="129"/>
      <c r="B43" s="129"/>
      <c r="C43" s="129"/>
      <c r="D43" s="129"/>
      <c r="E43" s="129"/>
      <c r="F43" s="129"/>
      <c r="G43" s="129"/>
      <c r="H43" s="130"/>
      <c r="I43" s="129"/>
      <c r="J43" s="131"/>
      <c r="K43" s="121"/>
    </row>
    <row r="44" spans="1:11">
      <c r="A44" s="129"/>
      <c r="B44" s="129"/>
      <c r="C44" s="129"/>
      <c r="D44" s="129"/>
      <c r="E44" s="129"/>
      <c r="F44" s="129"/>
      <c r="G44" s="129"/>
      <c r="H44" s="130"/>
      <c r="I44" s="129"/>
      <c r="J44" s="131"/>
      <c r="K44" s="121"/>
    </row>
    <row r="45" spans="1:11">
      <c r="A45" s="129"/>
      <c r="B45" s="129"/>
      <c r="C45" s="129"/>
      <c r="D45" s="129"/>
      <c r="E45" s="129"/>
      <c r="F45" s="129"/>
      <c r="G45" s="129"/>
      <c r="H45" s="130"/>
      <c r="I45" s="129"/>
      <c r="J45" s="131"/>
      <c r="K45" s="121"/>
    </row>
    <row r="46" spans="1:11">
      <c r="A46" s="129"/>
      <c r="B46" s="129"/>
      <c r="C46" s="129"/>
      <c r="D46" s="129"/>
      <c r="E46" s="129"/>
      <c r="F46" s="129"/>
      <c r="G46" s="129"/>
      <c r="H46" s="130"/>
      <c r="I46" s="129"/>
      <c r="J46" s="131"/>
      <c r="K46" s="121"/>
    </row>
    <row r="47" spans="1:11">
      <c r="A47" s="129"/>
      <c r="B47" s="129"/>
      <c r="C47" s="129"/>
      <c r="D47" s="129"/>
      <c r="E47" s="129"/>
      <c r="F47" s="129"/>
      <c r="G47" s="129"/>
      <c r="H47" s="130"/>
      <c r="I47" s="129"/>
      <c r="J47" s="131"/>
      <c r="K47" s="121"/>
    </row>
    <row r="48" spans="1:11">
      <c r="A48" s="129"/>
      <c r="B48" s="129"/>
      <c r="C48" s="129"/>
      <c r="D48" s="129"/>
      <c r="E48" s="129"/>
      <c r="F48" s="129"/>
      <c r="G48" s="129"/>
      <c r="H48" s="130"/>
      <c r="I48" s="129"/>
      <c r="J48" s="131"/>
      <c r="K48" s="121"/>
    </row>
    <row r="49" spans="1:11">
      <c r="A49" s="129"/>
      <c r="B49" s="129"/>
      <c r="C49" s="129"/>
      <c r="D49" s="129"/>
      <c r="E49" s="129"/>
      <c r="F49" s="129"/>
      <c r="G49" s="129"/>
      <c r="H49" s="130"/>
      <c r="I49" s="129"/>
      <c r="J49" s="131"/>
      <c r="K49" s="121"/>
    </row>
    <row r="50" spans="1:11">
      <c r="A50" s="129"/>
      <c r="B50" s="129"/>
      <c r="C50" s="129"/>
      <c r="D50" s="129"/>
      <c r="E50" s="129"/>
      <c r="F50" s="129"/>
      <c r="G50" s="129"/>
      <c r="H50" s="130"/>
      <c r="I50" s="129"/>
      <c r="J50" s="131"/>
      <c r="K50" s="121"/>
    </row>
    <row r="51" spans="1:11">
      <c r="A51" s="129"/>
      <c r="B51" s="129"/>
      <c r="C51" s="129"/>
      <c r="D51" s="129"/>
      <c r="E51" s="129"/>
      <c r="F51" s="129"/>
      <c r="G51" s="129"/>
      <c r="H51" s="130"/>
      <c r="I51" s="129"/>
      <c r="J51" s="131"/>
      <c r="K51" s="121"/>
    </row>
    <row r="52" spans="1:11">
      <c r="A52" s="129"/>
      <c r="B52" s="129"/>
      <c r="C52" s="129"/>
      <c r="D52" s="129"/>
      <c r="E52" s="129"/>
      <c r="F52" s="129"/>
      <c r="G52" s="129"/>
      <c r="H52" s="130"/>
      <c r="I52" s="129"/>
      <c r="J52" s="131"/>
      <c r="K52" s="121"/>
    </row>
    <row r="53" spans="1:11">
      <c r="A53" s="129"/>
      <c r="B53" s="129"/>
      <c r="C53" s="129"/>
      <c r="D53" s="129"/>
      <c r="E53" s="129"/>
      <c r="F53" s="129"/>
      <c r="G53" s="129"/>
      <c r="H53" s="130"/>
      <c r="I53" s="129"/>
      <c r="J53" s="131"/>
      <c r="K53" s="121"/>
    </row>
    <row r="54" spans="1:11">
      <c r="A54" s="129"/>
      <c r="B54" s="129"/>
      <c r="C54" s="129"/>
      <c r="D54" s="129"/>
      <c r="E54" s="129"/>
      <c r="F54" s="129"/>
      <c r="G54" s="129"/>
      <c r="H54" s="130"/>
      <c r="I54" s="129"/>
      <c r="J54" s="131"/>
      <c r="K54" s="121"/>
    </row>
    <row r="55" spans="1:11">
      <c r="A55" s="129"/>
      <c r="B55" s="129"/>
      <c r="C55" s="129"/>
      <c r="D55" s="129"/>
      <c r="E55" s="129"/>
      <c r="F55" s="129"/>
      <c r="G55" s="129"/>
      <c r="H55" s="130"/>
      <c r="I55" s="129"/>
      <c r="J55" s="131"/>
      <c r="K55" s="121"/>
    </row>
    <row r="56" spans="1:11">
      <c r="A56" s="129"/>
      <c r="B56" s="129"/>
      <c r="C56" s="129"/>
      <c r="D56" s="129"/>
      <c r="E56" s="129"/>
      <c r="F56" s="129"/>
      <c r="G56" s="129"/>
      <c r="H56" s="130"/>
      <c r="I56" s="129"/>
      <c r="J56" s="131"/>
      <c r="K56" s="121"/>
    </row>
    <row r="57" spans="1:11">
      <c r="A57" s="129"/>
      <c r="B57" s="129"/>
      <c r="C57" s="129"/>
      <c r="D57" s="129"/>
      <c r="E57" s="129"/>
      <c r="F57" s="129"/>
      <c r="G57" s="129"/>
      <c r="H57" s="130"/>
      <c r="I57" s="129"/>
      <c r="J57" s="131"/>
      <c r="K57" s="121"/>
    </row>
    <row r="58" spans="1:11">
      <c r="A58" s="129"/>
      <c r="B58" s="129"/>
      <c r="C58" s="129"/>
      <c r="D58" s="129"/>
      <c r="E58" s="129"/>
      <c r="F58" s="129"/>
      <c r="G58" s="129"/>
      <c r="H58" s="130"/>
      <c r="I58" s="129"/>
      <c r="J58" s="131"/>
      <c r="K58" s="121"/>
    </row>
    <row r="59" spans="1:11">
      <c r="A59" s="129"/>
      <c r="B59" s="129"/>
      <c r="C59" s="129"/>
      <c r="D59" s="129"/>
      <c r="E59" s="129"/>
      <c r="F59" s="129"/>
      <c r="G59" s="129"/>
      <c r="H59" s="130"/>
      <c r="I59" s="129"/>
      <c r="J59" s="131"/>
      <c r="K59" s="121"/>
    </row>
    <row r="60" spans="1:11">
      <c r="A60" s="129"/>
      <c r="B60" s="129"/>
      <c r="C60" s="129"/>
      <c r="D60" s="129"/>
      <c r="E60" s="129"/>
      <c r="F60" s="129"/>
      <c r="G60" s="129"/>
      <c r="H60" s="130"/>
      <c r="I60" s="129"/>
      <c r="J60" s="131"/>
      <c r="K60" s="121"/>
    </row>
    <row r="61" spans="1:11">
      <c r="A61" s="129"/>
      <c r="B61" s="129"/>
      <c r="C61" s="129"/>
      <c r="D61" s="129"/>
      <c r="E61" s="129"/>
      <c r="F61" s="129"/>
      <c r="G61" s="129"/>
      <c r="H61" s="130"/>
      <c r="I61" s="129"/>
      <c r="J61" s="131"/>
      <c r="K61" s="121"/>
    </row>
    <row r="62" spans="1:11">
      <c r="A62" s="129"/>
      <c r="B62" s="129"/>
      <c r="C62" s="129"/>
      <c r="D62" s="129"/>
      <c r="E62" s="129"/>
      <c r="F62" s="129"/>
      <c r="G62" s="129"/>
      <c r="H62" s="130"/>
      <c r="I62" s="129"/>
      <c r="J62" s="131"/>
      <c r="K62" s="121"/>
    </row>
    <row r="63" spans="1:11">
      <c r="A63" s="129"/>
      <c r="B63" s="129"/>
      <c r="C63" s="129"/>
      <c r="D63" s="129"/>
      <c r="E63" s="129"/>
      <c r="F63" s="129"/>
      <c r="G63" s="129"/>
      <c r="H63" s="130"/>
      <c r="I63" s="129"/>
      <c r="J63" s="131"/>
      <c r="K63" s="121"/>
    </row>
    <row r="64" spans="1:11">
      <c r="A64" s="129"/>
      <c r="B64" s="129"/>
      <c r="C64" s="129"/>
      <c r="D64" s="129"/>
      <c r="E64" s="129"/>
      <c r="F64" s="129"/>
      <c r="G64" s="129"/>
      <c r="H64" s="130"/>
      <c r="I64" s="129"/>
      <c r="J64" s="131"/>
      <c r="K64" s="121"/>
    </row>
    <row r="65" spans="1:11">
      <c r="A65" s="129"/>
      <c r="B65" s="129"/>
      <c r="C65" s="129"/>
      <c r="D65" s="129"/>
      <c r="E65" s="129"/>
      <c r="F65" s="129"/>
      <c r="G65" s="129"/>
      <c r="H65" s="130"/>
      <c r="I65" s="129"/>
      <c r="J65" s="131"/>
      <c r="K65" s="121"/>
    </row>
    <row r="66" spans="1:11">
      <c r="A66" s="129"/>
      <c r="B66" s="129"/>
      <c r="C66" s="129"/>
      <c r="D66" s="129"/>
      <c r="E66" s="129"/>
      <c r="F66" s="129"/>
      <c r="G66" s="129"/>
      <c r="H66" s="130"/>
      <c r="I66" s="129"/>
      <c r="J66" s="131"/>
      <c r="K66" s="121"/>
    </row>
    <row r="67" spans="1:11">
      <c r="A67" s="129"/>
      <c r="B67" s="129"/>
      <c r="C67" s="129"/>
      <c r="D67" s="129"/>
      <c r="E67" s="129"/>
      <c r="F67" s="129"/>
      <c r="G67" s="129"/>
      <c r="H67" s="130"/>
      <c r="I67" s="129"/>
      <c r="J67" s="131"/>
      <c r="K67" s="121"/>
    </row>
    <row r="68" spans="1:11">
      <c r="A68" s="129"/>
      <c r="B68" s="129"/>
      <c r="C68" s="129"/>
      <c r="D68" s="129"/>
      <c r="E68" s="129"/>
      <c r="F68" s="129"/>
      <c r="G68" s="129"/>
      <c r="H68" s="130"/>
      <c r="I68" s="129"/>
      <c r="J68" s="131"/>
      <c r="K68" s="121"/>
    </row>
    <row r="69" spans="1:11">
      <c r="A69" s="129"/>
      <c r="B69" s="129"/>
      <c r="C69" s="129"/>
      <c r="D69" s="129"/>
      <c r="E69" s="129"/>
      <c r="F69" s="129"/>
      <c r="G69" s="129"/>
      <c r="H69" s="130"/>
      <c r="I69" s="129"/>
      <c r="J69" s="131"/>
      <c r="K69" s="121"/>
    </row>
    <row r="70" spans="1:11">
      <c r="A70" s="129"/>
      <c r="B70" s="129"/>
      <c r="C70" s="129"/>
      <c r="D70" s="129"/>
      <c r="E70" s="129"/>
      <c r="F70" s="129"/>
      <c r="G70" s="129"/>
      <c r="H70" s="130"/>
      <c r="I70" s="129"/>
      <c r="J70" s="131"/>
      <c r="K70" s="121"/>
    </row>
    <row r="71" spans="1:11">
      <c r="A71" s="129"/>
      <c r="B71" s="129"/>
      <c r="C71" s="129"/>
      <c r="D71" s="129"/>
      <c r="E71" s="129"/>
      <c r="F71" s="129"/>
      <c r="G71" s="129"/>
      <c r="H71" s="130"/>
      <c r="I71" s="129"/>
      <c r="J71" s="131"/>
      <c r="K71" s="121"/>
    </row>
    <row r="72" spans="1:11">
      <c r="H72" s="124"/>
      <c r="K72" s="121"/>
    </row>
    <row r="73" spans="1:11">
      <c r="H73" s="124"/>
      <c r="K73" s="121"/>
    </row>
    <row r="74" spans="1:11">
      <c r="H74" s="124"/>
      <c r="K74" s="120"/>
    </row>
    <row r="75" spans="1:11">
      <c r="H75" s="124"/>
      <c r="K75" s="120"/>
    </row>
    <row r="76" spans="1:11">
      <c r="H76" s="124"/>
      <c r="K76" s="120"/>
    </row>
    <row r="77" spans="1:11">
      <c r="H77" s="124"/>
      <c r="K77" s="120"/>
    </row>
  </sheetData>
  <mergeCells count="11">
    <mergeCell ref="A2:J2"/>
    <mergeCell ref="A1:J1"/>
    <mergeCell ref="I4:J4"/>
    <mergeCell ref="K3:K1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1" showInputMessage="1" showErrorMessage="1" error="กรุณาใส่ให้ถูกต้อง" sqref="H1:H4 H6:H7 H9:H17 H20:H1048576">
      <formula1>$L$6:$L$20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18</vt:i4>
      </vt:variant>
    </vt:vector>
  </HeadingPairs>
  <TitlesOfParts>
    <vt:vector size="27" baseType="lpstr">
      <vt:lpstr>ฐานข้อมูล 57</vt:lpstr>
      <vt:lpstr>Sheet1</vt:lpstr>
      <vt:lpstr>ว 21ปี57</vt:lpstr>
      <vt:lpstr>Query10</vt:lpstr>
      <vt:lpstr>ว 21ปี57 (2)</vt:lpstr>
      <vt:lpstr>บัญชีปรับ</vt:lpstr>
      <vt:lpstr>Query1</vt:lpstr>
      <vt:lpstr>ทดสอบ</vt:lpstr>
      <vt:lpstr>กรอกข้อมูล</vt:lpstr>
      <vt:lpstr>_k0</vt:lpstr>
      <vt:lpstr>_k1</vt:lpstr>
      <vt:lpstr>_k10</vt:lpstr>
      <vt:lpstr>_k11</vt:lpstr>
      <vt:lpstr>_k12</vt:lpstr>
      <vt:lpstr>_k13</vt:lpstr>
      <vt:lpstr>_k14</vt:lpstr>
      <vt:lpstr>_k15</vt:lpstr>
      <vt:lpstr>_k16</vt:lpstr>
      <vt:lpstr>_k2</vt:lpstr>
      <vt:lpstr>_k3</vt:lpstr>
      <vt:lpstr>_k4</vt:lpstr>
      <vt:lpstr>_k5</vt:lpstr>
      <vt:lpstr>_k6</vt:lpstr>
      <vt:lpstr>_k7</vt:lpstr>
      <vt:lpstr>_k8</vt:lpstr>
      <vt:lpstr>_k9</vt:lpstr>
      <vt:lpstr>'ว 21ปี57 (2)'!Print_Titles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Asus</cp:lastModifiedBy>
  <cp:lastPrinted>2014-09-10T08:04:32Z</cp:lastPrinted>
  <dcterms:created xsi:type="dcterms:W3CDTF">2013-12-29T15:46:48Z</dcterms:created>
  <dcterms:modified xsi:type="dcterms:W3CDTF">2014-09-10T09:24:21Z</dcterms:modified>
</cp:coreProperties>
</file>