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120" windowWidth="11340" windowHeight="5520" activeTab="3"/>
  </bookViews>
  <sheets>
    <sheet name="คำอธิบาย" sheetId="16" r:id="rId1"/>
    <sheet name="ข้อมูลเฉพาะ" sheetId="14" r:id="rId2"/>
    <sheet name="ตาราง1-2" sheetId="1" r:id="rId3"/>
    <sheet name="ตาราง3" sheetId="2" r:id="rId4"/>
    <sheet name="ตาราง4เฉพาะสพม.ทีมีหลายจังหวัด" sheetId="15" r:id="rId5"/>
  </sheets>
  <definedNames>
    <definedName name="_xlnm.Print_Area" localSheetId="1">ข้อมูลเฉพาะ!$A$1:$O$34</definedName>
    <definedName name="_xlnm.Print_Area" localSheetId="2">'ตาราง1-2'!$A$1:$E$24</definedName>
    <definedName name="_xlnm.Print_Titles" localSheetId="3">ตาราง3!$1:$5</definedName>
  </definedNames>
  <calcPr calcId="144525"/>
</workbook>
</file>

<file path=xl/calcChain.xml><?xml version="1.0" encoding="utf-8"?>
<calcChain xmlns="http://schemas.openxmlformats.org/spreadsheetml/2006/main">
  <c r="B12" i="1" l="1"/>
  <c r="C21" i="1"/>
  <c r="D23" i="1" l="1"/>
  <c r="C23" i="1"/>
  <c r="F4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6" i="2"/>
  <c r="B20" i="1"/>
  <c r="B21" i="1"/>
  <c r="B22" i="1"/>
  <c r="B19" i="1"/>
  <c r="D24" i="14"/>
  <c r="D20" i="14" s="1"/>
  <c r="D18" i="14" s="1"/>
  <c r="D17" i="14" s="1"/>
  <c r="C11" i="15"/>
  <c r="D11" i="15"/>
  <c r="E11" i="15"/>
  <c r="F11" i="15"/>
  <c r="G11" i="15"/>
  <c r="H11" i="15"/>
  <c r="I11" i="15"/>
  <c r="B11" i="15"/>
  <c r="G46" i="2"/>
  <c r="B23" i="1" l="1"/>
  <c r="E46" i="2"/>
</calcChain>
</file>

<file path=xl/sharedStrings.xml><?xml version="1.0" encoding="utf-8"?>
<sst xmlns="http://schemas.openxmlformats.org/spreadsheetml/2006/main" count="230" uniqueCount="143">
  <si>
    <t>อัตรากำลัง</t>
  </si>
  <si>
    <t>ข้าราชการครูฯ</t>
  </si>
  <si>
    <t>เงินงบประมาณ</t>
  </si>
  <si>
    <t>เงินนอกงบประมาณ</t>
  </si>
  <si>
    <t>จำนวนตำแหน่งทั้งหมด</t>
  </si>
  <si>
    <t>จำนวนตำแหน่งที่มีคนครอง</t>
  </si>
  <si>
    <t>จำนวนตำแหน่งที่ไม่มีคนครอง</t>
  </si>
  <si>
    <t>รวม</t>
  </si>
  <si>
    <t>ชาย</t>
  </si>
  <si>
    <t>หญิง</t>
  </si>
  <si>
    <t xml:space="preserve">  ปริญญาเอก</t>
  </si>
  <si>
    <t xml:space="preserve">  ปริญญาโท</t>
  </si>
  <si>
    <t xml:space="preserve">  ปริญญาตรี</t>
  </si>
  <si>
    <t>ต่ำกว่าปริญญาตรี</t>
  </si>
  <si>
    <t>ตำแหน่ง</t>
  </si>
  <si>
    <t>วิทยฐานะ</t>
  </si>
  <si>
    <t>รับเงินเดือน</t>
  </si>
  <si>
    <t>ในอันดับ</t>
  </si>
  <si>
    <t>ผู้อำนวยการชำนาญการ</t>
  </si>
  <si>
    <t>ผู้อำนวยการชำนาญการพิเศษ</t>
  </si>
  <si>
    <t>ผู้อำนวยการเชี่ยวชาญ</t>
  </si>
  <si>
    <t>ผู้อำนวยการเชี่ยวชาญพิเศษ</t>
  </si>
  <si>
    <t>รองผู้อำนวยการเชี่ยวชาญ</t>
  </si>
  <si>
    <t>รองผู้อำนวยการชำนาญการพิเศษ</t>
  </si>
  <si>
    <t>รองผู้อำนวยการชำนาญการ</t>
  </si>
  <si>
    <t>ครูเชี่ยวชาญพิเศษ</t>
  </si>
  <si>
    <t>ครูเชี่ยวชาญ</t>
  </si>
  <si>
    <t>ครูชำนาญการพิเศษ</t>
  </si>
  <si>
    <t>ครูชำนาญการ</t>
  </si>
  <si>
    <t>ครูผู้ช่วย</t>
  </si>
  <si>
    <t>รวมทั้งสิ้น</t>
  </si>
  <si>
    <t>ข้าราชการครูและบุคลากรทางการศึกษา (คน)</t>
  </si>
  <si>
    <t>ระดับการศึกษา</t>
  </si>
  <si>
    <t>-</t>
  </si>
  <si>
    <t>1. ผู้อำนวยการโรงเรียน</t>
  </si>
  <si>
    <t>2. รองผู้อำนวยการโรงเรียน</t>
  </si>
  <si>
    <t>3. ผู้อำนวยการศูนย์การศึกษาพิเศษ</t>
  </si>
  <si>
    <t>4. รองผู้อำนวยการศูนย์การศึกษาพิเศษ</t>
  </si>
  <si>
    <t>5. ครู</t>
  </si>
  <si>
    <t>6. ครูผู้ช่วย</t>
  </si>
  <si>
    <t>ประเภท</t>
  </si>
  <si>
    <t>ระดับ</t>
  </si>
  <si>
    <t>หมายเหตุ</t>
  </si>
  <si>
    <t>ส่วนกลาง</t>
  </si>
  <si>
    <t>ข้อมูลเฉพาะส่วนราชการ</t>
  </si>
  <si>
    <t>1. ข้อมูลทั่วไป</t>
  </si>
  <si>
    <t>1.2 หัวหน้างาน / เจ้าหน้าที่ผู้รับผิดชอบงานด้านอัตรากำลัง และงานที่เกี่ยวข้องกับ คปร.</t>
  </si>
  <si>
    <t>ส่วน</t>
  </si>
  <si>
    <t>ผู้ให้ข้อมูล  :                                     ตำแหน่ง                                     โทร.                              โทรสาร</t>
  </si>
  <si>
    <r>
      <t xml:space="preserve">    3. ข้าราชการครูและบุคลากรทางการศึกษา </t>
    </r>
    <r>
      <rPr>
        <b/>
        <i/>
        <sz val="12"/>
        <rFont val="Browallia New"/>
        <family val="2"/>
        <charset val="222"/>
      </rPr>
      <t>(ในสถานศึกษา)</t>
    </r>
  </si>
  <si>
    <t>3.2 จำนวนตำแหน่งที่มีอัตราเงินเดือน</t>
  </si>
  <si>
    <t xml:space="preserve">2. จำนวนตำแหน่งที่มีอัตราเงินเดือน (ข้อ 3.2) หมายถึง ตำแหน่งที่มีคนครอง และ </t>
  </si>
  <si>
    <t xml:space="preserve">   ตำแหน่งว่างมีเงินเดือน (ข้อ 3.2.1 +ข้อ 3.2.2)</t>
  </si>
  <si>
    <t xml:space="preserve">    3.2.2 จำนวนตำแหน่งว่างทั้งหมดที่มีอัตราเงินเดือน</t>
  </si>
  <si>
    <t xml:space="preserve">    ตำแน่งว่างอื่น  (ข้อ 3.2.2.1 + 3.2.2.2)</t>
  </si>
  <si>
    <t>ผู้ให้ข้อมูล........................................................................</t>
  </si>
  <si>
    <t>โทร..................................................................................</t>
  </si>
  <si>
    <t>จำนวน</t>
  </si>
  <si>
    <t>พื้นที่ปฏิบัติงาน</t>
  </si>
  <si>
    <t>ข้าราชการครูและ</t>
  </si>
  <si>
    <t>บุคลากรทางการศึกษา</t>
  </si>
  <si>
    <t>อัตรา</t>
  </si>
  <si>
    <t>คน</t>
  </si>
  <si>
    <t>พนักงานราชการ</t>
  </si>
  <si>
    <t>ตำแหน่งครู</t>
  </si>
  <si>
    <t>(จังหวัด)</t>
  </si>
  <si>
    <t xml:space="preserve">เงินงบประมาณ </t>
  </si>
  <si>
    <t>หมายเหตุ   กรอกข้อมูลเฉพาะ สพม.ที่มีพื้นที่ปฏิบัติงานตั้งแต่ 2 จังหวัดขึ้นไป</t>
  </si>
  <si>
    <t>(ตำแหน่งครู)</t>
  </si>
  <si>
    <t>4. จำนวนตำแหน่งว่างทั้งหมดที่มีอัตราเงินเดือน (ข้อ 3.2.2) หมายถึง ตำแหน่งว่างกันไว้ฯ และ</t>
  </si>
  <si>
    <t xml:space="preserve">    และหักครูไปช่วยราชการออก </t>
  </si>
  <si>
    <t xml:space="preserve">          3.2.2.1 จำนวนตำแหน่งว่างเฉพาะในส่วนที่กันไว้สำหรับบรรจุนักเรียนทุน ผู้ลาออกไปรับราชการทหาร</t>
  </si>
  <si>
    <t xml:space="preserve">                     ผู้ได้รับอนุญาตไปปฏิบัติงานในองค์กรอื่นชั่วคราว และผู้ปฏิบัติงานตามมติ ครม. </t>
  </si>
  <si>
    <t xml:space="preserve">                     กลับเข้ารับราชการ</t>
  </si>
  <si>
    <t xml:space="preserve">          3.2.2.2 จำนวนตำแหน่งว่างอื่น</t>
  </si>
  <si>
    <t xml:space="preserve"> </t>
  </si>
  <si>
    <t>3.3 จำนวนตำแหน่งไม่มีเงินเดือน</t>
  </si>
  <si>
    <t xml:space="preserve">  ข้อมูล ณ วันที่</t>
  </si>
  <si>
    <t>ขอขอบคุณที่ให้ความร่วมมือด้วยดี มา ณ โอกาสนี้</t>
  </si>
  <si>
    <t xml:space="preserve">3. จำนวนตำแหน่งที่มีคนครอง (ข้อ 3.2.1) หมายถึง จำนวนครูตาม จ.18 ที่มีตัวคน รวมครูมาช่วยราชการ </t>
  </si>
  <si>
    <t xml:space="preserve">    3.2.1 จำนวนตำแหน่งที่มีคนครอง (ครู จ.18 ที่มีตัวคน+ ครูมาช่วยราชการ - ครูไปช่วยราชการ)</t>
  </si>
  <si>
    <t>(สพม. 3, 4, 5, 6, 7, 8, 9, 10, 11, 12, 13, 14, 15, 16, 17, 18, 19, 22, 28, 29, 34, 35, 36, 37, 38, 39, 41 และ 42)</t>
  </si>
  <si>
    <t>คศ.1</t>
  </si>
  <si>
    <t>คศ.2</t>
  </si>
  <si>
    <t>คศ.3</t>
  </si>
  <si>
    <t>คศ.4</t>
  </si>
  <si>
    <t>คศ.5</t>
  </si>
  <si>
    <t>คำอธิบาย (ข้อมูลกำลังคนภาครัฐ ณ วันที่ 30 กันยายน 2556)</t>
  </si>
  <si>
    <r>
      <t xml:space="preserve">3. </t>
    </r>
    <r>
      <rPr>
        <b/>
        <sz val="18"/>
        <rFont val="Cordia New"/>
        <family val="2"/>
      </rPr>
      <t>ตำแหน่งครูตาม จ.18</t>
    </r>
    <r>
      <rPr>
        <sz val="18"/>
        <rFont val="Cordia New"/>
        <family val="2"/>
      </rPr>
      <t xml:space="preserve"> </t>
    </r>
    <r>
      <rPr>
        <b/>
        <sz val="18"/>
        <rFont val="Cordia New"/>
        <family val="2"/>
      </rPr>
      <t>ที่มีตัวคน</t>
    </r>
    <r>
      <rPr>
        <sz val="18"/>
        <rFont val="Cordia New"/>
        <family val="2"/>
      </rPr>
      <t xml:space="preserve">     หมายถึง ตำแหน่งครู จ.18 ที่มีตัวคนและปฏิบัติงานอยู่ในสถานศึกษานี้</t>
    </r>
  </si>
  <si>
    <r>
      <t xml:space="preserve">4. </t>
    </r>
    <r>
      <rPr>
        <b/>
        <sz val="18"/>
        <rFont val="Cordia New"/>
        <family val="2"/>
      </rPr>
      <t xml:space="preserve">ตำแหน่งครูมาช่วยราชการ           </t>
    </r>
    <r>
      <rPr>
        <sz val="18"/>
        <rFont val="Cordia New"/>
        <family val="2"/>
      </rPr>
      <t>หมายถึง ตำแหน่งครู จ.18 ของสถานศึกษาอื่นแต่มาช่วยปฏิบัติงานอยู่ในสถานศึกษานี้</t>
    </r>
  </si>
  <si>
    <r>
      <t xml:space="preserve">5. </t>
    </r>
    <r>
      <rPr>
        <b/>
        <sz val="18"/>
        <rFont val="Cordia New"/>
        <family val="2"/>
      </rPr>
      <t>ตำแหน่งครูไปช่วยราชการ</t>
    </r>
    <r>
      <rPr>
        <sz val="18"/>
        <rFont val="Cordia New"/>
        <family val="2"/>
      </rPr>
      <t xml:space="preserve">              หมายถึง ตำแหน่งครู จ.18 ของสถานศึกษานี้ แต่ไปช่วยปฏิบัติงานอยู่ในสถานศึกษาอื่น</t>
    </r>
  </si>
  <si>
    <r>
      <t xml:space="preserve">8. </t>
    </r>
    <r>
      <rPr>
        <b/>
        <sz val="18"/>
        <rFont val="Cordia New"/>
        <family val="2"/>
      </rPr>
      <t xml:space="preserve">ตำแหน่งว่างที่มีเงื่อนไข </t>
    </r>
    <r>
      <rPr>
        <sz val="18"/>
        <rFont val="Cordia New"/>
        <family val="2"/>
      </rPr>
      <t xml:space="preserve">                   หมายถึง  ตำแหน่งว่างที่กันไว้เพื่อบรรจุนักเรียนทุน ผู้ลาออกไปรับราชการทหาร ผู้ได้รับอนุญาตไปปฏิบัติงาน</t>
    </r>
  </si>
  <si>
    <t xml:space="preserve">                 ในองค์กรอื่นชั่วคราว และผู้ปฏิบัติงานตามมติ ครม.กลับเข้ารับราชการ</t>
  </si>
  <si>
    <r>
      <t xml:space="preserve">9. </t>
    </r>
    <r>
      <rPr>
        <b/>
        <sz val="18"/>
        <rFont val="Cordia New"/>
        <family val="2"/>
      </rPr>
      <t xml:space="preserve">ตำแหน่งว่างอื่น </t>
    </r>
    <r>
      <rPr>
        <sz val="18"/>
        <rFont val="Cordia New"/>
        <family val="2"/>
      </rPr>
      <t xml:space="preserve">                               หมายถึง  ตำแหน่งว่างที่นอกเหนือจากที่กันไว้ ตามข้อ 8  ในที่นี้ หมายถึง </t>
    </r>
  </si>
  <si>
    <r>
      <t xml:space="preserve">10. </t>
    </r>
    <r>
      <rPr>
        <b/>
        <sz val="18"/>
        <rFont val="Cordia New"/>
        <family val="2"/>
      </rPr>
      <t>ตำแหน่งไม่มีเงิน</t>
    </r>
    <r>
      <rPr>
        <sz val="18"/>
        <rFont val="Cordia New"/>
        <family val="2"/>
      </rPr>
      <t xml:space="preserve">                             หมายถึง  ตำแหน่งว่าง ตาม จ.18 ที่ไม่มีเงิน</t>
    </r>
  </si>
  <si>
    <r>
      <t xml:space="preserve">1. </t>
    </r>
    <r>
      <rPr>
        <b/>
        <sz val="18"/>
        <rFont val="Cordia New"/>
        <family val="2"/>
      </rPr>
      <t xml:space="preserve">ตำแหน่งทั้งหมด </t>
    </r>
    <r>
      <rPr>
        <sz val="18"/>
        <rFont val="Cordia New"/>
        <family val="2"/>
      </rPr>
      <t xml:space="preserve">                  หมายถึง      </t>
    </r>
    <r>
      <rPr>
        <b/>
        <sz val="18"/>
        <color rgb="FF0070C0"/>
        <rFont val="Cordia New"/>
        <family val="2"/>
      </rPr>
      <t>ตำแหน่งที่มีคนครอง</t>
    </r>
    <r>
      <rPr>
        <b/>
        <sz val="18"/>
        <rFont val="Cordia New"/>
        <family val="2"/>
      </rPr>
      <t xml:space="preserve"> + </t>
    </r>
    <r>
      <rPr>
        <b/>
        <sz val="18"/>
        <color rgb="FFFF0000"/>
        <rFont val="Cordia New"/>
        <family val="2"/>
      </rPr>
      <t xml:space="preserve">ตำแหน่งที่ไม่มีคนครอง </t>
    </r>
  </si>
  <si>
    <r>
      <t xml:space="preserve">    </t>
    </r>
    <r>
      <rPr>
        <b/>
        <sz val="18"/>
        <rFont val="Cordia New"/>
        <family val="2"/>
      </rPr>
      <t xml:space="preserve">   - ตำแหน่งครูไปช่วยราชการ</t>
    </r>
  </si>
  <si>
    <t xml:space="preserve">                 -  ตำแหน่งเกษียณอายุราชการปี 2556 (30 ก.ย.56) </t>
  </si>
  <si>
    <t xml:space="preserve">                -  ตำแหน่งเกษียณ ปี2555 (30 ก.ย.55) ที่ได้รับการจัดสรรคืนจาก สพฐ. และ/หรือ ได้รับเกลี่ยจาก สพท.อื่น </t>
  </si>
  <si>
    <t>กผอ.สพร.สพฐ.(sunisa 2556)</t>
  </si>
  <si>
    <t>3. ข้อมูลอัตรากำลังข้าราชการครูและบุคลากรทางการศึกษา (ในสถานศึกษา) ในภาพรวม (ณ วันที่ 30 กันยายน พ.ศ. 2556)</t>
  </si>
  <si>
    <t>30 กันยายน พ.ศ. 2556</t>
  </si>
  <si>
    <r>
      <t xml:space="preserve">2. </t>
    </r>
    <r>
      <rPr>
        <b/>
        <sz val="18"/>
        <color rgb="FF0070C0"/>
        <rFont val="Cordia New"/>
        <family val="2"/>
      </rPr>
      <t xml:space="preserve">ตำแหน่งที่มีคนครอง   </t>
    </r>
    <r>
      <rPr>
        <sz val="18"/>
        <rFont val="Cordia New"/>
        <family val="2"/>
      </rPr>
      <t xml:space="preserve">       หมายถึง      </t>
    </r>
    <r>
      <rPr>
        <b/>
        <sz val="18"/>
        <rFont val="Cordia New"/>
        <family val="2"/>
      </rPr>
      <t xml:space="preserve">ตำแหน่งครูตาม จ.18 ที่มีตัวคน </t>
    </r>
    <r>
      <rPr>
        <sz val="18"/>
        <rFont val="Cordia New"/>
        <family val="2"/>
      </rPr>
      <t xml:space="preserve">(ในที่นี้ให้หักครูเกษียณปี 2556 ออกด้วย) </t>
    </r>
    <r>
      <rPr>
        <b/>
        <sz val="18"/>
        <rFont val="Cordia New"/>
        <family val="2"/>
      </rPr>
      <t>+ ตำแหน่งครูมาช่วยราชการ</t>
    </r>
  </si>
  <si>
    <r>
      <t xml:space="preserve">6. </t>
    </r>
    <r>
      <rPr>
        <b/>
        <sz val="18"/>
        <color rgb="FFC00000"/>
        <rFont val="Cordia New"/>
        <family val="2"/>
      </rPr>
      <t xml:space="preserve">ตำแหน่งที่ไม่มีคนครอง    </t>
    </r>
    <r>
      <rPr>
        <sz val="18"/>
        <rFont val="Cordia New"/>
        <family val="2"/>
      </rPr>
      <t xml:space="preserve">              หมายถึง  </t>
    </r>
    <r>
      <rPr>
        <b/>
        <sz val="18"/>
        <rFont val="Cordia New"/>
        <family val="2"/>
      </rPr>
      <t>ตำแหน่งว่างที่มีเงิน  + ตำแหน่งไม่มีเงิน</t>
    </r>
  </si>
  <si>
    <r>
      <t xml:space="preserve">7. </t>
    </r>
    <r>
      <rPr>
        <b/>
        <sz val="18"/>
        <rFont val="Cordia New"/>
        <family val="2"/>
      </rPr>
      <t xml:space="preserve">ตำแหน่งว่างที่มีเงิน     </t>
    </r>
    <r>
      <rPr>
        <sz val="18"/>
        <rFont val="Cordia New"/>
        <family val="2"/>
      </rPr>
      <t xml:space="preserve">                     หมายถึง  </t>
    </r>
    <r>
      <rPr>
        <b/>
        <sz val="18"/>
        <rFont val="Cordia New"/>
        <family val="2"/>
      </rPr>
      <t>ตำแหน่งว่างแบบมีเงื่อนไข + ตำแหน่งว่างอื่น</t>
    </r>
  </si>
  <si>
    <t xml:space="preserve">                      และ/หรือ อยู่ระหว่างการดำเนินการสรรหา </t>
  </si>
  <si>
    <t>-  ตำแหน่งว่างปกติ ที่เกิดจากการ ตาย ลาออก และ/หรืออยู่ระหว่างดำเนินการสรรหา คัดเลือก บรรจุ แต่งตั้ง</t>
  </si>
  <si>
    <t xml:space="preserve">    และอยู่ระหว่างดำเนินการสรรหา </t>
  </si>
  <si>
    <t xml:space="preserve">   (กรณี ตัดโอน  สพท.ต้นทางที่จะเกลี่ยไม่ต้องนับอัตราไว้ แต่ สพท.ที่ได้รับเกลี่ยให้นับรวมอัตราไว้ด้วย)</t>
  </si>
  <si>
    <t xml:space="preserve">                      (กรณี ตัดโอน สพท.ต้นทางที่จะเกลี่ยไม่ต้องนับอัตราไว้ แต่ สพท.ที่ได้รับเกลี่ยให้นับรวมอัตราไว้ด้วย)</t>
  </si>
  <si>
    <r>
      <t xml:space="preserve">3.1 จำนวนตำแหน่งทั้งหมด   </t>
    </r>
    <r>
      <rPr>
        <sz val="12"/>
        <rFont val="Browallia New"/>
        <family val="2"/>
        <charset val="222"/>
      </rPr>
      <t>(ตำแหน่งที่มีอัตราเงินเดือนและไม่มีอัตราเงินเดือน)</t>
    </r>
  </si>
  <si>
    <r>
      <t xml:space="preserve">1. จำนวนตำแหน่งทั้งหมด (ข้อ 3.1) หมายถึง </t>
    </r>
    <r>
      <rPr>
        <sz val="12"/>
        <rFont val="Browallia New"/>
        <family val="2"/>
        <charset val="222"/>
      </rPr>
      <t>ตำแหน่งที่มีอัตราเงินเดือนและไม่มีอัตราเงินเดือน (ข้อ 3.2+ข้อ 3.3)</t>
    </r>
  </si>
  <si>
    <t xml:space="preserve">   * ตำแหน่งว่างอื่น หมายรวมถึง ตำแหน่งเกษียณปี 56 (30 กันยายน 2556) / ตำแหน่งเกษียณอายุราชการ</t>
  </si>
  <si>
    <t xml:space="preserve">                     - ตำแหน่งเกษียณอายุราชการ ปี2556 (30 ก.ย.56)  อยู่ระหว่างรายงานข้อมูล สพฐ.</t>
  </si>
  <si>
    <t xml:space="preserve">                     - ตำแหน่งเกษียณอายุราชการ ปี 2555  ได้รับคืนจาก สพฐ. และ/หรือได้รับเกลี่ยจาก สพท.อื่น </t>
  </si>
  <si>
    <t xml:space="preserve">                     - ตำแหน่งว่างปกติ จากสาเหตุอื่น เช่น ตาย ลาออก และหรืออยู่ระหว่างดำเนินการสรรหา บรรจุ แต่งตั้ง</t>
  </si>
  <si>
    <t xml:space="preserve">     ปี 2555  ที่ได้รับการจัดสรรคืนจาก สพฐ. และ/หรือได้รับเกลี่ยจาก สพท.อื่น </t>
  </si>
  <si>
    <t>ครูอัตราจ้าง</t>
  </si>
  <si>
    <t>(งบดำเนินงาน)</t>
  </si>
  <si>
    <t>(ข้อมูล ณ 30 ก.ย.56)</t>
  </si>
  <si>
    <t xml:space="preserve">ตารางที่ 3 : จำนวนข้าราชการครูและบุคลากรทางการศึกษา(ในสถานศึกษา) จำแนกตามตำแหน่ง ระดับตำแหน่ง </t>
  </si>
  <si>
    <t xml:space="preserve">                   วิทยฐานะ และเพศ  ณ วันที่ 30 กันยายน 2556</t>
  </si>
  <si>
    <t xml:space="preserve">ตารางที่ 1 : อัตรากำลังข้าราชการครูและบุคลากรทางการศึกษา(ในสถานศึกษา) พนักงานราชการ (ตำแหน่งครู) </t>
  </si>
  <si>
    <t xml:space="preserve">                   และครูอัตราจ้าง ณ วันที่ 30 กันยายน 2556</t>
  </si>
  <si>
    <t>ตารางที่ 2 : การศึกษาของข้าราชการครูและบุคลากรทางการศึกษา(ในสถานศึกษา) จำแนกตามระดับการศึกษา</t>
  </si>
  <si>
    <t xml:space="preserve">                  และเพศ ณ วันที่ 30 กันยายน 2556</t>
  </si>
  <si>
    <t xml:space="preserve">  ข้าราชการครูและบุคลากรทางการศึกษา (คน)</t>
  </si>
  <si>
    <t>กรอกข้อมูลเฉพาะที่เป็นแถบสีเหลือง</t>
  </si>
  <si>
    <t>ตาราง 4  สรุปจำนวนข้าราชการครูและบุคลากรทางการศึกษา พนักงานราชการ(ตำแหน่งครู)  ลูกจ้างชั่วคราว (ตำแหน่งครู) จำแนกตามจังหวัด</t>
  </si>
  <si>
    <t xml:space="preserve">หมายเหตุ   1. กำหนดส่งข้อมูลภายในวันที่ 30 พฤศจิกายน 2556  หากมีข้อสงสัย  โปรดติดต่อ กลุ่มแผนอัตรากำลัง / สพร. /สพฐ. โทร. 0 2288 5636 </t>
  </si>
  <si>
    <t xml:space="preserve">    2. สพป. และ สพม. ที่มีจังหวัดเดียว ไม่ต้องทำตารางที่ 4</t>
  </si>
  <si>
    <t>1) ชื่อ นางสาวภิรญา  นิยมเดชา  ตำแหน่ง  ผอ.กลุ่มบริหารงานบุคคล</t>
  </si>
  <si>
    <t>หน่วยงาน สพป.พัทลุง เขต 2 โทร. 074-695911.  โทรสาร 074-695912</t>
  </si>
  <si>
    <t>2) ชื่อ  นางเกศินี  วิทยารัฐ ตำแหน่ง  นักทรัพยากรบุคคล</t>
  </si>
  <si>
    <t>หน่วยงาน สพป.พัทลุง เขต 2 โทร 074-695911  โทรสาร 074-695912</t>
  </si>
  <si>
    <t xml:space="preserve">        1.3 งบประมาณรายจ่ายประจำปีงบประมาณ พ.ศ. 2556  จำนวน 76,279,205  บาท</t>
  </si>
  <si>
    <t xml:space="preserve"> 1.4 งบบุคลากร ปีงบประมาณ พ.ศ. 2556  จำนวน 708,327,536 บาท</t>
  </si>
  <si>
    <t xml:space="preserve">2. ข้าราชการครูและบุคลากรทางการศึกษา(ในสถานศึกษา) เกษียณอายุ เมื่อสิ้นปีงบประมาณ พ.ศ. 2556    จำนวน 40  อัตรา </t>
  </si>
  <si>
    <t xml:space="preserve">    ข้าราชการครูและบุคลากรทางการศึกษา(ในสถานศึกษา) เกษียณอายุ เมื่อสิ้นปีงบประมาณ พ.ศ. 2557    จำนวน 45  อัตรา </t>
  </si>
  <si>
    <t>e-mail ของส่วนราชการ plg2@obec.go.th</t>
  </si>
  <si>
    <t>ผู้ให้ข้อมูล นางเกศินี  วิทยารัฐ         โทร 0872902899</t>
  </si>
  <si>
    <t>1.1 ส่วนราชการ สำนักงานเขตพื้นที่การศึกษาประถมศึกษาพัทลุง เขต 2</t>
  </si>
  <si>
    <t>ส่วนราชการ :  สำนักงานเขตพื้นที่การศึกษาประถมศึกษาพัทลุง เขต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</si>
</sst>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0"/>
      <name val="Arial"/>
      <charset val="222"/>
    </font>
    <font>
      <sz val="10"/>
      <name val="Arial"/>
      <family val="2"/>
    </font>
    <font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6"/>
      <name val="Browallia New"/>
      <family val="2"/>
      <charset val="222"/>
    </font>
    <font>
      <b/>
      <i/>
      <sz val="14"/>
      <name val="Browallia New"/>
      <family val="2"/>
      <charset val="222"/>
    </font>
    <font>
      <sz val="16"/>
      <name val="Browallia New"/>
      <family val="2"/>
      <charset val="222"/>
    </font>
    <font>
      <b/>
      <sz val="14"/>
      <name val="Browallia New"/>
      <family val="2"/>
    </font>
    <font>
      <sz val="14"/>
      <name val="Browallia New"/>
      <family val="2"/>
    </font>
    <font>
      <sz val="12"/>
      <name val="Browallia New"/>
      <family val="2"/>
      <charset val="222"/>
    </font>
    <font>
      <sz val="8"/>
      <name val="Arial"/>
      <family val="2"/>
    </font>
    <font>
      <b/>
      <sz val="16"/>
      <name val="Browallia New"/>
      <family val="2"/>
    </font>
    <font>
      <i/>
      <sz val="16"/>
      <name val="Browallia New"/>
      <family val="2"/>
      <charset val="222"/>
    </font>
    <font>
      <i/>
      <sz val="14"/>
      <name val="Browallia New"/>
      <family val="2"/>
      <charset val="222"/>
    </font>
    <font>
      <b/>
      <i/>
      <sz val="12"/>
      <name val="Browallia New"/>
      <family val="2"/>
      <charset val="222"/>
    </font>
    <font>
      <b/>
      <sz val="16"/>
      <color rgb="FFFF0000"/>
      <name val="Browallia New"/>
      <family val="2"/>
    </font>
    <font>
      <sz val="18"/>
      <name val="Cordia New"/>
      <family val="2"/>
    </font>
    <font>
      <b/>
      <sz val="18"/>
      <name val="Cordia New"/>
      <family val="2"/>
    </font>
    <font>
      <b/>
      <sz val="20"/>
      <name val="Cordia New"/>
      <family val="2"/>
    </font>
    <font>
      <b/>
      <sz val="16"/>
      <color theme="3" tint="-0.249977111117893"/>
      <name val="Cordia New"/>
      <family val="2"/>
    </font>
    <font>
      <b/>
      <sz val="18"/>
      <color rgb="FFFF0000"/>
      <name val="Cordia New"/>
      <family val="2"/>
    </font>
    <font>
      <b/>
      <sz val="18"/>
      <color rgb="FF0070C0"/>
      <name val="Cordia New"/>
      <family val="2"/>
    </font>
    <font>
      <b/>
      <sz val="18"/>
      <color rgb="FFC00000"/>
      <name val="Cordia New"/>
      <family val="2"/>
    </font>
    <font>
      <b/>
      <sz val="18"/>
      <name val="Browallia New"/>
      <family val="2"/>
      <charset val="222"/>
    </font>
    <font>
      <b/>
      <i/>
      <sz val="16"/>
      <name val="Browallia New"/>
      <family val="2"/>
      <charset val="222"/>
    </font>
    <font>
      <b/>
      <sz val="22"/>
      <name val="Browall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16" fillId="0" borderId="0" xfId="0" applyFont="1"/>
    <xf numFmtId="0" fontId="16" fillId="0" borderId="0" xfId="0" quotePrefix="1" applyFont="1"/>
    <xf numFmtId="0" fontId="19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2" fillId="3" borderId="10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187" fontId="8" fillId="3" borderId="1" xfId="1" applyNumberFormat="1" applyFont="1" applyFill="1" applyBorder="1" applyAlignment="1" applyProtection="1">
      <alignment horizontal="right" shrinkToFit="1"/>
    </xf>
    <xf numFmtId="187" fontId="8" fillId="3" borderId="19" xfId="1" applyNumberFormat="1" applyFont="1" applyFill="1" applyBorder="1" applyAlignment="1" applyProtection="1">
      <alignment horizontal="right" shrinkToFit="1"/>
    </xf>
    <xf numFmtId="187" fontId="8" fillId="3" borderId="25" xfId="1" applyNumberFormat="1" applyFont="1" applyFill="1" applyBorder="1" applyAlignment="1" applyProtection="1">
      <alignment horizontal="right" shrinkToFit="1"/>
    </xf>
    <xf numFmtId="187" fontId="8" fillId="3" borderId="26" xfId="1" applyNumberFormat="1" applyFont="1" applyFill="1" applyBorder="1" applyAlignment="1" applyProtection="1">
      <alignment horizontal="right" shrinkToFit="1"/>
    </xf>
    <xf numFmtId="187" fontId="8" fillId="3" borderId="21" xfId="1" applyNumberFormat="1" applyFont="1" applyFill="1" applyBorder="1" applyAlignment="1" applyProtection="1">
      <alignment horizontal="right" shrinkToFit="1"/>
    </xf>
    <xf numFmtId="187" fontId="8" fillId="3" borderId="3" xfId="1" applyNumberFormat="1" applyFont="1" applyFill="1" applyBorder="1" applyAlignment="1" applyProtection="1">
      <alignment horizontal="right" shrinkToFit="1"/>
    </xf>
    <xf numFmtId="187" fontId="8" fillId="3" borderId="7" xfId="1" applyNumberFormat="1" applyFont="1" applyFill="1" applyBorder="1" applyAlignment="1" applyProtection="1">
      <alignment horizontal="right" shrinkToFit="1"/>
    </xf>
    <xf numFmtId="187" fontId="7" fillId="3" borderId="12" xfId="1" applyNumberFormat="1" applyFont="1" applyFill="1" applyBorder="1" applyAlignment="1" applyProtection="1">
      <alignment horizontal="right" shrinkToFit="1"/>
    </xf>
    <xf numFmtId="0" fontId="4" fillId="0" borderId="0" xfId="0" applyFont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shrinkToFit="1"/>
      <protection locked="0"/>
    </xf>
    <xf numFmtId="187" fontId="8" fillId="0" borderId="1" xfId="1" applyNumberFormat="1" applyFont="1" applyBorder="1" applyAlignment="1" applyProtection="1">
      <alignment horizontal="center" shrinkToFit="1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49" fontId="8" fillId="0" borderId="19" xfId="0" applyNumberFormat="1" applyFont="1" applyBorder="1" applyAlignment="1" applyProtection="1">
      <alignment horizontal="center" vertical="center" shrinkToFit="1"/>
      <protection locked="0"/>
    </xf>
    <xf numFmtId="187" fontId="8" fillId="0" borderId="19" xfId="1" applyNumberFormat="1" applyFont="1" applyBorder="1" applyAlignment="1" applyProtection="1">
      <alignment horizont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shrinkToFit="1"/>
      <protection locked="0"/>
    </xf>
    <xf numFmtId="187" fontId="8" fillId="0" borderId="25" xfId="1" applyNumberFormat="1" applyFont="1" applyBorder="1" applyAlignment="1" applyProtection="1">
      <alignment horizontal="center" shrinkToFi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187" fontId="8" fillId="0" borderId="26" xfId="1" applyNumberFormat="1" applyFont="1" applyBorder="1" applyAlignment="1" applyProtection="1">
      <alignment horizontal="center" shrinkToFit="1"/>
      <protection locked="0"/>
    </xf>
    <xf numFmtId="49" fontId="8" fillId="0" borderId="21" xfId="0" applyNumberFormat="1" applyFont="1" applyBorder="1" applyAlignment="1" applyProtection="1">
      <alignment horizontal="center" vertical="center" shrinkToFit="1"/>
      <protection locked="0"/>
    </xf>
    <xf numFmtId="187" fontId="8" fillId="0" borderId="21" xfId="1" applyNumberFormat="1" applyFont="1" applyBorder="1" applyAlignment="1" applyProtection="1">
      <alignment horizont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187" fontId="8" fillId="0" borderId="3" xfId="1" applyNumberFormat="1" applyFont="1" applyBorder="1" applyAlignment="1" applyProtection="1">
      <alignment horizontal="center" shrinkToFit="1"/>
      <protection locked="0"/>
    </xf>
    <xf numFmtId="49" fontId="3" fillId="0" borderId="26" xfId="0" applyNumberFormat="1" applyFont="1" applyBorder="1" applyAlignment="1" applyProtection="1">
      <alignment horizontal="left" shrinkToFit="1"/>
      <protection locked="0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187" fontId="8" fillId="0" borderId="7" xfId="1" applyNumberFormat="1" applyFont="1" applyBorder="1" applyAlignment="1" applyProtection="1">
      <alignment horizont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2" fillId="0" borderId="0" xfId="0" applyFont="1" applyProtection="1">
      <protection locked="0"/>
    </xf>
    <xf numFmtId="187" fontId="6" fillId="3" borderId="19" xfId="1" applyNumberFormat="1" applyFont="1" applyFill="1" applyBorder="1" applyAlignment="1" applyProtection="1"/>
    <xf numFmtId="187" fontId="6" fillId="3" borderId="20" xfId="1" applyNumberFormat="1" applyFont="1" applyFill="1" applyBorder="1" applyAlignment="1" applyProtection="1"/>
    <xf numFmtId="187" fontId="6" fillId="3" borderId="25" xfId="1" applyNumberFormat="1" applyFont="1" applyFill="1" applyBorder="1" applyAlignment="1" applyProtection="1"/>
    <xf numFmtId="187" fontId="6" fillId="3" borderId="2" xfId="1" applyNumberFormat="1" applyFont="1" applyFill="1" applyBorder="1" applyAlignment="1" applyProtection="1"/>
    <xf numFmtId="187" fontId="4" fillId="3" borderId="2" xfId="1" applyNumberFormat="1" applyFont="1" applyFill="1" applyBorder="1" applyAlignment="1" applyProtection="1">
      <alignment horizontal="center"/>
    </xf>
    <xf numFmtId="0" fontId="23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Protection="1"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Protection="1">
      <protection locked="0"/>
    </xf>
    <xf numFmtId="187" fontId="6" fillId="0" borderId="26" xfId="1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187" fontId="6" fillId="0" borderId="20" xfId="1" applyNumberFormat="1" applyFont="1" applyBorder="1" applyAlignment="1" applyProtection="1">
      <alignment horizontal="center"/>
      <protection locked="0"/>
    </xf>
    <xf numFmtId="0" fontId="6" fillId="0" borderId="25" xfId="0" applyFont="1" applyBorder="1" applyProtection="1">
      <protection locked="0"/>
    </xf>
    <xf numFmtId="187" fontId="6" fillId="0" borderId="25" xfId="1" applyNumberFormat="1" applyFont="1" applyBorder="1" applyAlignment="1" applyProtection="1">
      <alignment horizontal="center"/>
      <protection locked="0"/>
    </xf>
    <xf numFmtId="187" fontId="6" fillId="0" borderId="25" xfId="1" applyNumberFormat="1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187" fontId="6" fillId="0" borderId="0" xfId="1" applyNumberFormat="1" applyFont="1" applyBorder="1" applyAlignment="1" applyProtection="1">
      <alignment horizontal="center"/>
      <protection locked="0"/>
    </xf>
    <xf numFmtId="187" fontId="6" fillId="0" borderId="0" xfId="1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187" fontId="6" fillId="0" borderId="19" xfId="1" applyNumberFormat="1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187" fontId="4" fillId="0" borderId="0" xfId="1" applyNumberFormat="1" applyFont="1" applyBorder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9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1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8" xfId="0" applyFont="1" applyFill="1" applyBorder="1" applyAlignment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3" fillId="0" borderId="0" xfId="0" applyFont="1" applyFill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Continuous"/>
      <protection locked="0"/>
    </xf>
    <xf numFmtId="0" fontId="3" fillId="0" borderId="16" xfId="0" applyFont="1" applyFill="1" applyBorder="1" applyAlignment="1" applyProtection="1">
      <alignment horizontal="centerContinuous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13" fillId="0" borderId="8" xfId="0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8" fillId="2" borderId="2" xfId="0" applyFont="1" applyFill="1" applyBorder="1" applyAlignment="1" applyProtection="1">
      <alignment horizontal="center"/>
    </xf>
    <xf numFmtId="49" fontId="8" fillId="0" borderId="13" xfId="0" applyNumberFormat="1" applyFont="1" applyBorder="1" applyAlignment="1" applyProtection="1">
      <alignment horizont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left" shrinkToFit="1"/>
      <protection locked="0"/>
    </xf>
    <xf numFmtId="49" fontId="3" fillId="0" borderId="7" xfId="0" applyNumberFormat="1" applyFont="1" applyBorder="1" applyAlignment="1" applyProtection="1">
      <alignment horizontal="center" shrinkToFit="1"/>
      <protection locked="0"/>
    </xf>
    <xf numFmtId="49" fontId="3" fillId="0" borderId="3" xfId="0" applyNumberFormat="1" applyFont="1" applyBorder="1" applyAlignment="1" applyProtection="1">
      <alignment horizontal="center" shrinkToFit="1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3" fillId="0" borderId="7" xfId="0" applyNumberFormat="1" applyFont="1" applyBorder="1" applyAlignment="1" applyProtection="1">
      <alignment horizontal="left" shrinkToFit="1"/>
      <protection locked="0"/>
    </xf>
    <xf numFmtId="0" fontId="20" fillId="0" borderId="0" xfId="0" applyFont="1"/>
    <xf numFmtId="0" fontId="6" fillId="0" borderId="0" xfId="0" applyFont="1" applyFill="1" applyProtection="1">
      <protection locked="0"/>
    </xf>
    <xf numFmtId="187" fontId="6" fillId="0" borderId="0" xfId="0" applyNumberFormat="1" applyFont="1" applyProtection="1">
      <protection locked="0"/>
    </xf>
    <xf numFmtId="0" fontId="18" fillId="0" borderId="0" xfId="0" applyFont="1" applyAlignment="1">
      <alignment horizontal="center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19" xfId="0" applyNumberFormat="1" applyFont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31" xfId="0" applyNumberFormat="1" applyFont="1" applyBorder="1" applyAlignment="1" applyProtection="1">
      <alignment horizontal="center" vertical="center" shrinkToFi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49" fontId="8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center" shrinkToFit="1"/>
      <protection locked="0"/>
    </xf>
    <xf numFmtId="0" fontId="5" fillId="0" borderId="18" xfId="0" applyFont="1" applyBorder="1" applyAlignment="1" applyProtection="1">
      <alignment horizont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4"/>
  <sheetViews>
    <sheetView zoomScale="90" zoomScaleNormal="90" workbookViewId="0">
      <selection activeCell="A14" sqref="A14"/>
    </sheetView>
  </sheetViews>
  <sheetFormatPr defaultRowHeight="27.75" x14ac:dyDescent="0.65"/>
  <cols>
    <col min="1" max="16384" width="9.140625" style="1"/>
  </cols>
  <sheetData>
    <row r="1" spans="1:16" ht="27.75" customHeight="1" x14ac:dyDescent="0.65">
      <c r="A1" s="160" t="s">
        <v>87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7.5" customHeight="1" x14ac:dyDescent="0.65"/>
    <row r="3" spans="1:16" s="4" customFormat="1" ht="30" customHeight="1" x14ac:dyDescent="0.2">
      <c r="A3" s="4" t="s">
        <v>95</v>
      </c>
    </row>
    <row r="4" spans="1:16" ht="30" customHeight="1" x14ac:dyDescent="0.65">
      <c r="A4" s="1" t="s">
        <v>102</v>
      </c>
    </row>
    <row r="5" spans="1:16" ht="26.25" customHeight="1" x14ac:dyDescent="0.65">
      <c r="E5" s="1" t="s">
        <v>96</v>
      </c>
    </row>
    <row r="6" spans="1:16" ht="30.75" customHeight="1" x14ac:dyDescent="0.65">
      <c r="A6" s="1" t="s">
        <v>88</v>
      </c>
    </row>
    <row r="7" spans="1:16" ht="33" customHeight="1" x14ac:dyDescent="0.65">
      <c r="A7" s="1" t="s">
        <v>89</v>
      </c>
    </row>
    <row r="8" spans="1:16" x14ac:dyDescent="0.65">
      <c r="A8" s="1" t="s">
        <v>90</v>
      </c>
    </row>
    <row r="9" spans="1:16" ht="35.25" customHeight="1" x14ac:dyDescent="0.65">
      <c r="A9" s="1" t="s">
        <v>103</v>
      </c>
    </row>
    <row r="10" spans="1:16" ht="35.25" customHeight="1" x14ac:dyDescent="0.65">
      <c r="A10" s="1" t="s">
        <v>104</v>
      </c>
    </row>
    <row r="11" spans="1:16" ht="34.5" customHeight="1" x14ac:dyDescent="0.65">
      <c r="A11" s="1" t="s">
        <v>91</v>
      </c>
    </row>
    <row r="12" spans="1:16" x14ac:dyDescent="0.65">
      <c r="D12" s="1" t="s">
        <v>92</v>
      </c>
    </row>
    <row r="13" spans="1:16" x14ac:dyDescent="0.65">
      <c r="A13" s="1" t="s">
        <v>93</v>
      </c>
    </row>
    <row r="14" spans="1:16" ht="26.25" customHeight="1" x14ac:dyDescent="0.65">
      <c r="D14" s="1" t="s">
        <v>97</v>
      </c>
    </row>
    <row r="15" spans="1:16" ht="26.25" customHeight="1" x14ac:dyDescent="0.65">
      <c r="D15" s="1" t="s">
        <v>98</v>
      </c>
    </row>
    <row r="16" spans="1:16" ht="26.25" customHeight="1" x14ac:dyDescent="0.65">
      <c r="D16" s="2"/>
      <c r="E16" s="1" t="s">
        <v>107</v>
      </c>
    </row>
    <row r="17" spans="1:16" ht="26.25" customHeight="1" x14ac:dyDescent="0.65">
      <c r="D17" s="2"/>
      <c r="E17" s="1" t="s">
        <v>108</v>
      </c>
    </row>
    <row r="18" spans="1:16" ht="26.25" customHeight="1" x14ac:dyDescent="0.65">
      <c r="D18" s="2"/>
      <c r="E18" s="2" t="s">
        <v>106</v>
      </c>
    </row>
    <row r="19" spans="1:16" ht="27" customHeight="1" x14ac:dyDescent="0.65">
      <c r="A19" s="1" t="s">
        <v>94</v>
      </c>
    </row>
    <row r="20" spans="1:16" ht="26.25" customHeight="1" x14ac:dyDescent="0.65">
      <c r="A20" s="157" t="s">
        <v>129</v>
      </c>
    </row>
    <row r="21" spans="1:16" x14ac:dyDescent="0.65">
      <c r="B21" s="157" t="s">
        <v>130</v>
      </c>
      <c r="P21" s="3" t="s">
        <v>78</v>
      </c>
    </row>
    <row r="22" spans="1:16" ht="22.5" customHeight="1" x14ac:dyDescent="0.65">
      <c r="P22" s="3" t="s">
        <v>99</v>
      </c>
    </row>
    <row r="23" spans="1:16" ht="24.75" customHeight="1" x14ac:dyDescent="0.65"/>
    <row r="24" spans="1:16" ht="21.75" customHeight="1" x14ac:dyDescent="0.65"/>
  </sheetData>
  <mergeCells count="1">
    <mergeCell ref="A1:P1"/>
  </mergeCells>
  <pageMargins left="0.95" right="0.45" top="0.5" bottom="0.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85" zoomScaleNormal="85" workbookViewId="0">
      <selection activeCell="H9" sqref="H9"/>
    </sheetView>
  </sheetViews>
  <sheetFormatPr defaultRowHeight="21" customHeight="1" x14ac:dyDescent="0.4"/>
  <cols>
    <col min="1" max="1" width="2.5703125" style="82" customWidth="1"/>
    <col min="2" max="2" width="3.5703125" style="82" customWidth="1"/>
    <col min="3" max="3" width="89.85546875" style="82" customWidth="1"/>
    <col min="4" max="4" width="19.28515625" style="82" customWidth="1"/>
    <col min="5" max="5" width="9.7109375" style="82" hidden="1" customWidth="1"/>
    <col min="6" max="6" width="10.7109375" style="82" hidden="1" customWidth="1"/>
    <col min="7" max="7" width="9.7109375" style="82" hidden="1" customWidth="1"/>
    <col min="8" max="8" width="10.42578125" style="82" customWidth="1"/>
    <col min="9" max="11" width="9.7109375" style="82" customWidth="1"/>
    <col min="12" max="12" width="10.7109375" style="82" customWidth="1"/>
    <col min="13" max="14" width="9.7109375" style="82" customWidth="1"/>
    <col min="15" max="15" width="15" style="82" customWidth="1"/>
    <col min="16" max="16" width="2.5703125" style="82" customWidth="1"/>
    <col min="17" max="20" width="10.7109375" style="82" customWidth="1"/>
    <col min="21" max="43" width="8.7109375" style="82" customWidth="1"/>
    <col min="44" max="16384" width="9.140625" style="82"/>
  </cols>
  <sheetData>
    <row r="1" spans="1:15" ht="28.5" customHeight="1" x14ac:dyDescent="0.7">
      <c r="A1" s="80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3.25" customHeight="1" x14ac:dyDescent="0.45">
      <c r="A2" s="83" t="s">
        <v>45</v>
      </c>
    </row>
    <row r="3" spans="1:15" ht="24.75" customHeight="1" x14ac:dyDescent="0.45">
      <c r="A3" s="84"/>
      <c r="B3" s="85" t="s">
        <v>141</v>
      </c>
      <c r="C3" s="86"/>
      <c r="D3" s="87" t="s">
        <v>46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8"/>
    </row>
    <row r="4" spans="1:15" s="83" customFormat="1" ht="20.100000000000001" customHeight="1" x14ac:dyDescent="0.45">
      <c r="A4" s="89"/>
      <c r="B4" s="90"/>
      <c r="C4" s="91"/>
      <c r="D4" s="92" t="s">
        <v>131</v>
      </c>
      <c r="E4" s="93"/>
      <c r="F4" s="93"/>
      <c r="G4" s="93"/>
      <c r="H4" s="93"/>
      <c r="I4" s="93" t="s">
        <v>132</v>
      </c>
      <c r="J4" s="93"/>
      <c r="K4" s="93"/>
      <c r="L4" s="93"/>
      <c r="M4" s="93"/>
      <c r="N4" s="93"/>
      <c r="O4" s="94"/>
    </row>
    <row r="5" spans="1:15" ht="20.100000000000001" customHeight="1" x14ac:dyDescent="0.4">
      <c r="A5" s="95"/>
      <c r="B5" s="96"/>
      <c r="C5" s="96" t="s">
        <v>139</v>
      </c>
      <c r="D5" s="95" t="s">
        <v>133</v>
      </c>
      <c r="E5" s="96"/>
      <c r="F5" s="96"/>
      <c r="G5" s="96"/>
      <c r="H5" s="96"/>
      <c r="I5" s="96" t="s">
        <v>134</v>
      </c>
      <c r="J5" s="96"/>
      <c r="K5" s="96"/>
      <c r="L5" s="96"/>
      <c r="M5" s="96"/>
      <c r="N5" s="96"/>
      <c r="O5" s="97"/>
    </row>
    <row r="6" spans="1:15" ht="6" customHeight="1" x14ac:dyDescent="0.4">
      <c r="A6" s="84"/>
      <c r="B6" s="86"/>
      <c r="C6" s="86"/>
      <c r="D6" s="86"/>
      <c r="E6" s="86"/>
      <c r="F6" s="86"/>
      <c r="G6" s="86"/>
      <c r="H6" s="86"/>
      <c r="I6" s="84"/>
      <c r="J6" s="86"/>
      <c r="K6" s="86"/>
      <c r="L6" s="86"/>
      <c r="M6" s="86"/>
      <c r="N6" s="86"/>
      <c r="O6" s="98"/>
    </row>
    <row r="7" spans="1:15" s="83" customFormat="1" ht="20.100000000000001" customHeight="1" x14ac:dyDescent="0.45">
      <c r="A7" s="99" t="s">
        <v>135</v>
      </c>
      <c r="B7" s="100"/>
      <c r="C7" s="100"/>
      <c r="D7" s="100"/>
      <c r="E7" s="100"/>
      <c r="F7" s="100"/>
      <c r="G7" s="100"/>
      <c r="H7" s="101"/>
      <c r="I7" s="99" t="s">
        <v>136</v>
      </c>
      <c r="J7" s="101"/>
      <c r="K7" s="101"/>
      <c r="L7" s="101"/>
      <c r="M7" s="101"/>
      <c r="N7" s="101"/>
      <c r="O7" s="102"/>
    </row>
    <row r="8" spans="1:15" s="83" customFormat="1" ht="20.25" customHeight="1" x14ac:dyDescent="0.4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s="103" customFormat="1" ht="25.5" customHeight="1" x14ac:dyDescent="0.45">
      <c r="A9" s="103" t="s">
        <v>137</v>
      </c>
    </row>
    <row r="10" spans="1:15" s="103" customFormat="1" ht="25.5" customHeight="1" x14ac:dyDescent="0.45">
      <c r="A10" s="103" t="s">
        <v>138</v>
      </c>
    </row>
    <row r="11" spans="1:15" s="103" customFormat="1" ht="20.25" customHeight="1" x14ac:dyDescent="0.45"/>
    <row r="12" spans="1:15" s="105" customFormat="1" ht="21.95" customHeight="1" x14ac:dyDescent="0.45">
      <c r="A12" s="100" t="s">
        <v>100</v>
      </c>
      <c r="B12" s="104"/>
      <c r="C12" s="104"/>
      <c r="H12" s="106"/>
      <c r="I12" s="106"/>
      <c r="J12" s="106"/>
      <c r="K12" s="106"/>
      <c r="L12" s="106"/>
      <c r="M12" s="106"/>
      <c r="N12" s="106"/>
      <c r="O12" s="106"/>
    </row>
    <row r="13" spans="1:15" s="105" customFormat="1" ht="21.95" customHeight="1" x14ac:dyDescent="0.45">
      <c r="A13" s="164" t="s">
        <v>40</v>
      </c>
      <c r="B13" s="165"/>
      <c r="C13" s="166"/>
      <c r="D13" s="161" t="s">
        <v>77</v>
      </c>
      <c r="E13" s="162"/>
      <c r="F13" s="162"/>
      <c r="G13" s="163"/>
      <c r="H13" s="164" t="s">
        <v>42</v>
      </c>
      <c r="I13" s="165"/>
      <c r="J13" s="165"/>
      <c r="K13" s="165"/>
      <c r="L13" s="165"/>
      <c r="M13" s="165"/>
      <c r="N13" s="165"/>
      <c r="O13" s="166"/>
    </row>
    <row r="14" spans="1:15" s="110" customFormat="1" ht="18" customHeight="1" x14ac:dyDescent="0.45">
      <c r="A14" s="167"/>
      <c r="B14" s="168"/>
      <c r="C14" s="169"/>
      <c r="D14" s="107" t="s">
        <v>101</v>
      </c>
      <c r="E14" s="108"/>
      <c r="F14" s="108"/>
      <c r="G14" s="109"/>
      <c r="H14" s="167"/>
      <c r="I14" s="168"/>
      <c r="J14" s="168"/>
      <c r="K14" s="168"/>
      <c r="L14" s="168"/>
      <c r="M14" s="168"/>
      <c r="N14" s="168"/>
      <c r="O14" s="169"/>
    </row>
    <row r="15" spans="1:15" s="114" customFormat="1" ht="26.25" customHeight="1" x14ac:dyDescent="0.2">
      <c r="A15" s="170"/>
      <c r="B15" s="171"/>
      <c r="C15" s="172"/>
      <c r="D15" s="111" t="s">
        <v>57</v>
      </c>
      <c r="E15" s="112" t="s">
        <v>47</v>
      </c>
      <c r="F15" s="113" t="s">
        <v>43</v>
      </c>
      <c r="G15" s="112" t="s">
        <v>47</v>
      </c>
      <c r="H15" s="170"/>
      <c r="I15" s="171"/>
      <c r="J15" s="171"/>
      <c r="K15" s="171"/>
      <c r="L15" s="171"/>
      <c r="M15" s="171"/>
      <c r="N15" s="171"/>
      <c r="O15" s="172"/>
    </row>
    <row r="16" spans="1:15" ht="26.25" customHeight="1" x14ac:dyDescent="0.45">
      <c r="A16" s="92"/>
      <c r="B16" s="115" t="s">
        <v>49</v>
      </c>
      <c r="C16" s="90"/>
      <c r="D16" s="116"/>
      <c r="E16" s="92"/>
      <c r="F16" s="117"/>
      <c r="G16" s="118"/>
      <c r="H16" s="119"/>
      <c r="I16" s="120"/>
      <c r="J16" s="120"/>
      <c r="K16" s="120"/>
      <c r="L16" s="120"/>
      <c r="M16" s="120"/>
      <c r="N16" s="120"/>
      <c r="O16" s="121"/>
    </row>
    <row r="17" spans="1:15" ht="21" customHeight="1" x14ac:dyDescent="0.4">
      <c r="A17" s="92"/>
      <c r="B17" s="93"/>
      <c r="C17" s="93" t="s">
        <v>110</v>
      </c>
      <c r="D17" s="5">
        <f>SUM(D18)+D30</f>
        <v>1430</v>
      </c>
      <c r="E17" s="92"/>
      <c r="F17" s="117"/>
      <c r="G17" s="118"/>
      <c r="H17" s="92" t="s">
        <v>111</v>
      </c>
      <c r="I17" s="120"/>
      <c r="J17" s="120"/>
      <c r="K17" s="120"/>
      <c r="L17" s="120"/>
      <c r="M17" s="120"/>
      <c r="N17" s="120"/>
      <c r="O17" s="121"/>
    </row>
    <row r="18" spans="1:15" ht="21" customHeight="1" x14ac:dyDescent="0.4">
      <c r="A18" s="92"/>
      <c r="B18" s="93"/>
      <c r="C18" s="93" t="s">
        <v>50</v>
      </c>
      <c r="D18" s="6">
        <f>SUM(D20)+D19</f>
        <v>1430</v>
      </c>
      <c r="E18" s="118"/>
      <c r="F18" s="122"/>
      <c r="G18" s="118"/>
      <c r="H18" s="92" t="s">
        <v>51</v>
      </c>
      <c r="I18" s="120"/>
      <c r="J18" s="120"/>
      <c r="K18" s="120"/>
      <c r="L18" s="120"/>
      <c r="M18" s="120"/>
      <c r="N18" s="120"/>
      <c r="O18" s="121"/>
    </row>
    <row r="19" spans="1:15" ht="21" customHeight="1" x14ac:dyDescent="0.4">
      <c r="A19" s="92"/>
      <c r="B19" s="93"/>
      <c r="C19" s="94" t="s">
        <v>80</v>
      </c>
      <c r="D19" s="123">
        <v>1361</v>
      </c>
      <c r="E19" s="118"/>
      <c r="F19" s="122"/>
      <c r="G19" s="118"/>
      <c r="H19" s="124" t="s">
        <v>52</v>
      </c>
      <c r="I19" s="120"/>
      <c r="J19" s="120"/>
      <c r="K19" s="120"/>
      <c r="L19" s="120"/>
      <c r="M19" s="120"/>
      <c r="N19" s="120"/>
      <c r="O19" s="121"/>
    </row>
    <row r="20" spans="1:15" ht="21" customHeight="1" x14ac:dyDescent="0.4">
      <c r="A20" s="92"/>
      <c r="B20" s="93"/>
      <c r="C20" s="94" t="s">
        <v>53</v>
      </c>
      <c r="D20" s="6">
        <f>SUM(D24)+D21</f>
        <v>69</v>
      </c>
      <c r="E20" s="118"/>
      <c r="F20" s="122"/>
      <c r="G20" s="118"/>
      <c r="H20" s="92" t="s">
        <v>79</v>
      </c>
      <c r="I20" s="120"/>
      <c r="J20" s="120"/>
      <c r="K20" s="120"/>
      <c r="L20" s="120"/>
      <c r="M20" s="120"/>
      <c r="N20" s="120"/>
      <c r="O20" s="121"/>
    </row>
    <row r="21" spans="1:15" ht="21" customHeight="1" x14ac:dyDescent="0.4">
      <c r="A21" s="92"/>
      <c r="B21" s="93"/>
      <c r="C21" s="94" t="s">
        <v>71</v>
      </c>
      <c r="D21" s="123">
        <v>0</v>
      </c>
      <c r="E21" s="118"/>
      <c r="F21" s="122"/>
      <c r="G21" s="118"/>
      <c r="H21" s="93" t="s">
        <v>70</v>
      </c>
      <c r="I21" s="120"/>
      <c r="J21" s="120"/>
      <c r="K21" s="120"/>
      <c r="L21" s="120"/>
      <c r="M21" s="120"/>
      <c r="N21" s="120"/>
      <c r="O21" s="121"/>
    </row>
    <row r="22" spans="1:15" ht="21" customHeight="1" x14ac:dyDescent="0.4">
      <c r="A22" s="92"/>
      <c r="B22" s="93"/>
      <c r="C22" s="93" t="s">
        <v>72</v>
      </c>
      <c r="D22" s="125"/>
      <c r="E22" s="118"/>
      <c r="F22" s="122"/>
      <c r="G22" s="118"/>
      <c r="H22" s="94" t="s">
        <v>69</v>
      </c>
      <c r="I22" s="120"/>
      <c r="J22" s="120"/>
      <c r="K22" s="120"/>
      <c r="L22" s="120"/>
      <c r="M22" s="120"/>
      <c r="N22" s="120"/>
      <c r="O22" s="121"/>
    </row>
    <row r="23" spans="1:15" ht="21" customHeight="1" x14ac:dyDescent="0.4">
      <c r="A23" s="92"/>
      <c r="B23" s="93"/>
      <c r="C23" s="93" t="s">
        <v>73</v>
      </c>
      <c r="D23" s="125"/>
      <c r="E23" s="118"/>
      <c r="F23" s="122"/>
      <c r="G23" s="118"/>
      <c r="H23" s="124" t="s">
        <v>54</v>
      </c>
      <c r="I23" s="120"/>
      <c r="J23" s="120"/>
      <c r="K23" s="120"/>
      <c r="L23" s="120"/>
      <c r="M23" s="120"/>
      <c r="N23" s="120"/>
      <c r="O23" s="121"/>
    </row>
    <row r="24" spans="1:15" ht="21" customHeight="1" x14ac:dyDescent="0.4">
      <c r="A24" s="92"/>
      <c r="B24" s="93"/>
      <c r="C24" s="94" t="s">
        <v>74</v>
      </c>
      <c r="D24" s="6">
        <f>SUM(D25)+D26+D29</f>
        <v>69</v>
      </c>
      <c r="E24" s="118"/>
      <c r="F24" s="122"/>
      <c r="G24" s="118"/>
      <c r="H24" s="120" t="s">
        <v>112</v>
      </c>
      <c r="I24" s="120"/>
      <c r="J24" s="120"/>
      <c r="K24" s="120"/>
      <c r="L24" s="120"/>
      <c r="M24" s="120"/>
      <c r="N24" s="120"/>
      <c r="O24" s="121"/>
    </row>
    <row r="25" spans="1:15" ht="21" customHeight="1" x14ac:dyDescent="0.4">
      <c r="A25" s="92"/>
      <c r="B25" s="93"/>
      <c r="C25" s="94" t="s">
        <v>113</v>
      </c>
      <c r="D25" s="123">
        <v>40</v>
      </c>
      <c r="E25" s="118"/>
      <c r="F25" s="122"/>
      <c r="G25" s="118"/>
      <c r="H25" s="120" t="s">
        <v>116</v>
      </c>
      <c r="I25" s="120"/>
      <c r="J25" s="120"/>
      <c r="K25" s="120"/>
      <c r="L25" s="120"/>
      <c r="M25" s="120"/>
      <c r="N25" s="120"/>
      <c r="O25" s="121"/>
    </row>
    <row r="26" spans="1:15" ht="21" customHeight="1" x14ac:dyDescent="0.4">
      <c r="A26" s="92"/>
      <c r="B26" s="93"/>
      <c r="C26" s="94" t="s">
        <v>114</v>
      </c>
      <c r="D26" s="123">
        <v>4</v>
      </c>
      <c r="E26" s="118"/>
      <c r="F26" s="122"/>
      <c r="G26" s="118"/>
      <c r="H26" s="120"/>
      <c r="I26" s="120"/>
      <c r="J26" s="120"/>
      <c r="K26" s="120"/>
      <c r="L26" s="120"/>
      <c r="M26" s="120"/>
      <c r="N26" s="120"/>
      <c r="O26" s="121"/>
    </row>
    <row r="27" spans="1:15" ht="21" customHeight="1" x14ac:dyDescent="0.4">
      <c r="A27" s="92"/>
      <c r="B27" s="93"/>
      <c r="C27" s="94" t="s">
        <v>105</v>
      </c>
      <c r="D27" s="125"/>
      <c r="E27" s="118"/>
      <c r="F27" s="122"/>
      <c r="G27" s="118"/>
      <c r="I27" s="120" t="s">
        <v>127</v>
      </c>
      <c r="J27" s="120"/>
      <c r="K27" s="120"/>
      <c r="L27" s="126"/>
      <c r="M27" s="120"/>
      <c r="N27" s="120"/>
      <c r="O27" s="121"/>
    </row>
    <row r="28" spans="1:15" ht="21" customHeight="1" x14ac:dyDescent="0.4">
      <c r="A28" s="92"/>
      <c r="B28" s="93"/>
      <c r="C28" s="94" t="s">
        <v>109</v>
      </c>
      <c r="D28" s="125"/>
      <c r="E28" s="118"/>
      <c r="F28" s="122"/>
      <c r="G28" s="118"/>
      <c r="H28" s="120"/>
      <c r="I28" s="120"/>
      <c r="J28" s="120"/>
      <c r="K28" s="120"/>
      <c r="L28" s="120"/>
      <c r="M28" s="120"/>
      <c r="N28" s="120"/>
      <c r="O28" s="121"/>
    </row>
    <row r="29" spans="1:15" ht="21" customHeight="1" x14ac:dyDescent="0.4">
      <c r="A29" s="92"/>
      <c r="B29" s="93"/>
      <c r="C29" s="94" t="s">
        <v>115</v>
      </c>
      <c r="D29" s="123">
        <v>25</v>
      </c>
      <c r="E29" s="118"/>
      <c r="F29" s="122"/>
      <c r="G29" s="118"/>
      <c r="I29" s="120"/>
      <c r="J29" s="120"/>
      <c r="K29" s="120"/>
      <c r="L29" s="120"/>
      <c r="M29" s="120"/>
      <c r="N29" s="120"/>
      <c r="O29" s="121"/>
    </row>
    <row r="30" spans="1:15" ht="20.25" customHeight="1" x14ac:dyDescent="0.4">
      <c r="A30" s="92"/>
      <c r="B30" s="93"/>
      <c r="C30" s="94" t="s">
        <v>76</v>
      </c>
      <c r="D30" s="123"/>
      <c r="E30" s="118"/>
      <c r="F30" s="122"/>
      <c r="G30" s="118"/>
      <c r="H30" s="120"/>
      <c r="I30" s="120"/>
      <c r="J30" s="120"/>
      <c r="K30" s="120"/>
      <c r="L30" s="120"/>
      <c r="M30" s="120"/>
      <c r="N30" s="120"/>
      <c r="O30" s="121"/>
    </row>
    <row r="31" spans="1:15" ht="20.100000000000001" customHeight="1" x14ac:dyDescent="0.4">
      <c r="A31" s="92"/>
      <c r="B31" s="93"/>
      <c r="C31" s="94"/>
      <c r="D31" s="118"/>
      <c r="E31" s="118"/>
      <c r="F31" s="122"/>
      <c r="G31" s="118"/>
      <c r="H31" s="120"/>
      <c r="I31" s="120"/>
      <c r="J31" s="120"/>
      <c r="K31" s="120"/>
      <c r="L31" s="120"/>
      <c r="M31" s="120"/>
      <c r="N31" s="120"/>
      <c r="O31" s="121"/>
    </row>
    <row r="32" spans="1:15" ht="4.5" customHeight="1" x14ac:dyDescent="0.4">
      <c r="A32" s="95"/>
      <c r="B32" s="96"/>
      <c r="C32" s="97" t="s">
        <v>75</v>
      </c>
      <c r="D32" s="127"/>
      <c r="E32" s="127"/>
      <c r="F32" s="128"/>
      <c r="G32" s="127"/>
      <c r="H32" s="129"/>
      <c r="I32" s="129"/>
      <c r="J32" s="129"/>
      <c r="K32" s="129"/>
      <c r="L32" s="129"/>
      <c r="M32" s="129"/>
      <c r="N32" s="129"/>
      <c r="O32" s="130"/>
    </row>
    <row r="33" spans="2:3" ht="33" customHeight="1" x14ac:dyDescent="0.4">
      <c r="B33" s="82" t="s">
        <v>140</v>
      </c>
    </row>
    <row r="38" spans="2:3" ht="21" customHeight="1" x14ac:dyDescent="0.45">
      <c r="C38" s="131"/>
    </row>
    <row r="39" spans="2:3" ht="21" customHeight="1" x14ac:dyDescent="0.4">
      <c r="C39" s="132"/>
    </row>
    <row r="40" spans="2:3" ht="21" customHeight="1" x14ac:dyDescent="0.4">
      <c r="C40" s="133"/>
    </row>
    <row r="41" spans="2:3" ht="21" customHeight="1" x14ac:dyDescent="0.4">
      <c r="C41" s="132"/>
    </row>
    <row r="42" spans="2:3" ht="21" customHeight="1" x14ac:dyDescent="0.4">
      <c r="C42" s="132"/>
    </row>
  </sheetData>
  <sheetProtection sheet="1" objects="1" scenarios="1" selectLockedCells="1"/>
  <mergeCells count="3">
    <mergeCell ref="D13:G13"/>
    <mergeCell ref="H13:O15"/>
    <mergeCell ref="A13:C15"/>
  </mergeCells>
  <phoneticPr fontId="10" type="noConversion"/>
  <pageMargins left="0.35433070866141703" right="0.15748031496063" top="0.39370078740157499" bottom="0.39370078740157499" header="0.511811023622047" footer="0.511811023622047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4"/>
  <sheetViews>
    <sheetView zoomScale="85" zoomScaleNormal="85" workbookViewId="0">
      <selection activeCell="H14" sqref="H14"/>
    </sheetView>
  </sheetViews>
  <sheetFormatPr defaultRowHeight="20.100000000000001" customHeight="1" x14ac:dyDescent="0.45"/>
  <cols>
    <col min="1" max="1" width="35.7109375" style="54" customWidth="1"/>
    <col min="2" max="2" width="15.85546875" style="54" customWidth="1"/>
    <col min="3" max="3" width="16.42578125" style="54" customWidth="1"/>
    <col min="4" max="4" width="15.85546875" style="54" customWidth="1"/>
    <col min="5" max="5" width="19.5703125" style="54" customWidth="1"/>
    <col min="6" max="6" width="4.28515625" style="54" customWidth="1"/>
    <col min="7" max="16384" width="9.140625" style="54"/>
  </cols>
  <sheetData>
    <row r="1" spans="1:6" ht="42" customHeight="1" x14ac:dyDescent="0.45">
      <c r="A1" s="51" t="s">
        <v>142</v>
      </c>
      <c r="B1" s="52"/>
      <c r="C1" s="52"/>
      <c r="D1" s="52"/>
      <c r="E1" s="53"/>
    </row>
    <row r="2" spans="1:6" ht="20.100000000000001" customHeight="1" x14ac:dyDescent="0.45">
      <c r="E2" s="55"/>
    </row>
    <row r="3" spans="1:6" ht="27.75" customHeight="1" x14ac:dyDescent="0.45">
      <c r="A3" s="15" t="s">
        <v>122</v>
      </c>
      <c r="B3" s="56"/>
      <c r="C3" s="56"/>
      <c r="D3" s="56"/>
      <c r="E3" s="56"/>
    </row>
    <row r="4" spans="1:6" ht="28.5" customHeight="1" x14ac:dyDescent="0.5">
      <c r="A4" s="57" t="s">
        <v>123</v>
      </c>
    </row>
    <row r="5" spans="1:6" ht="18" customHeight="1" x14ac:dyDescent="0.5">
      <c r="A5" s="57"/>
    </row>
    <row r="6" spans="1:6" ht="30.75" customHeight="1" x14ac:dyDescent="0.45">
      <c r="A6" s="175" t="s">
        <v>0</v>
      </c>
      <c r="B6" s="173" t="s">
        <v>1</v>
      </c>
      <c r="C6" s="173" t="s">
        <v>63</v>
      </c>
      <c r="D6" s="179" t="s">
        <v>117</v>
      </c>
      <c r="E6" s="180"/>
    </row>
    <row r="7" spans="1:6" ht="26.25" customHeight="1" x14ac:dyDescent="0.45">
      <c r="A7" s="176"/>
      <c r="B7" s="178"/>
      <c r="C7" s="178"/>
      <c r="D7" s="58" t="s">
        <v>2</v>
      </c>
      <c r="E7" s="173" t="s">
        <v>3</v>
      </c>
    </row>
    <row r="8" spans="1:6" ht="25.5" customHeight="1" x14ac:dyDescent="0.45">
      <c r="A8" s="177"/>
      <c r="B8" s="174"/>
      <c r="C8" s="59" t="s">
        <v>68</v>
      </c>
      <c r="D8" s="59" t="s">
        <v>118</v>
      </c>
      <c r="E8" s="174"/>
    </row>
    <row r="9" spans="1:6" ht="6" customHeight="1" x14ac:dyDescent="0.45">
      <c r="A9" s="60"/>
      <c r="B9" s="61"/>
      <c r="C9" s="61"/>
      <c r="D9" s="61"/>
      <c r="E9" s="61"/>
    </row>
    <row r="10" spans="1:6" ht="30.75" customHeight="1" x14ac:dyDescent="0.45">
      <c r="A10" s="62" t="s">
        <v>4</v>
      </c>
      <c r="B10" s="63">
        <v>1430</v>
      </c>
      <c r="C10" s="63">
        <v>11</v>
      </c>
      <c r="D10" s="63">
        <v>21</v>
      </c>
      <c r="E10" s="63"/>
    </row>
    <row r="11" spans="1:6" ht="30.75" customHeight="1" x14ac:dyDescent="0.45">
      <c r="A11" s="64" t="s">
        <v>5</v>
      </c>
      <c r="B11" s="65">
        <v>1361</v>
      </c>
      <c r="C11" s="65">
        <v>11</v>
      </c>
      <c r="D11" s="65">
        <v>21</v>
      </c>
      <c r="E11" s="65"/>
    </row>
    <row r="12" spans="1:6" ht="30.75" customHeight="1" x14ac:dyDescent="0.45">
      <c r="A12" s="66" t="s">
        <v>6</v>
      </c>
      <c r="B12" s="67">
        <f>B10-B11</f>
        <v>69</v>
      </c>
      <c r="C12" s="67">
        <v>11</v>
      </c>
      <c r="D12" s="67">
        <v>21</v>
      </c>
      <c r="E12" s="68"/>
    </row>
    <row r="13" spans="1:6" ht="23.25" customHeight="1" x14ac:dyDescent="0.45">
      <c r="A13" s="69"/>
      <c r="B13" s="70"/>
      <c r="C13" s="70"/>
      <c r="D13" s="70"/>
      <c r="E13" s="71"/>
    </row>
    <row r="14" spans="1:6" s="15" customFormat="1" ht="24.95" customHeight="1" x14ac:dyDescent="0.45">
      <c r="A14" s="15" t="s">
        <v>124</v>
      </c>
      <c r="B14" s="56"/>
      <c r="C14" s="56"/>
      <c r="D14" s="56"/>
      <c r="E14" s="56"/>
      <c r="F14" s="54"/>
    </row>
    <row r="15" spans="1:6" ht="27" customHeight="1" x14ac:dyDescent="0.5">
      <c r="A15" s="72" t="s">
        <v>125</v>
      </c>
    </row>
    <row r="16" spans="1:6" ht="19.5" customHeight="1" x14ac:dyDescent="0.5">
      <c r="A16" s="72"/>
    </row>
    <row r="17" spans="1:5" ht="32.25" customHeight="1" x14ac:dyDescent="0.45">
      <c r="A17" s="173" t="s">
        <v>32</v>
      </c>
      <c r="B17" s="179" t="s">
        <v>126</v>
      </c>
      <c r="C17" s="181"/>
      <c r="D17" s="180"/>
      <c r="E17" s="73"/>
    </row>
    <row r="18" spans="1:5" ht="30" customHeight="1" x14ac:dyDescent="0.45">
      <c r="A18" s="174"/>
      <c r="B18" s="59" t="s">
        <v>7</v>
      </c>
      <c r="C18" s="59" t="s">
        <v>8</v>
      </c>
      <c r="D18" s="59" t="s">
        <v>9</v>
      </c>
      <c r="E18" s="69"/>
    </row>
    <row r="19" spans="1:5" ht="24.95" customHeight="1" x14ac:dyDescent="0.45">
      <c r="A19" s="74" t="s">
        <v>10</v>
      </c>
      <c r="B19" s="46">
        <f>SUM(C19:D19)</f>
        <v>0</v>
      </c>
      <c r="C19" s="75">
        <v>0</v>
      </c>
      <c r="D19" s="75">
        <v>0</v>
      </c>
      <c r="E19" s="70"/>
    </row>
    <row r="20" spans="1:5" ht="24.95" customHeight="1" x14ac:dyDescent="0.45">
      <c r="A20" s="76" t="s">
        <v>11</v>
      </c>
      <c r="B20" s="47">
        <f t="shared" ref="B20:B22" si="0">SUM(C20:D20)</f>
        <v>203</v>
      </c>
      <c r="C20" s="65">
        <v>91</v>
      </c>
      <c r="D20" s="65">
        <v>112</v>
      </c>
      <c r="E20" s="70"/>
    </row>
    <row r="21" spans="1:5" ht="24.95" customHeight="1" x14ac:dyDescent="0.45">
      <c r="A21" s="76" t="s">
        <v>12</v>
      </c>
      <c r="B21" s="47">
        <f t="shared" si="0"/>
        <v>1138</v>
      </c>
      <c r="C21" s="65">
        <f>339-24+10</f>
        <v>325</v>
      </c>
      <c r="D21" s="65">
        <v>813</v>
      </c>
      <c r="E21" s="70"/>
    </row>
    <row r="22" spans="1:5" ht="24.95" customHeight="1" x14ac:dyDescent="0.45">
      <c r="A22" s="77" t="s">
        <v>13</v>
      </c>
      <c r="B22" s="48">
        <f t="shared" si="0"/>
        <v>20</v>
      </c>
      <c r="C22" s="67">
        <v>12</v>
      </c>
      <c r="D22" s="67">
        <v>8</v>
      </c>
      <c r="E22" s="70"/>
    </row>
    <row r="23" spans="1:5" ht="32.25" customHeight="1" x14ac:dyDescent="0.5">
      <c r="A23" s="78" t="s">
        <v>7</v>
      </c>
      <c r="B23" s="49">
        <f>SUM(C23:D23)</f>
        <v>1361</v>
      </c>
      <c r="C23" s="50">
        <f>SUM(C19:C22)</f>
        <v>428</v>
      </c>
      <c r="D23" s="50">
        <f>SUM(D19:D22)</f>
        <v>933</v>
      </c>
      <c r="E23" s="79"/>
    </row>
    <row r="24" spans="1:5" ht="38.25" customHeight="1" x14ac:dyDescent="0.45">
      <c r="A24" s="158" t="s">
        <v>140</v>
      </c>
      <c r="C24" s="159"/>
    </row>
  </sheetData>
  <sheetProtection selectLockedCells="1"/>
  <mergeCells count="7">
    <mergeCell ref="A17:A18"/>
    <mergeCell ref="A6:A8"/>
    <mergeCell ref="B6:B8"/>
    <mergeCell ref="E7:E8"/>
    <mergeCell ref="C6:C7"/>
    <mergeCell ref="D6:E6"/>
    <mergeCell ref="B17:D17"/>
  </mergeCells>
  <phoneticPr fontId="0" type="noConversion"/>
  <pageMargins left="0.734251969" right="0.23622047244094499" top="0.78740157480314998" bottom="0.35433070866141703" header="0.23622047244094499" footer="0.15748031496063"/>
  <pageSetup paperSize="9" scale="8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8"/>
  <sheetViews>
    <sheetView tabSelected="1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20.100000000000001" customHeight="1" x14ac:dyDescent="0.4"/>
  <cols>
    <col min="1" max="1" width="25.85546875" style="45" customWidth="1"/>
    <col min="2" max="2" width="25.5703125" style="45" customWidth="1"/>
    <col min="3" max="3" width="9.140625" style="45" customWidth="1"/>
    <col min="4" max="4" width="10.7109375" style="45" customWidth="1"/>
    <col min="5" max="5" width="11" style="45" customWidth="1"/>
    <col min="6" max="6" width="10.85546875" style="45" customWidth="1"/>
    <col min="7" max="7" width="9.85546875" style="45" customWidth="1"/>
    <col min="8" max="8" width="3.7109375" style="45" customWidth="1"/>
    <col min="9" max="16384" width="9.140625" style="45"/>
  </cols>
  <sheetData>
    <row r="1" spans="1:7" s="15" customFormat="1" ht="24.95" customHeight="1" x14ac:dyDescent="0.2">
      <c r="A1" s="190" t="s">
        <v>120</v>
      </c>
      <c r="B1" s="190"/>
      <c r="C1" s="190"/>
      <c r="D1" s="190"/>
      <c r="E1" s="190"/>
      <c r="F1" s="190"/>
      <c r="G1" s="190"/>
    </row>
    <row r="2" spans="1:7" s="15" customFormat="1" ht="24.95" customHeight="1" x14ac:dyDescent="0.2">
      <c r="A2" s="15" t="s">
        <v>121</v>
      </c>
    </row>
    <row r="3" spans="1:7" s="17" customFormat="1" ht="20.100000000000001" customHeight="1" x14ac:dyDescent="0.45">
      <c r="A3" s="16"/>
      <c r="B3" s="16"/>
      <c r="C3" s="16"/>
      <c r="D3" s="16"/>
    </row>
    <row r="4" spans="1:7" s="19" customFormat="1" ht="26.25" customHeight="1" x14ac:dyDescent="0.2">
      <c r="A4" s="196" t="s">
        <v>14</v>
      </c>
      <c r="B4" s="196" t="s">
        <v>15</v>
      </c>
      <c r="C4" s="18" t="s">
        <v>41</v>
      </c>
      <c r="D4" s="18" t="s">
        <v>16</v>
      </c>
      <c r="E4" s="193" t="s">
        <v>31</v>
      </c>
      <c r="F4" s="194"/>
      <c r="G4" s="195"/>
    </row>
    <row r="5" spans="1:7" s="19" customFormat="1" ht="26.25" customHeight="1" x14ac:dyDescent="0.2">
      <c r="A5" s="197"/>
      <c r="B5" s="198"/>
      <c r="C5" s="18" t="s">
        <v>14</v>
      </c>
      <c r="D5" s="18" t="s">
        <v>17</v>
      </c>
      <c r="E5" s="18" t="s">
        <v>7</v>
      </c>
      <c r="F5" s="18" t="s">
        <v>8</v>
      </c>
      <c r="G5" s="18" t="s">
        <v>9</v>
      </c>
    </row>
    <row r="6" spans="1:7" s="22" customFormat="1" ht="27.75" customHeight="1" x14ac:dyDescent="0.45">
      <c r="A6" s="152" t="s">
        <v>34</v>
      </c>
      <c r="B6" s="148" t="s">
        <v>33</v>
      </c>
      <c r="C6" s="20" t="s">
        <v>82</v>
      </c>
      <c r="D6" s="20" t="s">
        <v>82</v>
      </c>
      <c r="E6" s="7">
        <f>SUM(F6:G6)</f>
        <v>0</v>
      </c>
      <c r="F6" s="21"/>
      <c r="G6" s="21"/>
    </row>
    <row r="7" spans="1:7" s="22" customFormat="1" ht="20.100000000000001" customHeight="1" x14ac:dyDescent="0.45">
      <c r="A7" s="153"/>
      <c r="B7" s="182" t="s">
        <v>18</v>
      </c>
      <c r="C7" s="184" t="s">
        <v>83</v>
      </c>
      <c r="D7" s="23" t="s">
        <v>83</v>
      </c>
      <c r="E7" s="8">
        <f t="shared" ref="E7:E44" si="0">SUM(F7:G7)</f>
        <v>20</v>
      </c>
      <c r="F7" s="24">
        <v>17</v>
      </c>
      <c r="G7" s="24">
        <v>3</v>
      </c>
    </row>
    <row r="8" spans="1:7" s="22" customFormat="1" ht="20.100000000000001" customHeight="1" x14ac:dyDescent="0.45">
      <c r="A8" s="153"/>
      <c r="B8" s="183"/>
      <c r="C8" s="185"/>
      <c r="D8" s="25" t="s">
        <v>84</v>
      </c>
      <c r="E8" s="9">
        <f t="shared" si="0"/>
        <v>0</v>
      </c>
      <c r="F8" s="26"/>
      <c r="G8" s="26"/>
    </row>
    <row r="9" spans="1:7" s="22" customFormat="1" ht="20.100000000000001" customHeight="1" x14ac:dyDescent="0.45">
      <c r="A9" s="153"/>
      <c r="B9" s="186" t="s">
        <v>19</v>
      </c>
      <c r="C9" s="188" t="s">
        <v>84</v>
      </c>
      <c r="D9" s="27" t="s">
        <v>84</v>
      </c>
      <c r="E9" s="10">
        <f t="shared" si="0"/>
        <v>89</v>
      </c>
      <c r="F9" s="28">
        <v>80</v>
      </c>
      <c r="G9" s="28">
        <v>9</v>
      </c>
    </row>
    <row r="10" spans="1:7" s="22" customFormat="1" ht="20.100000000000001" customHeight="1" x14ac:dyDescent="0.45">
      <c r="A10" s="153"/>
      <c r="B10" s="187"/>
      <c r="C10" s="189"/>
      <c r="D10" s="29" t="s">
        <v>85</v>
      </c>
      <c r="E10" s="11">
        <f t="shared" si="0"/>
        <v>0</v>
      </c>
      <c r="F10" s="30"/>
      <c r="G10" s="30"/>
    </row>
    <row r="11" spans="1:7" s="22" customFormat="1" ht="20.100000000000001" customHeight="1" x14ac:dyDescent="0.45">
      <c r="A11" s="153"/>
      <c r="B11" s="182" t="s">
        <v>20</v>
      </c>
      <c r="C11" s="184" t="s">
        <v>85</v>
      </c>
      <c r="D11" s="23" t="s">
        <v>85</v>
      </c>
      <c r="E11" s="8">
        <f t="shared" si="0"/>
        <v>1</v>
      </c>
      <c r="F11" s="24">
        <v>1</v>
      </c>
      <c r="G11" s="24"/>
    </row>
    <row r="12" spans="1:7" s="22" customFormat="1" ht="20.100000000000001" customHeight="1" x14ac:dyDescent="0.45">
      <c r="A12" s="153"/>
      <c r="B12" s="183"/>
      <c r="C12" s="185"/>
      <c r="D12" s="25" t="s">
        <v>86</v>
      </c>
      <c r="E12" s="9">
        <f t="shared" si="0"/>
        <v>0</v>
      </c>
      <c r="F12" s="26"/>
      <c r="G12" s="26"/>
    </row>
    <row r="13" spans="1:7" s="22" customFormat="1" ht="30" customHeight="1" x14ac:dyDescent="0.45">
      <c r="A13" s="154"/>
      <c r="B13" s="149" t="s">
        <v>21</v>
      </c>
      <c r="C13" s="31" t="s">
        <v>86</v>
      </c>
      <c r="D13" s="31" t="s">
        <v>86</v>
      </c>
      <c r="E13" s="12">
        <f t="shared" si="0"/>
        <v>0</v>
      </c>
      <c r="F13" s="32"/>
      <c r="G13" s="32"/>
    </row>
    <row r="14" spans="1:7" s="22" customFormat="1" ht="30.75" customHeight="1" x14ac:dyDescent="0.45">
      <c r="A14" s="156" t="s">
        <v>35</v>
      </c>
      <c r="B14" s="150" t="s">
        <v>33</v>
      </c>
      <c r="C14" s="34" t="s">
        <v>82</v>
      </c>
      <c r="D14" s="34" t="s">
        <v>82</v>
      </c>
      <c r="E14" s="13">
        <f t="shared" si="0"/>
        <v>1</v>
      </c>
      <c r="F14" s="35"/>
      <c r="G14" s="35">
        <v>1</v>
      </c>
    </row>
    <row r="15" spans="1:7" s="22" customFormat="1" ht="24" customHeight="1" x14ac:dyDescent="0.45">
      <c r="A15" s="153"/>
      <c r="B15" s="182" t="s">
        <v>24</v>
      </c>
      <c r="C15" s="184" t="s">
        <v>83</v>
      </c>
      <c r="D15" s="23" t="s">
        <v>83</v>
      </c>
      <c r="E15" s="8">
        <f t="shared" si="0"/>
        <v>9</v>
      </c>
      <c r="F15" s="24">
        <v>5</v>
      </c>
      <c r="G15" s="24">
        <v>4</v>
      </c>
    </row>
    <row r="16" spans="1:7" s="22" customFormat="1" ht="23.25" customHeight="1" x14ac:dyDescent="0.45">
      <c r="A16" s="153"/>
      <c r="B16" s="183"/>
      <c r="C16" s="185"/>
      <c r="D16" s="25" t="s">
        <v>84</v>
      </c>
      <c r="E16" s="9">
        <f t="shared" si="0"/>
        <v>0</v>
      </c>
      <c r="F16" s="26"/>
      <c r="G16" s="26"/>
    </row>
    <row r="17" spans="1:7" s="22" customFormat="1" ht="20.100000000000001" customHeight="1" x14ac:dyDescent="0.45">
      <c r="A17" s="153"/>
      <c r="B17" s="186" t="s">
        <v>23</v>
      </c>
      <c r="C17" s="188" t="s">
        <v>84</v>
      </c>
      <c r="D17" s="27" t="s">
        <v>84</v>
      </c>
      <c r="E17" s="10">
        <f t="shared" si="0"/>
        <v>5</v>
      </c>
      <c r="F17" s="28">
        <v>5</v>
      </c>
      <c r="G17" s="28"/>
    </row>
    <row r="18" spans="1:7" s="22" customFormat="1" ht="23.25" customHeight="1" x14ac:dyDescent="0.45">
      <c r="A18" s="153"/>
      <c r="B18" s="187"/>
      <c r="C18" s="189"/>
      <c r="D18" s="29" t="s">
        <v>85</v>
      </c>
      <c r="E18" s="11">
        <f t="shared" si="0"/>
        <v>0</v>
      </c>
      <c r="F18" s="30"/>
      <c r="G18" s="30"/>
    </row>
    <row r="19" spans="1:7" s="22" customFormat="1" ht="26.25" customHeight="1" x14ac:dyDescent="0.45">
      <c r="A19" s="153"/>
      <c r="B19" s="182" t="s">
        <v>22</v>
      </c>
      <c r="C19" s="184" t="s">
        <v>85</v>
      </c>
      <c r="D19" s="23" t="s">
        <v>85</v>
      </c>
      <c r="E19" s="8">
        <f t="shared" si="0"/>
        <v>0</v>
      </c>
      <c r="F19" s="24"/>
      <c r="G19" s="24"/>
    </row>
    <row r="20" spans="1:7" s="22" customFormat="1" ht="26.25" customHeight="1" x14ac:dyDescent="0.45">
      <c r="A20" s="154"/>
      <c r="B20" s="183"/>
      <c r="C20" s="185"/>
      <c r="D20" s="25" t="s">
        <v>86</v>
      </c>
      <c r="E20" s="9">
        <f t="shared" si="0"/>
        <v>0</v>
      </c>
      <c r="F20" s="26"/>
      <c r="G20" s="26"/>
    </row>
    <row r="21" spans="1:7" s="22" customFormat="1" ht="30.75" customHeight="1" x14ac:dyDescent="0.45">
      <c r="A21" s="152" t="s">
        <v>36</v>
      </c>
      <c r="B21" s="151" t="s">
        <v>33</v>
      </c>
      <c r="C21" s="36" t="s">
        <v>82</v>
      </c>
      <c r="D21" s="36" t="s">
        <v>82</v>
      </c>
      <c r="E21" s="7">
        <f t="shared" si="0"/>
        <v>0</v>
      </c>
      <c r="F21" s="21"/>
      <c r="G21" s="21"/>
    </row>
    <row r="22" spans="1:7" s="22" customFormat="1" ht="23.25" customHeight="1" x14ac:dyDescent="0.45">
      <c r="A22" s="153"/>
      <c r="B22" s="182" t="s">
        <v>18</v>
      </c>
      <c r="C22" s="184" t="s">
        <v>83</v>
      </c>
      <c r="D22" s="23" t="s">
        <v>83</v>
      </c>
      <c r="E22" s="8">
        <f t="shared" si="0"/>
        <v>0</v>
      </c>
      <c r="F22" s="24"/>
      <c r="G22" s="24"/>
    </row>
    <row r="23" spans="1:7" s="22" customFormat="1" ht="23.25" customHeight="1" x14ac:dyDescent="0.45">
      <c r="A23" s="153"/>
      <c r="B23" s="183"/>
      <c r="C23" s="185"/>
      <c r="D23" s="25" t="s">
        <v>84</v>
      </c>
      <c r="E23" s="9">
        <f t="shared" si="0"/>
        <v>0</v>
      </c>
      <c r="F23" s="26"/>
      <c r="G23" s="26"/>
    </row>
    <row r="24" spans="1:7" s="22" customFormat="1" ht="20.100000000000001" customHeight="1" x14ac:dyDescent="0.45">
      <c r="A24" s="153"/>
      <c r="B24" s="186" t="s">
        <v>19</v>
      </c>
      <c r="C24" s="188" t="s">
        <v>84</v>
      </c>
      <c r="D24" s="27" t="s">
        <v>84</v>
      </c>
      <c r="E24" s="10">
        <f t="shared" si="0"/>
        <v>0</v>
      </c>
      <c r="F24" s="28"/>
      <c r="G24" s="28"/>
    </row>
    <row r="25" spans="1:7" s="22" customFormat="1" ht="20.100000000000001" customHeight="1" x14ac:dyDescent="0.45">
      <c r="A25" s="153"/>
      <c r="B25" s="187"/>
      <c r="C25" s="189"/>
      <c r="D25" s="29" t="s">
        <v>85</v>
      </c>
      <c r="E25" s="11">
        <f t="shared" si="0"/>
        <v>0</v>
      </c>
      <c r="F25" s="30"/>
      <c r="G25" s="30"/>
    </row>
    <row r="26" spans="1:7" s="22" customFormat="1" ht="21.75" customHeight="1" x14ac:dyDescent="0.45">
      <c r="A26" s="153"/>
      <c r="B26" s="182" t="s">
        <v>20</v>
      </c>
      <c r="C26" s="184" t="s">
        <v>85</v>
      </c>
      <c r="D26" s="23" t="s">
        <v>85</v>
      </c>
      <c r="E26" s="8">
        <f t="shared" si="0"/>
        <v>0</v>
      </c>
      <c r="F26" s="24"/>
      <c r="G26" s="24"/>
    </row>
    <row r="27" spans="1:7" s="22" customFormat="1" ht="21.75" customHeight="1" x14ac:dyDescent="0.45">
      <c r="A27" s="153"/>
      <c r="B27" s="183"/>
      <c r="C27" s="185"/>
      <c r="D27" s="25" t="s">
        <v>86</v>
      </c>
      <c r="E27" s="9">
        <f t="shared" si="0"/>
        <v>0</v>
      </c>
      <c r="F27" s="26"/>
      <c r="G27" s="26"/>
    </row>
    <row r="28" spans="1:7" s="22" customFormat="1" ht="30" customHeight="1" x14ac:dyDescent="0.45">
      <c r="A28" s="154"/>
      <c r="B28" s="149" t="s">
        <v>21</v>
      </c>
      <c r="C28" s="31" t="s">
        <v>86</v>
      </c>
      <c r="D28" s="31" t="s">
        <v>86</v>
      </c>
      <c r="E28" s="12">
        <f t="shared" si="0"/>
        <v>0</v>
      </c>
      <c r="F28" s="32"/>
      <c r="G28" s="32"/>
    </row>
    <row r="29" spans="1:7" s="22" customFormat="1" ht="28.5" customHeight="1" x14ac:dyDescent="0.45">
      <c r="A29" s="152" t="s">
        <v>37</v>
      </c>
      <c r="B29" s="151" t="s">
        <v>33</v>
      </c>
      <c r="C29" s="36" t="s">
        <v>82</v>
      </c>
      <c r="D29" s="36" t="s">
        <v>82</v>
      </c>
      <c r="E29" s="7">
        <f t="shared" si="0"/>
        <v>0</v>
      </c>
      <c r="F29" s="21"/>
      <c r="G29" s="21"/>
    </row>
    <row r="30" spans="1:7" s="22" customFormat="1" ht="20.100000000000001" customHeight="1" x14ac:dyDescent="0.45">
      <c r="A30" s="153"/>
      <c r="B30" s="182" t="s">
        <v>24</v>
      </c>
      <c r="C30" s="184" t="s">
        <v>83</v>
      </c>
      <c r="D30" s="23" t="s">
        <v>83</v>
      </c>
      <c r="E30" s="8">
        <f t="shared" si="0"/>
        <v>0</v>
      </c>
      <c r="F30" s="24"/>
      <c r="G30" s="24"/>
    </row>
    <row r="31" spans="1:7" s="22" customFormat="1" ht="20.100000000000001" customHeight="1" x14ac:dyDescent="0.45">
      <c r="A31" s="153"/>
      <c r="B31" s="183"/>
      <c r="C31" s="185"/>
      <c r="D31" s="25" t="s">
        <v>84</v>
      </c>
      <c r="E31" s="9">
        <f t="shared" si="0"/>
        <v>0</v>
      </c>
      <c r="F31" s="26"/>
      <c r="G31" s="26"/>
    </row>
    <row r="32" spans="1:7" s="22" customFormat="1" ht="21.75" customHeight="1" x14ac:dyDescent="0.45">
      <c r="A32" s="153"/>
      <c r="B32" s="186" t="s">
        <v>23</v>
      </c>
      <c r="C32" s="188" t="s">
        <v>84</v>
      </c>
      <c r="D32" s="27" t="s">
        <v>84</v>
      </c>
      <c r="E32" s="10">
        <f t="shared" si="0"/>
        <v>0</v>
      </c>
      <c r="F32" s="28"/>
      <c r="G32" s="28"/>
    </row>
    <row r="33" spans="1:7" s="22" customFormat="1" ht="21.75" customHeight="1" x14ac:dyDescent="0.45">
      <c r="A33" s="153"/>
      <c r="B33" s="187"/>
      <c r="C33" s="189"/>
      <c r="D33" s="29" t="s">
        <v>85</v>
      </c>
      <c r="E33" s="11">
        <f t="shared" si="0"/>
        <v>0</v>
      </c>
      <c r="F33" s="30"/>
      <c r="G33" s="30"/>
    </row>
    <row r="34" spans="1:7" s="22" customFormat="1" ht="21.75" customHeight="1" x14ac:dyDescent="0.45">
      <c r="A34" s="153"/>
      <c r="B34" s="182" t="s">
        <v>22</v>
      </c>
      <c r="C34" s="184" t="s">
        <v>85</v>
      </c>
      <c r="D34" s="23" t="s">
        <v>85</v>
      </c>
      <c r="E34" s="8">
        <f t="shared" si="0"/>
        <v>0</v>
      </c>
      <c r="F34" s="24"/>
      <c r="G34" s="24"/>
    </row>
    <row r="35" spans="1:7" s="22" customFormat="1" ht="21.75" customHeight="1" x14ac:dyDescent="0.45">
      <c r="A35" s="154"/>
      <c r="B35" s="183"/>
      <c r="C35" s="185"/>
      <c r="D35" s="25" t="s">
        <v>86</v>
      </c>
      <c r="E35" s="9">
        <f t="shared" si="0"/>
        <v>0</v>
      </c>
      <c r="F35" s="26"/>
      <c r="G35" s="26"/>
    </row>
    <row r="36" spans="1:7" s="22" customFormat="1" ht="32.25" customHeight="1" x14ac:dyDescent="0.45">
      <c r="A36" s="152" t="s">
        <v>38</v>
      </c>
      <c r="B36" s="151" t="s">
        <v>33</v>
      </c>
      <c r="C36" s="36" t="s">
        <v>82</v>
      </c>
      <c r="D36" s="36" t="s">
        <v>82</v>
      </c>
      <c r="E36" s="7">
        <f t="shared" si="0"/>
        <v>96</v>
      </c>
      <c r="F36" s="21">
        <v>15</v>
      </c>
      <c r="G36" s="21">
        <v>81</v>
      </c>
    </row>
    <row r="37" spans="1:7" s="22" customFormat="1" ht="20.100000000000001" customHeight="1" x14ac:dyDescent="0.45">
      <c r="A37" s="153"/>
      <c r="B37" s="182" t="s">
        <v>28</v>
      </c>
      <c r="C37" s="184" t="s">
        <v>83</v>
      </c>
      <c r="D37" s="23" t="s">
        <v>83</v>
      </c>
      <c r="E37" s="8">
        <f t="shared" si="0"/>
        <v>823</v>
      </c>
      <c r="F37" s="24">
        <v>233</v>
      </c>
      <c r="G37" s="24">
        <v>590</v>
      </c>
    </row>
    <row r="38" spans="1:7" s="22" customFormat="1" ht="20.100000000000001" customHeight="1" x14ac:dyDescent="0.45">
      <c r="A38" s="153"/>
      <c r="B38" s="183"/>
      <c r="C38" s="185"/>
      <c r="D38" s="25" t="s">
        <v>84</v>
      </c>
      <c r="E38" s="9">
        <f t="shared" si="0"/>
        <v>0</v>
      </c>
      <c r="F38" s="26"/>
      <c r="G38" s="26"/>
    </row>
    <row r="39" spans="1:7" s="22" customFormat="1" ht="20.100000000000001" customHeight="1" x14ac:dyDescent="0.45">
      <c r="A39" s="153"/>
      <c r="B39" s="186" t="s">
        <v>27</v>
      </c>
      <c r="C39" s="188" t="s">
        <v>84</v>
      </c>
      <c r="D39" s="27" t="s">
        <v>84</v>
      </c>
      <c r="E39" s="10">
        <f t="shared" si="0"/>
        <v>306</v>
      </c>
      <c r="F39" s="28">
        <v>71</v>
      </c>
      <c r="G39" s="28">
        <v>235</v>
      </c>
    </row>
    <row r="40" spans="1:7" s="22" customFormat="1" ht="20.100000000000001" customHeight="1" x14ac:dyDescent="0.45">
      <c r="A40" s="153"/>
      <c r="B40" s="187"/>
      <c r="C40" s="189"/>
      <c r="D40" s="29" t="s">
        <v>85</v>
      </c>
      <c r="E40" s="11">
        <f t="shared" si="0"/>
        <v>0</v>
      </c>
      <c r="F40" s="30"/>
      <c r="G40" s="30"/>
    </row>
    <row r="41" spans="1:7" s="22" customFormat="1" ht="20.100000000000001" customHeight="1" x14ac:dyDescent="0.45">
      <c r="A41" s="153"/>
      <c r="B41" s="182" t="s">
        <v>26</v>
      </c>
      <c r="C41" s="184" t="s">
        <v>85</v>
      </c>
      <c r="D41" s="23" t="s">
        <v>85</v>
      </c>
      <c r="E41" s="8">
        <f t="shared" si="0"/>
        <v>0</v>
      </c>
      <c r="F41" s="24"/>
      <c r="G41" s="24"/>
    </row>
    <row r="42" spans="1:7" s="22" customFormat="1" ht="20.100000000000001" customHeight="1" x14ac:dyDescent="0.45">
      <c r="A42" s="153"/>
      <c r="B42" s="183"/>
      <c r="C42" s="185"/>
      <c r="D42" s="25" t="s">
        <v>86</v>
      </c>
      <c r="E42" s="9">
        <f t="shared" si="0"/>
        <v>0</v>
      </c>
      <c r="F42" s="26"/>
      <c r="G42" s="26"/>
    </row>
    <row r="43" spans="1:7" s="38" customFormat="1" ht="23.25" customHeight="1" x14ac:dyDescent="0.4">
      <c r="A43" s="155"/>
      <c r="B43" s="149" t="s">
        <v>25</v>
      </c>
      <c r="C43" s="31" t="s">
        <v>86</v>
      </c>
      <c r="D43" s="31" t="s">
        <v>86</v>
      </c>
      <c r="E43" s="12">
        <f t="shared" si="0"/>
        <v>0</v>
      </c>
      <c r="F43" s="32"/>
      <c r="G43" s="32"/>
    </row>
    <row r="44" spans="1:7" s="38" customFormat="1" ht="29.25" customHeight="1" x14ac:dyDescent="0.45">
      <c r="A44" s="33" t="s">
        <v>39</v>
      </c>
      <c r="B44" s="39" t="s">
        <v>33</v>
      </c>
      <c r="C44" s="40" t="s">
        <v>29</v>
      </c>
      <c r="D44" s="40" t="s">
        <v>29</v>
      </c>
      <c r="E44" s="10">
        <f t="shared" si="0"/>
        <v>11</v>
      </c>
      <c r="F44" s="28">
        <v>1</v>
      </c>
      <c r="G44" s="28">
        <v>10</v>
      </c>
    </row>
    <row r="45" spans="1:7" s="38" customFormat="1" ht="15" customHeight="1" x14ac:dyDescent="0.4">
      <c r="A45" s="37"/>
      <c r="B45" s="41"/>
      <c r="C45" s="41"/>
      <c r="D45" s="42"/>
      <c r="E45" s="9"/>
      <c r="F45" s="26"/>
      <c r="G45" s="26"/>
    </row>
    <row r="46" spans="1:7" s="38" customFormat="1" ht="27" customHeight="1" thickBot="1" x14ac:dyDescent="0.5">
      <c r="A46" s="191" t="s">
        <v>30</v>
      </c>
      <c r="B46" s="192"/>
      <c r="C46" s="192"/>
      <c r="D46" s="192"/>
      <c r="E46" s="14">
        <f>SUM(E6:E45)</f>
        <v>1361</v>
      </c>
      <c r="F46" s="14">
        <f>SUM(F6:F45)</f>
        <v>428</v>
      </c>
      <c r="G46" s="14">
        <f>SUM(G6:G45)</f>
        <v>933</v>
      </c>
    </row>
    <row r="47" spans="1:7" s="38" customFormat="1" ht="11.25" customHeight="1" thickTop="1" x14ac:dyDescent="0.4"/>
    <row r="48" spans="1:7" s="44" customFormat="1" ht="33" customHeight="1" x14ac:dyDescent="0.45">
      <c r="A48" s="43" t="s">
        <v>48</v>
      </c>
    </row>
  </sheetData>
  <sheetProtection sheet="1" objects="1" scenarios="1" selectLockedCells="1"/>
  <mergeCells count="35">
    <mergeCell ref="A1:G1"/>
    <mergeCell ref="A46:D46"/>
    <mergeCell ref="E4:G4"/>
    <mergeCell ref="A4:A5"/>
    <mergeCell ref="B4:B5"/>
    <mergeCell ref="B7:B8"/>
    <mergeCell ref="C7:C8"/>
    <mergeCell ref="B9:B10"/>
    <mergeCell ref="C9:C10"/>
    <mergeCell ref="C11:C12"/>
    <mergeCell ref="B11:B12"/>
    <mergeCell ref="B15:B16"/>
    <mergeCell ref="C15:C16"/>
    <mergeCell ref="C17:C18"/>
    <mergeCell ref="B17:B18"/>
    <mergeCell ref="B19:B20"/>
    <mergeCell ref="C19:C20"/>
    <mergeCell ref="B22:B23"/>
    <mergeCell ref="C22:C23"/>
    <mergeCell ref="C24:C25"/>
    <mergeCell ref="B24:B25"/>
    <mergeCell ref="B26:B27"/>
    <mergeCell ref="C26:C27"/>
    <mergeCell ref="B30:B31"/>
    <mergeCell ref="C30:C31"/>
    <mergeCell ref="B32:B33"/>
    <mergeCell ref="C32:C33"/>
    <mergeCell ref="B41:B42"/>
    <mergeCell ref="C41:C42"/>
    <mergeCell ref="B34:B35"/>
    <mergeCell ref="C34:C35"/>
    <mergeCell ref="B37:B38"/>
    <mergeCell ref="C37:C38"/>
    <mergeCell ref="B39:B40"/>
    <mergeCell ref="C39:C40"/>
  </mergeCells>
  <phoneticPr fontId="0" type="noConversion"/>
  <pageMargins left="0.35433070866141703" right="0.15748031496063" top="0.59055118110236204" bottom="0.59055118110236204" header="0.261811024" footer="0.261811024"/>
  <pageSetup paperSize="9" scale="95" orientation="portrait" r:id="rId1"/>
  <headerFooter alignWithMargins="0">
    <oddHeader>Page &amp;P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"/>
  <sheetViews>
    <sheetView topLeftCell="A13" workbookViewId="0">
      <selection activeCell="A8" sqref="A8"/>
    </sheetView>
  </sheetViews>
  <sheetFormatPr defaultRowHeight="20.25" x14ac:dyDescent="0.4"/>
  <cols>
    <col min="1" max="1" width="28.5703125" style="134" customWidth="1"/>
    <col min="2" max="2" width="13.7109375" style="134" customWidth="1"/>
    <col min="3" max="3" width="12.28515625" style="134" customWidth="1"/>
    <col min="4" max="4" width="12.42578125" style="134" customWidth="1"/>
    <col min="5" max="8" width="11.5703125" style="134" customWidth="1"/>
    <col min="9" max="9" width="13" style="134" customWidth="1"/>
    <col min="10" max="10" width="3.5703125" style="134" customWidth="1"/>
    <col min="11" max="16384" width="9.140625" style="134"/>
  </cols>
  <sheetData>
    <row r="1" spans="1:9" ht="23.25" x14ac:dyDescent="0.5">
      <c r="A1" s="207" t="s">
        <v>128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4">
      <c r="I2" s="135" t="s">
        <v>119</v>
      </c>
    </row>
    <row r="3" spans="1:9" s="137" customFormat="1" ht="27.75" customHeight="1" x14ac:dyDescent="0.2">
      <c r="A3" s="136"/>
      <c r="B3" s="205" t="s">
        <v>59</v>
      </c>
      <c r="C3" s="206"/>
      <c r="D3" s="205" t="s">
        <v>63</v>
      </c>
      <c r="E3" s="206"/>
      <c r="F3" s="208" t="s">
        <v>117</v>
      </c>
      <c r="G3" s="209"/>
      <c r="H3" s="209"/>
      <c r="I3" s="210"/>
    </row>
    <row r="4" spans="1:9" s="139" customFormat="1" ht="21" x14ac:dyDescent="0.45">
      <c r="A4" s="138" t="s">
        <v>58</v>
      </c>
      <c r="B4" s="201" t="s">
        <v>60</v>
      </c>
      <c r="C4" s="202"/>
      <c r="D4" s="201" t="s">
        <v>64</v>
      </c>
      <c r="E4" s="202"/>
      <c r="F4" s="211" t="s">
        <v>66</v>
      </c>
      <c r="G4" s="212"/>
      <c r="H4" s="205" t="s">
        <v>3</v>
      </c>
      <c r="I4" s="206"/>
    </row>
    <row r="5" spans="1:9" s="139" customFormat="1" ht="21" x14ac:dyDescent="0.45">
      <c r="A5" s="138" t="s">
        <v>65</v>
      </c>
      <c r="B5" s="203"/>
      <c r="C5" s="204"/>
      <c r="D5" s="203"/>
      <c r="E5" s="204"/>
      <c r="F5" s="199" t="s">
        <v>118</v>
      </c>
      <c r="G5" s="200"/>
      <c r="H5" s="203"/>
      <c r="I5" s="204"/>
    </row>
    <row r="6" spans="1:9" s="139" customFormat="1" ht="22.5" customHeight="1" x14ac:dyDescent="0.45">
      <c r="A6" s="140"/>
      <c r="B6" s="141" t="s">
        <v>61</v>
      </c>
      <c r="C6" s="141" t="s">
        <v>62</v>
      </c>
      <c r="D6" s="141" t="s">
        <v>61</v>
      </c>
      <c r="E6" s="141" t="s">
        <v>62</v>
      </c>
      <c r="F6" s="141" t="s">
        <v>61</v>
      </c>
      <c r="G6" s="141" t="s">
        <v>62</v>
      </c>
      <c r="H6" s="141" t="s">
        <v>61</v>
      </c>
      <c r="I6" s="141" t="s">
        <v>62</v>
      </c>
    </row>
    <row r="7" spans="1:9" s="143" customFormat="1" x14ac:dyDescent="0.4">
      <c r="A7" s="142"/>
      <c r="B7" s="142"/>
      <c r="C7" s="142"/>
      <c r="D7" s="142"/>
      <c r="E7" s="142"/>
      <c r="F7" s="142"/>
      <c r="G7" s="142"/>
      <c r="H7" s="142"/>
      <c r="I7" s="142"/>
    </row>
    <row r="8" spans="1:9" x14ac:dyDescent="0.4">
      <c r="A8" s="144"/>
      <c r="B8" s="144"/>
      <c r="C8" s="144"/>
      <c r="D8" s="144"/>
      <c r="E8" s="144"/>
      <c r="F8" s="144"/>
      <c r="G8" s="144"/>
      <c r="H8" s="144"/>
      <c r="I8" s="144"/>
    </row>
    <row r="9" spans="1:9" x14ac:dyDescent="0.4">
      <c r="A9" s="144"/>
      <c r="B9" s="144"/>
      <c r="C9" s="144"/>
      <c r="D9" s="144"/>
      <c r="E9" s="144"/>
      <c r="F9" s="144"/>
      <c r="G9" s="144"/>
      <c r="H9" s="144"/>
      <c r="I9" s="144"/>
    </row>
    <row r="10" spans="1:9" x14ac:dyDescent="0.4">
      <c r="A10" s="144"/>
      <c r="B10" s="144"/>
      <c r="C10" s="144"/>
      <c r="D10" s="144"/>
      <c r="E10" s="144"/>
      <c r="F10" s="144"/>
      <c r="G10" s="144"/>
      <c r="H10" s="144"/>
      <c r="I10" s="144"/>
    </row>
    <row r="11" spans="1:9" ht="24.75" customHeight="1" x14ac:dyDescent="0.4">
      <c r="A11" s="145" t="s">
        <v>30</v>
      </c>
      <c r="B11" s="147">
        <f>SUM(B7:B10)</f>
        <v>0</v>
      </c>
      <c r="C11" s="147">
        <f t="shared" ref="C11:I11" si="0">SUM(C7:C10)</f>
        <v>0</v>
      </c>
      <c r="D11" s="147">
        <f t="shared" si="0"/>
        <v>0</v>
      </c>
      <c r="E11" s="147">
        <f t="shared" si="0"/>
        <v>0</v>
      </c>
      <c r="F11" s="147">
        <f t="shared" si="0"/>
        <v>0</v>
      </c>
      <c r="G11" s="147">
        <f t="shared" si="0"/>
        <v>0</v>
      </c>
      <c r="H11" s="147">
        <f t="shared" si="0"/>
        <v>0</v>
      </c>
      <c r="I11" s="147">
        <f t="shared" si="0"/>
        <v>0</v>
      </c>
    </row>
    <row r="13" spans="1:9" x14ac:dyDescent="0.4">
      <c r="A13" s="82" t="s">
        <v>55</v>
      </c>
      <c r="B13" s="82"/>
    </row>
    <row r="14" spans="1:9" ht="23.25" customHeight="1" x14ac:dyDescent="0.4">
      <c r="A14" s="82" t="s">
        <v>56</v>
      </c>
      <c r="B14" s="82"/>
    </row>
    <row r="17" spans="1:1" ht="23.25" x14ac:dyDescent="0.5">
      <c r="A17" s="146" t="s">
        <v>67</v>
      </c>
    </row>
    <row r="18" spans="1:1" ht="23.25" x14ac:dyDescent="0.5">
      <c r="A18" s="146" t="s">
        <v>81</v>
      </c>
    </row>
  </sheetData>
  <sheetProtection sheet="1" objects="1" scenarios="1" selectLockedCells="1"/>
  <mergeCells count="9">
    <mergeCell ref="F5:G5"/>
    <mergeCell ref="B4:C5"/>
    <mergeCell ref="D4:E5"/>
    <mergeCell ref="H4:I5"/>
    <mergeCell ref="A1:I1"/>
    <mergeCell ref="B3:C3"/>
    <mergeCell ref="D3:E3"/>
    <mergeCell ref="F3:I3"/>
    <mergeCell ref="F4:G4"/>
  </mergeCells>
  <pageMargins left="1.2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คำอธิบาย</vt:lpstr>
      <vt:lpstr>ข้อมูลเฉพาะ</vt:lpstr>
      <vt:lpstr>ตาราง1-2</vt:lpstr>
      <vt:lpstr>ตาราง3</vt:lpstr>
      <vt:lpstr>ตาราง4เฉพาะสพม.ทีมีหลายจังหวัด</vt:lpstr>
      <vt:lpstr>ข้อมูลเฉพาะ!Print_Area</vt:lpstr>
      <vt:lpstr>'ตาราง1-2'!Print_Area</vt:lpstr>
      <vt:lpstr>ตาราง3!Print_Titles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pp</cp:lastModifiedBy>
  <cp:lastPrinted>2013-11-26T03:44:30Z</cp:lastPrinted>
  <dcterms:created xsi:type="dcterms:W3CDTF">2005-06-24T06:16:26Z</dcterms:created>
  <dcterms:modified xsi:type="dcterms:W3CDTF">2013-11-26T03:44:50Z</dcterms:modified>
</cp:coreProperties>
</file>