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0" windowWidth="20730" windowHeight="9630" tabRatio="979" activeTab="4"/>
  </bookViews>
  <sheets>
    <sheet name="คปร.3" sheetId="42" r:id="rId1"/>
    <sheet name="คปร.4" sheetId="43" r:id="rId2"/>
    <sheet name="แบบ คปร.5" sheetId="44" r:id="rId3"/>
    <sheet name="คปร.6" sheetId="45" r:id="rId4"/>
    <sheet name="คปร8(สพป.)" sheetId="48" r:id="rId5"/>
    <sheet name="คปร8(สพม.)" sheetId="49" r:id="rId6"/>
    <sheet name="แบบสพฐ.2" sheetId="50" r:id="rId7"/>
    <sheet name="คปร.3 (ตย)" sheetId="37" r:id="rId8"/>
    <sheet name="คปร.4 (ตย)" sheetId="38" r:id="rId9"/>
    <sheet name="แบบ คปร.5(ตย.)" sheetId="4" r:id="rId10"/>
    <sheet name="คปร.6 (ตย)" sheetId="39" r:id="rId11"/>
    <sheet name="คปร8(สพป.) (ตัวอย่าง)" sheetId="54" r:id="rId12"/>
    <sheet name="คปร8(สพม.) (ตัวอย่าง)" sheetId="9" r:id="rId13"/>
    <sheet name="แบบสพฐ.2 (ตย)" sheetId="55" r:id="rId14"/>
  </sheets>
  <definedNames>
    <definedName name="_xlnm.Print_Area" localSheetId="2">'แบบ คปร.5'!$A$1:$O$61</definedName>
    <definedName name="_xlnm.Print_Area" localSheetId="9">'แบบ คปร.5(ตย.)'!$A$1:$O$66</definedName>
    <definedName name="_xlnm.Print_Titles" localSheetId="0">คปร.3!$6:$6</definedName>
    <definedName name="_xlnm.Print_Titles" localSheetId="7">'คปร.3 (ตย)'!$1:$6</definedName>
    <definedName name="_xlnm.Print_Titles" localSheetId="1">คปร.4!$6:$6</definedName>
    <definedName name="_xlnm.Print_Titles" localSheetId="8">'คปร.4 (ตย)'!$1:$6</definedName>
    <definedName name="_xlnm.Print_Titles" localSheetId="3">คปร.6!$7:$7</definedName>
    <definedName name="_xlnm.Print_Titles" localSheetId="10">'คปร.6 (ตย)'!$6:$6</definedName>
    <definedName name="_xlnm.Print_Titles" localSheetId="4">'คปร8(สพป.)'!$5:$8</definedName>
    <definedName name="_xlnm.Print_Titles" localSheetId="11">'คปร8(สพป.) (ตัวอย่าง)'!$6:$9</definedName>
    <definedName name="_xlnm.Print_Titles" localSheetId="5">'คปร8(สพม.)'!$5:$8</definedName>
    <definedName name="_xlnm.Print_Titles" localSheetId="12">'คปร8(สพม.) (ตัวอย่าง)'!$6:$9</definedName>
    <definedName name="_xlnm.Print_Titles" localSheetId="6">แบบสพฐ.2!$6:$7</definedName>
    <definedName name="_xlnm.Print_Titles" localSheetId="13">'แบบสพฐ.2 (ตย)'!$6:$7</definedName>
  </definedNames>
  <calcPr calcId="124519"/>
</workbook>
</file>

<file path=xl/calcChain.xml><?xml version="1.0" encoding="utf-8"?>
<calcChain xmlns="http://schemas.openxmlformats.org/spreadsheetml/2006/main">
  <c r="F29" i="44"/>
  <c r="F28"/>
  <c r="D52"/>
  <c r="D45"/>
  <c r="D44"/>
  <c r="D32"/>
  <c r="D31"/>
  <c r="D29"/>
  <c r="D28"/>
  <c r="D21"/>
  <c r="D20"/>
  <c r="A5" i="50" l="1"/>
  <c r="A5" i="45"/>
  <c r="A4" i="43"/>
  <c r="G10" i="45"/>
  <c r="G9"/>
  <c r="F10"/>
  <c r="F9"/>
  <c r="E10"/>
  <c r="E9"/>
  <c r="D9"/>
  <c r="B10"/>
  <c r="B9"/>
  <c r="E80" i="55" l="1"/>
  <c r="D80"/>
  <c r="F80" s="1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E25"/>
  <c r="E81" s="1"/>
  <c r="D25"/>
  <c r="D81" s="1"/>
  <c r="F24"/>
  <c r="F23"/>
  <c r="F22"/>
  <c r="F21"/>
  <c r="F20"/>
  <c r="F19"/>
  <c r="F18"/>
  <c r="F17"/>
  <c r="F16"/>
  <c r="F15"/>
  <c r="F14"/>
  <c r="F13"/>
  <c r="F12"/>
  <c r="F11"/>
  <c r="S12" i="54"/>
  <c r="R12"/>
  <c r="Q12"/>
  <c r="P12"/>
  <c r="O12"/>
  <c r="N12"/>
  <c r="M12"/>
  <c r="L12"/>
  <c r="G12"/>
  <c r="F12"/>
  <c r="E12"/>
  <c r="D12"/>
  <c r="C12"/>
  <c r="B12"/>
  <c r="F18" i="50"/>
  <c r="E80"/>
  <c r="E81" s="1"/>
  <c r="D80"/>
  <c r="E25"/>
  <c r="D25"/>
  <c r="F25" s="1"/>
  <c r="F12"/>
  <c r="F13"/>
  <c r="F14"/>
  <c r="F15"/>
  <c r="F16"/>
  <c r="F17"/>
  <c r="F20"/>
  <c r="F23"/>
  <c r="F24"/>
  <c r="F28"/>
  <c r="F29"/>
  <c r="F30"/>
  <c r="F31"/>
  <c r="F32"/>
  <c r="F33"/>
  <c r="F34"/>
  <c r="F35"/>
  <c r="F36"/>
  <c r="F63"/>
  <c r="F21"/>
  <c r="F22"/>
  <c r="F64"/>
  <c r="F65"/>
  <c r="F66"/>
  <c r="F67"/>
  <c r="F68"/>
  <c r="F69"/>
  <c r="F70"/>
  <c r="F71"/>
  <c r="F72"/>
  <c r="F73"/>
  <c r="F74"/>
  <c r="F75"/>
  <c r="F76"/>
  <c r="F77"/>
  <c r="F78"/>
  <c r="F79"/>
  <c r="F37"/>
  <c r="F38"/>
  <c r="F39"/>
  <c r="F40"/>
  <c r="F41"/>
  <c r="F42"/>
  <c r="F43"/>
  <c r="F44"/>
  <c r="F45"/>
  <c r="F46"/>
  <c r="F47"/>
  <c r="F48"/>
  <c r="F49"/>
  <c r="F50"/>
  <c r="F19"/>
  <c r="F51"/>
  <c r="F52"/>
  <c r="F53"/>
  <c r="F54"/>
  <c r="F55"/>
  <c r="F56"/>
  <c r="F57"/>
  <c r="F58"/>
  <c r="F59"/>
  <c r="F60"/>
  <c r="F61"/>
  <c r="F62"/>
  <c r="F11"/>
  <c r="S12" i="9"/>
  <c r="R12"/>
  <c r="Q12"/>
  <c r="P12"/>
  <c r="O12"/>
  <c r="N12"/>
  <c r="M12"/>
  <c r="L12"/>
  <c r="G12"/>
  <c r="F12"/>
  <c r="E12"/>
  <c r="D12"/>
  <c r="C12"/>
  <c r="B12"/>
  <c r="E63" i="4" s="1"/>
  <c r="E59"/>
  <c r="E34"/>
  <c r="E33"/>
  <c r="D81" i="50" l="1"/>
  <c r="F80"/>
  <c r="F81" s="1"/>
  <c r="F25" i="55"/>
  <c r="F81" s="1"/>
</calcChain>
</file>

<file path=xl/sharedStrings.xml><?xml version="1.0" encoding="utf-8"?>
<sst xmlns="http://schemas.openxmlformats.org/spreadsheetml/2006/main" count="990" uniqueCount="282">
  <si>
    <t>ลำดับที่</t>
  </si>
  <si>
    <t>ตำแหน่งเลขที่</t>
  </si>
  <si>
    <t>กลุ่มงาน</t>
  </si>
  <si>
    <t>สนับสนุน</t>
  </si>
  <si>
    <t>บริการพื้นฐาน</t>
  </si>
  <si>
    <t>หมายเหตุ</t>
  </si>
  <si>
    <t>ส่วนราชการ</t>
  </si>
  <si>
    <t>ระดับ</t>
  </si>
  <si>
    <t>2/หัวหน้า</t>
  </si>
  <si>
    <t>ข้อมูลเฉพาะส่วนราชการ</t>
  </si>
  <si>
    <t>1. ข้อมูลทั่วไป</t>
  </si>
  <si>
    <t>1.1 ส่วนราชการ</t>
  </si>
  <si>
    <t>1.2 หัวหน้างาน / เจ้าหน้าที่ผู้รับผิดชอบงานด้านอัตรากำลัง และงานที่เกี่ยวข้องกับ คปร.</t>
  </si>
  <si>
    <t xml:space="preserve">อัตรา  </t>
  </si>
  <si>
    <t>อัตรา</t>
  </si>
  <si>
    <t xml:space="preserve">  ข้อมูล ณ</t>
  </si>
  <si>
    <t>ประเภท</t>
  </si>
  <si>
    <t>รวม</t>
  </si>
  <si>
    <t>ส่วน</t>
  </si>
  <si>
    <t>ส่วนกลาง</t>
  </si>
  <si>
    <t>ได้รับจัด</t>
  </si>
  <si>
    <t>ถ่ายโอนมา</t>
  </si>
  <si>
    <t>กรณีอื่น</t>
  </si>
  <si>
    <t>ยุบเลิก</t>
  </si>
  <si>
    <t>ยุบเลิกเกษียณ</t>
  </si>
  <si>
    <t>ยุบเลิกเพื่อ</t>
  </si>
  <si>
    <t>ถ่ายโอนไป</t>
  </si>
  <si>
    <t>ถ่ายโอน</t>
  </si>
  <si>
    <t>กลาง</t>
  </si>
  <si>
    <t>ในภูมิภาค</t>
  </si>
  <si>
    <t>ภูมิภาค</t>
  </si>
  <si>
    <t>สรรเพิ่ม</t>
  </si>
  <si>
    <t>จากกรมอื่น</t>
  </si>
  <si>
    <t>เกษียณ</t>
  </si>
  <si>
    <t>ก่อนกำหนด</t>
  </si>
  <si>
    <t>ปรับระดับ</t>
  </si>
  <si>
    <t>ให้กรมอื่น</t>
  </si>
  <si>
    <t>ไปท้องถิ่น</t>
  </si>
  <si>
    <t xml:space="preserve"> </t>
  </si>
  <si>
    <t>3.3 ลูกจ้างประจำ</t>
  </si>
  <si>
    <t>3.3.1 จำนวนตำแหน่ง (อัตรา)</t>
  </si>
  <si>
    <t>3.3.2 จำนวนคน</t>
  </si>
  <si>
    <t>3.3.3 จำนวนตำแหน่ง (อัตรา)</t>
  </si>
  <si>
    <t>3.3.4 จำนวนคน</t>
  </si>
  <si>
    <t>3.4 ลูกจ้างชั่วคราว</t>
  </si>
  <si>
    <t>3.4.1 จำนวนตำแหน่ง (อัตรา)</t>
  </si>
  <si>
    <t>3.4.2 จำนวนคน</t>
  </si>
  <si>
    <t>3.4.3 จำนวนตำแหน่ง (อัตรา)</t>
  </si>
  <si>
    <t>3.4.4 จำนวนคน</t>
  </si>
  <si>
    <t>3.4.5 จำนวนตำแหน่ง (อัตรา)</t>
  </si>
  <si>
    <t>3.4.6 จำนวนคน</t>
  </si>
  <si>
    <t>3.5 ครูอัตราจ้าง</t>
  </si>
  <si>
    <t>3.5.1 จำนวนตำแหน่ง (อัตรา)</t>
  </si>
  <si>
    <t>3.5.2 จำนวนคน</t>
  </si>
  <si>
    <t>3.5.3 จำนวนตำแหน่ง (อัตรา)</t>
  </si>
  <si>
    <t>3.5.4 จำนวนคน</t>
  </si>
  <si>
    <t>3.6 พนักงานราชการ</t>
  </si>
  <si>
    <t xml:space="preserve">  - ตำแหน่งครู</t>
  </si>
  <si>
    <t>3.6.1 จำนวนตำแหน่งตามกรอบอัตรากำลัง 4 ปี ที่ คพร. อนุมัติ</t>
  </si>
  <si>
    <t>3.6.2 จำนวนตำแหน่งที่ได้รับการจัดสรรงบประมาณแล้ว (อัตรา)</t>
  </si>
  <si>
    <t>3.6.3 จำนวนพนักงานราชการที่ทำสัญญาจ้าง (คน)</t>
  </si>
  <si>
    <t xml:space="preserve">  - ตำแหน่งอื่น</t>
  </si>
  <si>
    <t>3.6.4 จำนวนตำแหน่งตามกรอบอัตรากำลัง 4 ปี ที่ คพร. อนุมัติ</t>
  </si>
  <si>
    <t>3.6.5 จำนวนตำแหน่งที่ได้รับการจัดสรรงบประมาณแล้ว (อัตรา)</t>
  </si>
  <si>
    <t>3.6.6 จำนวนพนักงานราชการที่ทำสัญญาจ้าง (คน)</t>
  </si>
  <si>
    <t xml:space="preserve">     2) ชื่อนายพิชัย  เพียรประเมษฐ์ ตำแหน่งนักทรัพยากรบุคคลชำนาญการ  สำนักงานคณะกรรมการการศึกษาขั้นพื้นฐาน     โทร.02-6285109</t>
  </si>
  <si>
    <t>168,916.64 (ล้านบาท)</t>
  </si>
  <si>
    <t>ผู้ให้ข้อมูล ชื่อนายพิชัย  เพียรประเมษฐ์ ตำแหน่งนักทรัพยากรบุคคลชำนาญการ</t>
  </si>
  <si>
    <t>โทร.02-6285109</t>
  </si>
  <si>
    <t>จำนวนพนักงานราชการ  ครูอัตราจ้าง  ลูกจ้างประจำ และลูกจ้างชั่วคราว</t>
  </si>
  <si>
    <t>พนักงานราชการ</t>
  </si>
  <si>
    <t>ลูกจ้างประจำ</t>
  </si>
  <si>
    <t>ลูกจ้างชั่วคราว</t>
  </si>
  <si>
    <t>เงินงบประมาณ</t>
  </si>
  <si>
    <t>เงินนอกงบประมาณ</t>
  </si>
  <si>
    <t>เงินงบประมาณ (งบอื่นที่ไม่ใช่งบบุคลากร)</t>
  </si>
  <si>
    <t>ตำแหน่งครู</t>
  </si>
  <si>
    <t>ตำแหน่งอื่น</t>
  </si>
  <si>
    <t>(งบบุคลากร)</t>
  </si>
  <si>
    <t>คน</t>
  </si>
  <si>
    <t>จำนวน</t>
  </si>
  <si>
    <t xml:space="preserve">หมายเหตุ : </t>
  </si>
  <si>
    <t xml:space="preserve">               โทรศัพท์มือถือ. ................................................. โทรสาร .....................................       </t>
  </si>
  <si>
    <t>สำนักงานเขตพื้นที่การศึกษามัธยมศึกษา เขต ........</t>
  </si>
  <si>
    <t>พื้นที่ปฏิบัติงาน</t>
  </si>
  <si>
    <t>( จังหวัด )</t>
  </si>
  <si>
    <t>สำนักงานเขตพื้นที่การศึกษามัธยมศึกษา เขต 22</t>
  </si>
  <si>
    <t>นครพนม</t>
  </si>
  <si>
    <t>10</t>
  </si>
  <si>
    <t>23</t>
  </si>
  <si>
    <t>123</t>
  </si>
  <si>
    <t>0</t>
  </si>
  <si>
    <t>20</t>
  </si>
  <si>
    <t>43</t>
  </si>
  <si>
    <t>มุกดาหาร</t>
  </si>
  <si>
    <t>15</t>
  </si>
  <si>
    <t>85</t>
  </si>
  <si>
    <t>11</t>
  </si>
  <si>
    <t>17</t>
  </si>
  <si>
    <t>25</t>
  </si>
  <si>
    <r>
      <t xml:space="preserve">ผู้ให้ข้อมูล </t>
    </r>
    <r>
      <rPr>
        <sz val="18"/>
        <rFont val="TH SarabunPSK"/>
        <family val="2"/>
      </rPr>
      <t>: ....................................................ตำแหน่ง ......................................</t>
    </r>
  </si>
  <si>
    <t>อัตราค่าจ้าง*(รายเดือน)</t>
  </si>
  <si>
    <t>หมายเหตุ *</t>
  </si>
  <si>
    <r>
      <t xml:space="preserve">  - ใช้เงิน</t>
    </r>
    <r>
      <rPr>
        <i/>
        <u/>
        <sz val="14"/>
        <rFont val="TH SarabunPSK"/>
        <family val="2"/>
      </rPr>
      <t>ใน</t>
    </r>
    <r>
      <rPr>
        <i/>
        <sz val="14"/>
        <rFont val="TH SarabunPSK"/>
        <family val="2"/>
      </rPr>
      <t>งบประมาณ (งบบุคลากร)</t>
    </r>
  </si>
  <si>
    <r>
      <t xml:space="preserve">  - ใช้เงิน</t>
    </r>
    <r>
      <rPr>
        <i/>
        <u/>
        <sz val="14"/>
        <rFont val="TH SarabunPSK"/>
        <family val="2"/>
      </rPr>
      <t>นอก</t>
    </r>
    <r>
      <rPr>
        <i/>
        <sz val="14"/>
        <rFont val="TH SarabunPSK"/>
        <family val="2"/>
      </rPr>
      <t>งบประมาณ</t>
    </r>
  </si>
  <si>
    <r>
      <t xml:space="preserve">  - ใช้เงิน</t>
    </r>
    <r>
      <rPr>
        <i/>
        <u/>
        <sz val="14"/>
        <rFont val="TH SarabunPSK"/>
        <family val="2"/>
      </rPr>
      <t>ใน</t>
    </r>
    <r>
      <rPr>
        <i/>
        <sz val="14"/>
        <rFont val="TH SarabunPSK"/>
        <family val="2"/>
      </rPr>
      <t>งบประมาณ (งบอื่นที่มิใช่งบบุคลากร)</t>
    </r>
  </si>
  <si>
    <r>
      <t xml:space="preserve">  - ใช้เงิน</t>
    </r>
    <r>
      <rPr>
        <i/>
        <u/>
        <sz val="14"/>
        <rFont val="TH SarabunPSK"/>
        <family val="2"/>
      </rPr>
      <t>ใน</t>
    </r>
    <r>
      <rPr>
        <i/>
        <sz val="14"/>
        <rFont val="TH SarabunPSK"/>
        <family val="2"/>
      </rPr>
      <t>งบประมาณ (งบดำเนินงาน)</t>
    </r>
  </si>
  <si>
    <t>568,916.64 (ล้านบาท)</t>
  </si>
  <si>
    <t>แบบ  คปร.6 (ลูกจ้างประจำ)</t>
  </si>
  <si>
    <t>อัตราค่าจ้าง(รายเดือน)</t>
  </si>
  <si>
    <t>วัน เดือน ปีที่ว่าง</t>
  </si>
  <si>
    <t>กรณีเกษียณ</t>
  </si>
  <si>
    <t>กรณีว่างระหว่างปี</t>
  </si>
  <si>
    <t xml:space="preserve">     - "อัตราค่าจ้าง" ให้ระบุอัตราค่าจ้างตามบัญชีถือจ่าย</t>
  </si>
  <si>
    <t>พนักงานขับรถยนต์</t>
  </si>
  <si>
    <t>แม่บ้าน</t>
  </si>
  <si>
    <t>พนักงานพิมพ์</t>
  </si>
  <si>
    <t>ช่างครุภัณฑ์</t>
  </si>
  <si>
    <t>ช่างปรับซ่อมครุภัณฑ์สำนักงาน</t>
  </si>
  <si>
    <t>ช่าง</t>
  </si>
  <si>
    <t xml:space="preserve">     1) ชื่อ นางวาสนา  ต่วนเพ็ชร์  ตำแหน่งนักทรัพยากรบุคคลชำนาญการพิเศษ  สำนักงานคณะกรรมการการศึกษาขั้นพื้นฐาน     โทร.02-6285109  </t>
  </si>
  <si>
    <t>ตำแหน่ง</t>
  </si>
  <si>
    <t>ชื่อตำแหน่ง</t>
  </si>
  <si>
    <t>แบบ  คปร.3 (เกษียณลูกจ้างประจำ)</t>
  </si>
  <si>
    <t>ซึ่ง คพร.กำหนดให้รองรับกรอบพนักงานราชการ</t>
  </si>
  <si>
    <t xml:space="preserve">     "อัตราค่าจ้าง" ให้ระบุอัตราค่าจ้างตามบัญชีถือจ่าย *</t>
  </si>
  <si>
    <t>วัน เดือน ปี ( ที่ว่าง )</t>
  </si>
  <si>
    <t>แบบ  คปร. 4 (ลูกจ้างประจำ ว่างระหว่างปี)</t>
  </si>
  <si>
    <t>สำนักงานคณะกรรมการการศึกษาขั้นพื้นฐาน  กระทรวงศึกษาธิการ</t>
  </si>
  <si>
    <t>สำนักอำนวยการ</t>
  </si>
  <si>
    <t>สำนักติดตามและประเมินผลการจัดการศึกษา</t>
  </si>
  <si>
    <t>สำนักเทคโนโลยีเพื่อการเรียนการสอน</t>
  </si>
  <si>
    <t>สำนักพัฒนานวัตกรรมการจัดการศึกษา</t>
  </si>
  <si>
    <t>สำนักพัฒนาระบบบริหารงานบุคคลและนิติการ</t>
  </si>
  <si>
    <t>สำนักวิชาการและมาตรฐานการศึกษา</t>
  </si>
  <si>
    <t xml:space="preserve"> -  ไม่มี  -</t>
  </si>
  <si>
    <t xml:space="preserve">รวมตำแหน่งลูกจ้างประจำเกษียณอายุและที่ว่างระหว่างปี จำนวน.....5...... อัตรา   </t>
  </si>
  <si>
    <t xml:space="preserve"> -  ตัวอย่าง  -</t>
  </si>
  <si>
    <r>
      <t xml:space="preserve"> (</t>
    </r>
    <r>
      <rPr>
        <b/>
        <u/>
        <sz val="16"/>
        <rFont val="Cordia New"/>
        <family val="2"/>
      </rPr>
      <t>กรณีที่มิใช่ลักษณะงานจ้างเหมาบริการ</t>
    </r>
    <r>
      <rPr>
        <b/>
        <sz val="16"/>
        <rFont val="Cordia New"/>
        <family val="2"/>
      </rPr>
      <t xml:space="preserve"> และ</t>
    </r>
    <r>
      <rPr>
        <b/>
        <sz val="20"/>
        <color indexed="10"/>
        <rFont val="Cordia New"/>
        <family val="2"/>
      </rPr>
      <t xml:space="preserve">เป็นตำแหน่งที่กำหนดไว้ในกรอบพนักงานราชการ ปี พ.ศ. 2556 - 2559)   </t>
    </r>
  </si>
  <si>
    <t>1.จังหวัด............</t>
  </si>
  <si>
    <t>2.จังหวัด............</t>
  </si>
  <si>
    <t>3.จังหวัด............</t>
  </si>
  <si>
    <t>e-mail ของส่วนราชการ obec7@hotmail.com</t>
  </si>
  <si>
    <t>แบบ คปร.6 (ลูกจ้างประจำ)</t>
  </si>
  <si>
    <t>หมายเหตุ*</t>
  </si>
  <si>
    <t>วัน เดือน ปี ที่ว่าง</t>
  </si>
  <si>
    <t>แบบ สพฐ.2</t>
  </si>
  <si>
    <t>บัญชีสรุปตำแหน่งอัตราลูกจ้างประจำในสถานศึกษาและในสำนักงานเขตพื้นที่การศึกษา</t>
  </si>
  <si>
    <t>(ส่งพร้อมหนังสือสำนักงานเขตพื้นที่การศึกษา ............................................... เขต ........  ที่ ศธ ............................./............... ลงวันที่ .....................................)</t>
  </si>
  <si>
    <t>ลำดับ</t>
  </si>
  <si>
    <t>รายการ</t>
  </si>
  <si>
    <t>กรณีมีลักษณะงานจ้างเหมาบริการ</t>
  </si>
  <si>
    <t>พนักงานทั่วไป</t>
  </si>
  <si>
    <t>คนสวน</t>
  </si>
  <si>
    <t>พนักงานสถานที่</t>
  </si>
  <si>
    <t>พนักงานรักษาความปลอดภัย</t>
  </si>
  <si>
    <t>รวม (1)</t>
  </si>
  <si>
    <t>กรณีที่มิใช่ลักษณะงานจ้างเหมาบริการ</t>
  </si>
  <si>
    <t>ผู้ดูแลหมวดสถานที่</t>
  </si>
  <si>
    <t>พนักงานบริการ</t>
  </si>
  <si>
    <t>พนักงานรับโทรศัพท์</t>
  </si>
  <si>
    <t>พนักงานตรวจปรู๊ฟ</t>
  </si>
  <si>
    <t>พนักงานเข้าเล่ม</t>
  </si>
  <si>
    <t>พนักงานบริการเอกสารทั่วไป</t>
  </si>
  <si>
    <t>พนักงานเก็บเอกสาร</t>
  </si>
  <si>
    <t>พนักงานประกอบอาหาร</t>
  </si>
  <si>
    <t>พนักงานธุรการ</t>
  </si>
  <si>
    <t>พนักงานพิมพ์แบบ</t>
  </si>
  <si>
    <t>พนักงานขยายเสียง</t>
  </si>
  <si>
    <t>พนักงานแปล</t>
  </si>
  <si>
    <t>ครูสอนดนตรี</t>
  </si>
  <si>
    <t>ครูพี่เลี้ยง</t>
  </si>
  <si>
    <t>พี่เลี้ยง</t>
  </si>
  <si>
    <t>ครูสอนศาสนาอิสลาม</t>
  </si>
  <si>
    <t>พนักงานช่วยการพยาบาล</t>
  </si>
  <si>
    <t>พ่อบ้าน-แม่บ้าน</t>
  </si>
  <si>
    <t>ช่างไม้</t>
  </si>
  <si>
    <t>ช่างปูน</t>
  </si>
  <si>
    <t>ช่างสี</t>
  </si>
  <si>
    <t>ช่างฝีมืองานโลหะ</t>
  </si>
  <si>
    <t>พนักงานขับเครื่องจักรกลขนาดกลาง</t>
  </si>
  <si>
    <t>พนักงานขับรถงานเกษตรและก่อสร้าง</t>
  </si>
  <si>
    <t>ช่างระบบน้ำ</t>
  </si>
  <si>
    <t>ช่างประดิษฐ์ดอกไม้</t>
  </si>
  <si>
    <t>ช่างตัดผม</t>
  </si>
  <si>
    <t>ครูฝึกอาชีพสงเคราะห์</t>
  </si>
  <si>
    <t>ผู้สอนช่างประดิษฐ์ดอกไม้และผลิตภัณฑ์ผ้า</t>
  </si>
  <si>
    <t>พนักงานพิมพ์แบบเรียนเบรลล์</t>
  </si>
  <si>
    <t>ผู้ช่วยช่างทั่วไป</t>
  </si>
  <si>
    <t>รวม (2)</t>
  </si>
  <si>
    <t>รวมทั้งหมด (1) + (2)</t>
  </si>
  <si>
    <t>ขอรับรองว่าข้อมูลถูกต้อง</t>
  </si>
  <si>
    <t xml:space="preserve">          ลงชื่อ...................................................................</t>
  </si>
  <si>
    <t>(...............................................)</t>
  </si>
  <si>
    <t>ตำแหน่ง ผู้อำนวยการกลุ่มบริหารงานบุคคล</t>
  </si>
  <si>
    <t>วันที่ .......................................</t>
  </si>
  <si>
    <t>สำนักงานเขตพื้นที่การศึกษาประถมศึกษา/มัธยมศึกษา..............................   เขต ...........</t>
  </si>
  <si>
    <t>กลุ่มงานช่าง</t>
  </si>
  <si>
    <t>กลุ่มงานสนับสนุน</t>
  </si>
  <si>
    <t>กลุ่มงานบริการพื้นฐาน</t>
  </si>
  <si>
    <t>ชื่อ - สกุล</t>
  </si>
  <si>
    <t>นาย ก.</t>
  </si>
  <si>
    <t>นาย ข.</t>
  </si>
  <si>
    <t>นาย ค.</t>
  </si>
  <si>
    <t>นางสาว ง</t>
  </si>
  <si>
    <t>นาง จ.</t>
  </si>
  <si>
    <t>นาย X</t>
  </si>
  <si>
    <t>นาง O</t>
  </si>
  <si>
    <t>นาย A</t>
  </si>
  <si>
    <t>นางสาว B</t>
  </si>
  <si>
    <t xml:space="preserve">บัญชีตำแหน่งลูกจ้างประจำที่เกษียณอายุ  ปีงบประมาณ  พ.ศ.  2557( 1 ต.ค. 2556 - 30 ก.ย. 2557) </t>
  </si>
  <si>
    <t xml:space="preserve">บัญชีตำแหน่งลูกจ้างประจำที่ว่างระหว่างปี  ปีงบประมาณ  พ.ศ.  2557( 1 ต.ค. 2556 - 30 ก.ย. 2557) </t>
  </si>
  <si>
    <t xml:space="preserve">        1.3 งบประมาณรายจ่ายประจำปีงบประมาณ พ.ศ. 2557  จำนวน</t>
  </si>
  <si>
    <t>1.4 งบบุคลากร ปีงบประมาณ พ.ศ. 2557  จำนวน</t>
  </si>
  <si>
    <t xml:space="preserve">2. ลูกจ้างประจำเกษียณอายุ เมื่อสิ้นปีงบประมาณ พ.ศ. 2557    จำนวน </t>
  </si>
  <si>
    <t>3. ข้อมูลอัตรากำลังในภาพรวม (ณ วันที่ 30  กันยายน พ.ศ. 2557)</t>
  </si>
  <si>
    <t xml:space="preserve">        วันที่ 30 กันยายน พ.ศ. 2557</t>
  </si>
  <si>
    <t>ลูกจ้างประจำเกษียณอายุ เมื่อสิ้นปีงบประมาณ พ.ศ. 2558    จำนวน</t>
  </si>
  <si>
    <t>เพิ่มจากวันที่ 1 ตุลาคม 2556</t>
  </si>
  <si>
    <t>ลดจากวันที่ 1 ตุลาคม 2556</t>
  </si>
  <si>
    <t>เพิ่ม / ลด จากข้อมูลเมื่อวันที่ 1 ตุลาคม 2556  (กรอกเฉพาะข้อ 3.1.2 เท่านั้น)</t>
  </si>
  <si>
    <t>บัญชีตำแหน่งลูกจ้างประจำเกษียณอายุราชการและที่ว่างระหว่างปี  ปีงบประมาณ พ.ศ.2557</t>
  </si>
  <si>
    <t>จำแนกตามพื้นที่ปฏิบัติงาน  ปีงบประมาณ  พ.ศ.  2557</t>
  </si>
  <si>
    <t>ช่อง " อัตรา "ให้ใส่จำนวนตำแหน่งที่มีเงิน ( อัตรา) ที่มีอยู่ทั้งหมดในพื้นที่นั้น  ณ  วันที่  30  กันยายน  2557</t>
  </si>
  <si>
    <t>ช่อง " คน "  ให้ใส่จำนวนตามตัวคนที่มีอยู่ในพื้นที่นั้น  ณ  วันที่ 30  กันยายน  2557</t>
  </si>
  <si>
    <t>ที่เกษียณอายุและว่างระหว่างปีงบประมาณ พ.ศ.2557 ( แบบ คปร.3,   คปร.4 )</t>
  </si>
  <si>
    <t>บ 1</t>
  </si>
  <si>
    <t xml:space="preserve"> บ 2/หัวหน้า</t>
  </si>
  <si>
    <t>บ  2/หัวหน้า</t>
  </si>
  <si>
    <t>ช 1</t>
  </si>
  <si>
    <t>ส 1</t>
  </si>
  <si>
    <t xml:space="preserve"> ส 2/หัวหน้า</t>
  </si>
  <si>
    <t>ส 2/หัวหน้า</t>
  </si>
  <si>
    <t>บ 2/หัวหน้า</t>
  </si>
  <si>
    <t>บ 2</t>
  </si>
  <si>
    <t>ส 2</t>
  </si>
  <si>
    <t>ส 3</t>
  </si>
  <si>
    <t>ส 4</t>
  </si>
  <si>
    <t>ช 2</t>
  </si>
  <si>
    <t>ช 3</t>
  </si>
  <si>
    <t>ช 4</t>
  </si>
  <si>
    <t>หากตำแหน่งไม่มีในรายการข้างต้น สพท. สามารถเพิ่มตำแหน่งได้</t>
  </si>
  <si>
    <t>โดยจัดอยู่ในกลุ่มงานและลักษณะงานเดียวกัน</t>
  </si>
  <si>
    <t>เกษียณ ปี 2557</t>
  </si>
  <si>
    <t>ว่างระหว่างปี 2557</t>
  </si>
  <si>
    <t>(ส่งพร้อมหนังสือสำนักงานคณะกรรมการการศึกษาขั้นพื้นฐาน    ที่ ศธ 04009/2567   ลงวันที่  16  ตุลาคม  พ.ศ.   2557)</t>
  </si>
  <si>
    <t>รวมตำแหน่งลูกจ้างประจำที่เกษียณ ปีงบประมาณ 2557 จำนวน....9......อัตรา</t>
  </si>
  <si>
    <t>รวมตำแหน่งลูกจ้างประจำที่ว่างระหว่างปี ปีงบประมาณ 2557 จำนวน....2......อัตรา</t>
  </si>
  <si>
    <t>1 ส.ค. 57</t>
  </si>
  <si>
    <t>20 มิ.ย. 57</t>
  </si>
  <si>
    <t>3. ข้อมูลอัตรากำลังในภาพรวม (ณ วันที่ 30 กันยายน พ.ศ. 2557)</t>
  </si>
  <si>
    <t>(ส่งพร้อมหนังสือสำนักงานคณะกรรมการการศึกษาขั้นพื้นฐาน     ที่ ศธ 04009/2567   ลงวันที่  16  ตุลาคม  พ.ศ.   2557)</t>
  </si>
  <si>
    <t xml:space="preserve">ช่อง " อัตรา "ให้ใส่จำนวนตำแหน่งที่มีเงิน ( อัตรา) ที่มีอยู่ทั้งหมดในพื้นที่นั้น  ณ  วันที่  30  กันยายน  2557 </t>
  </si>
  <si>
    <t>นายห่วง  ดำมุสิก</t>
  </si>
  <si>
    <t>นายประเสริฐ  ด้วงเอี่ยม</t>
  </si>
  <si>
    <t>บ้านยางขาคีม</t>
  </si>
  <si>
    <t>วัดโตนด</t>
  </si>
  <si>
    <t>บ้านหารเทา</t>
  </si>
  <si>
    <t xml:space="preserve"> 10 มี.ค.57</t>
  </si>
  <si>
    <t>นายวิชัย  ศรีสวัสดิ์</t>
  </si>
  <si>
    <t>นายสุเกียรติ  นวลมุสิทธิ์</t>
  </si>
  <si>
    <t>นายหร้อสะหนัน  เต่าทอง</t>
  </si>
  <si>
    <t>บ้านนาทุ่งโพธิ์</t>
  </si>
  <si>
    <t>บ้านคู</t>
  </si>
  <si>
    <t>(นางสาวภิรญา  นิยมเดชา)</t>
  </si>
  <si>
    <t xml:space="preserve">รวมตำแหน่งลูกจ้างประจำเกษียณอายุและที่ว่างระหว่างปี จำนวน…5........ อัตรา   </t>
  </si>
  <si>
    <t>สำนักงานเขตพื้นที่การศึกษาประถมศึกษาพัทลุง  เขต 2   สังกัดสำนักงานคณะกรรมการการศึกษาขั้นพื้นฐาน  กระทรวงศึกษาธิการ</t>
  </si>
  <si>
    <t>สำนักงานเขตพื้นที่การศึกษาประถมศึกษาพัทลุง  เขต 2</t>
  </si>
  <si>
    <t xml:space="preserve">     2) ชื่อนางเกศินี  วิทยารัฐ ตำแหน่ง นักทรัพยากรบุคคล  สพป.พัทลุง เขต 2     โทร 0873940275</t>
  </si>
  <si>
    <t>รวมตำแหน่งลูกจ้างประจำที่เกษียณ ปีงบประมาณ 2557 จำนวน.2 .อัตรา</t>
  </si>
  <si>
    <t>รวมตำแหน่งลูกจ้างประจำที่ว่างระหว่างปี ปีงบประมาณ 2557 จำนวน..3......อัตรา</t>
  </si>
  <si>
    <t xml:space="preserve"> 31 ต.ค.57</t>
  </si>
  <si>
    <t xml:space="preserve">     1) ชื่อนางสาวภิรญา  นิยมเดชา ตำแหน่ง ผู้อำนวยการกลุ่มบริหารงานบุคคล  สพป.พัทลุง เขต 2     โทร.0864906643</t>
  </si>
  <si>
    <t xml:space="preserve">e-mail ของส่วนราชการ plg2@obec.go.th. </t>
  </si>
  <si>
    <t xml:space="preserve">ผู้ให้ข้อมูลชื่อนางเกศินี  วิทยารัฐ  ตำแหน่ง.นักทรัพยากรบุคคล  </t>
  </si>
  <si>
    <t xml:space="preserve">โทรศัพท์สำนักงาน 074 695915  โทรศัพท์มือถือ087 3940275 </t>
  </si>
  <si>
    <t xml:space="preserve">  30 ก.ย.57</t>
  </si>
  <si>
    <t>ผู้ให้ข้อมูลชื่อนางเกศินี  วิทยารัฐ  ตำแหน่ง นักทรัพยากรบุคคล</t>
  </si>
  <si>
    <t xml:space="preserve">โทร  0873940275 </t>
  </si>
  <si>
    <r>
      <t xml:space="preserve"> (</t>
    </r>
    <r>
      <rPr>
        <b/>
        <u/>
        <sz val="16"/>
        <rFont val="TH SarabunPSK"/>
        <family val="2"/>
      </rPr>
      <t>กรณีที่มิใช่ลักษณะงานจ้างเหมาบริการ</t>
    </r>
    <r>
      <rPr>
        <b/>
        <sz val="16"/>
        <rFont val="TH SarabunPSK"/>
        <family val="2"/>
      </rPr>
      <t xml:space="preserve"> และ</t>
    </r>
    <r>
      <rPr>
        <b/>
        <sz val="16"/>
        <color indexed="40"/>
        <rFont val="TH SarabunPSK"/>
        <family val="2"/>
      </rPr>
      <t xml:space="preserve">เป็นตำแหน่งที่กำหนดไว้ในกรอบพนักงานราชการ ปี พ.ศ. 2556 - 2559)   </t>
    </r>
  </si>
  <si>
    <r>
      <t>(ส่งพร้อมหนังสือสำนักงานเขตพื้นที่การศึกษาประถมศึกษาพัทลุง  เขต 2     ที่ ศธ 04225/</t>
    </r>
    <r>
      <rPr>
        <sz val="18"/>
        <rFont val="TH SarabunPSK"/>
        <family val="2"/>
      </rPr>
      <t xml:space="preserve"> 2554 </t>
    </r>
    <r>
      <rPr>
        <b/>
        <sz val="18"/>
        <rFont val="TH SarabunPSK"/>
        <family val="2"/>
      </rPr>
      <t xml:space="preserve">   ลงวันที่ 29  เดือน ตุลาคม พ.ศ. 2557)</t>
    </r>
  </si>
  <si>
    <t xml:space="preserve">               วันที่..29..เดือน  ตุลาคม พ.ศ 2557
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</si>
</sst>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</numFmts>
  <fonts count="58">
    <font>
      <sz val="14"/>
      <name val="Cordia New"/>
      <charset val="22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1"/>
      <color indexed="8"/>
      <name val="Tahoma"/>
      <family val="2"/>
    </font>
    <font>
      <sz val="11"/>
      <color indexed="9"/>
      <name val="Tahoma"/>
      <family val="2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b/>
      <sz val="18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52"/>
      <name val="Tahoma"/>
      <family val="2"/>
    </font>
    <font>
      <sz val="11"/>
      <color indexed="17"/>
      <name val="Tahoma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sz val="14"/>
      <name val="TH SarabunPSK"/>
      <family val="2"/>
    </font>
    <font>
      <i/>
      <sz val="16"/>
      <name val="TH SarabunPSK"/>
      <family val="2"/>
    </font>
    <font>
      <b/>
      <sz val="14"/>
      <color indexed="57"/>
      <name val="TH SarabunPSK"/>
      <family val="2"/>
    </font>
    <font>
      <b/>
      <sz val="14"/>
      <color indexed="10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  <font>
      <i/>
      <sz val="14"/>
      <name val="TH SarabunPSK"/>
      <family val="2"/>
    </font>
    <font>
      <i/>
      <u/>
      <sz val="14"/>
      <name val="TH SarabunPSK"/>
      <family val="2"/>
    </font>
    <font>
      <sz val="14"/>
      <color indexed="57"/>
      <name val="TH SarabunPSK"/>
      <family val="2"/>
    </font>
    <font>
      <b/>
      <u/>
      <sz val="16"/>
      <name val="TH SarabunPSK"/>
      <family val="2"/>
    </font>
    <font>
      <b/>
      <sz val="16"/>
      <name val="Cordia New"/>
      <family val="2"/>
    </font>
    <font>
      <sz val="16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sz val="14"/>
      <name val="Cordia New"/>
      <family val="2"/>
    </font>
    <font>
      <sz val="12"/>
      <name val="Angsana New"/>
      <family val="1"/>
    </font>
    <font>
      <sz val="16"/>
      <name val="Cordia New"/>
      <family val="2"/>
    </font>
    <font>
      <u/>
      <sz val="16"/>
      <name val="Angsana New"/>
      <family val="1"/>
    </font>
    <font>
      <b/>
      <sz val="18"/>
      <name val="Cordia New"/>
      <family val="2"/>
    </font>
    <font>
      <b/>
      <sz val="20"/>
      <color indexed="10"/>
      <name val="Cordia New"/>
      <family val="2"/>
    </font>
    <font>
      <sz val="20"/>
      <name val="Angsana New"/>
      <family val="1"/>
    </font>
    <font>
      <u/>
      <sz val="20"/>
      <name val="Angsana New"/>
      <family val="1"/>
    </font>
    <font>
      <b/>
      <u/>
      <sz val="16"/>
      <name val="Cordia New"/>
      <family val="2"/>
    </font>
    <font>
      <b/>
      <sz val="20"/>
      <name val="Angsana New"/>
      <family val="1"/>
    </font>
    <font>
      <sz val="20"/>
      <name val="TH SarabunPSK"/>
      <family val="2"/>
    </font>
    <font>
      <sz val="18"/>
      <color rgb="FFFF0000"/>
      <name val="TH SarabunPSK"/>
      <family val="2"/>
    </font>
    <font>
      <b/>
      <sz val="18"/>
      <color rgb="FFFF0000"/>
      <name val="Cordia New"/>
      <family val="2"/>
    </font>
    <font>
      <sz val="14"/>
      <name val="Cordia New"/>
      <family val="2"/>
    </font>
    <font>
      <sz val="18"/>
      <color rgb="FF000000"/>
      <name val="TH SarabunPSK"/>
      <family val="2"/>
    </font>
    <font>
      <b/>
      <sz val="16"/>
      <color indexed="40"/>
      <name val="TH SarabunPSK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43" fontId="42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1" fillId="20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1" borderId="2" applyNumberFormat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0" fillId="7" borderId="1" applyNumberFormat="0" applyAlignment="0" applyProtection="0"/>
    <xf numFmtId="0" fontId="21" fillId="22" borderId="0" applyNumberFormat="0" applyBorder="0" applyAlignment="0" applyProtection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4" fillId="20" borderId="8" applyNumberFormat="0" applyAlignment="0" applyProtection="0"/>
    <xf numFmtId="0" fontId="1" fillId="23" borderId="7" applyNumberFormat="0" applyFont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43" fontId="55" fillId="0" borderId="0" applyFont="0" applyFill="0" applyBorder="0" applyAlignment="0" applyProtection="0"/>
    <xf numFmtId="0" fontId="1" fillId="0" borderId="0"/>
  </cellStyleXfs>
  <cellXfs count="4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3" fontId="2" fillId="0" borderId="11" xfId="0" quotePrefix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shrinkToFi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shrinkToFit="1"/>
    </xf>
    <xf numFmtId="0" fontId="4" fillId="0" borderId="0" xfId="0" applyFont="1" applyBorder="1" applyAlignment="1"/>
    <xf numFmtId="0" fontId="5" fillId="0" borderId="0" xfId="0" applyFont="1"/>
    <xf numFmtId="0" fontId="2" fillId="0" borderId="12" xfId="0" applyFont="1" applyBorder="1" applyAlignment="1">
      <alignment horizontal="center" vertical="center"/>
    </xf>
    <xf numFmtId="0" fontId="6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center" shrinkToFit="1"/>
    </xf>
    <xf numFmtId="0" fontId="2" fillId="0" borderId="10" xfId="0" applyFont="1" applyBorder="1" applyAlignment="1">
      <alignment shrinkToFit="1"/>
    </xf>
    <xf numFmtId="49" fontId="4" fillId="0" borderId="0" xfId="0" applyNumberFormat="1" applyFont="1" applyBorder="1" applyAlignment="1"/>
    <xf numFmtId="0" fontId="7" fillId="0" borderId="0" xfId="0" applyFont="1"/>
    <xf numFmtId="0" fontId="2" fillId="0" borderId="0" xfId="0" applyFont="1" applyAlignment="1">
      <alignment horizontal="center" shrinkToFit="1"/>
    </xf>
    <xf numFmtId="0" fontId="8" fillId="0" borderId="0" xfId="37" applyFont="1" applyAlignment="1"/>
    <xf numFmtId="0" fontId="7" fillId="0" borderId="0" xfId="37" applyFont="1" applyBorder="1" applyAlignment="1">
      <alignment horizontal="center"/>
    </xf>
    <xf numFmtId="0" fontId="7" fillId="0" borderId="13" xfId="37" applyFont="1" applyBorder="1" applyAlignment="1">
      <alignment horizontal="center"/>
    </xf>
    <xf numFmtId="49" fontId="7" fillId="0" borderId="14" xfId="37" applyNumberFormat="1" applyFont="1" applyBorder="1" applyAlignment="1"/>
    <xf numFmtId="49" fontId="7" fillId="0" borderId="15" xfId="37" applyNumberFormat="1" applyFont="1" applyBorder="1" applyAlignment="1">
      <alignment horizontal="centerContinuous"/>
    </xf>
    <xf numFmtId="49" fontId="7" fillId="0" borderId="16" xfId="37" applyNumberFormat="1" applyFont="1" applyBorder="1" applyAlignment="1">
      <alignment horizontal="centerContinuous"/>
    </xf>
    <xf numFmtId="49" fontId="7" fillId="0" borderId="17" xfId="37" applyNumberFormat="1" applyFont="1" applyBorder="1" applyAlignment="1">
      <alignment horizontal="centerContinuous"/>
    </xf>
    <xf numFmtId="49" fontId="7" fillId="0" borderId="0" xfId="37" applyNumberFormat="1" applyFont="1" applyAlignment="1"/>
    <xf numFmtId="49" fontId="7" fillId="0" borderId="18" xfId="37" applyNumberFormat="1" applyFont="1" applyBorder="1" applyAlignment="1">
      <alignment horizontal="center"/>
    </xf>
    <xf numFmtId="49" fontId="7" fillId="0" borderId="19" xfId="37" applyNumberFormat="1" applyFont="1" applyBorder="1" applyAlignment="1">
      <alignment horizontal="centerContinuous"/>
    </xf>
    <xf numFmtId="49" fontId="7" fillId="0" borderId="20" xfId="37" applyNumberFormat="1" applyFont="1" applyBorder="1" applyAlignment="1">
      <alignment horizontal="centerContinuous"/>
    </xf>
    <xf numFmtId="49" fontId="7" fillId="0" borderId="21" xfId="37" applyNumberFormat="1" applyFont="1" applyBorder="1" applyAlignment="1">
      <alignment horizontal="centerContinuous"/>
    </xf>
    <xf numFmtId="49" fontId="7" fillId="0" borderId="0" xfId="37" applyNumberFormat="1" applyFont="1" applyAlignment="1">
      <alignment horizontal="center"/>
    </xf>
    <xf numFmtId="49" fontId="7" fillId="0" borderId="18" xfId="37" applyNumberFormat="1" applyFont="1" applyBorder="1" applyAlignment="1"/>
    <xf numFmtId="49" fontId="7" fillId="0" borderId="22" xfId="37" applyNumberFormat="1" applyFont="1" applyBorder="1" applyAlignment="1">
      <alignment horizontal="centerContinuous"/>
    </xf>
    <xf numFmtId="49" fontId="7" fillId="0" borderId="23" xfId="37" applyNumberFormat="1" applyFont="1" applyBorder="1" applyAlignment="1">
      <alignment horizontal="centerContinuous"/>
    </xf>
    <xf numFmtId="49" fontId="7" fillId="0" borderId="13" xfId="37" applyNumberFormat="1" applyFont="1" applyBorder="1" applyAlignment="1">
      <alignment horizontal="left"/>
    </xf>
    <xf numFmtId="49" fontId="7" fillId="0" borderId="23" xfId="37" applyNumberFormat="1" applyFont="1" applyBorder="1" applyAlignment="1">
      <alignment horizontal="left"/>
    </xf>
    <xf numFmtId="49" fontId="7" fillId="0" borderId="23" xfId="37" applyNumberFormat="1" applyFont="1" applyBorder="1" applyAlignment="1">
      <alignment horizontal="center"/>
    </xf>
    <xf numFmtId="49" fontId="7" fillId="0" borderId="24" xfId="37" applyNumberFormat="1" applyFont="1" applyBorder="1" applyAlignment="1">
      <alignment horizontal="centerContinuous"/>
    </xf>
    <xf numFmtId="49" fontId="7" fillId="0" borderId="24" xfId="37" applyNumberFormat="1" applyFont="1" applyBorder="1" applyAlignment="1">
      <alignment horizontal="center"/>
    </xf>
    <xf numFmtId="49" fontId="8" fillId="0" borderId="12" xfId="37" applyNumberFormat="1" applyFont="1" applyBorder="1" applyAlignment="1">
      <alignment horizontal="center" vertical="center"/>
    </xf>
    <xf numFmtId="3" fontId="7" fillId="24" borderId="12" xfId="37" applyNumberFormat="1" applyFont="1" applyFill="1" applyBorder="1" applyAlignment="1">
      <alignment horizontal="center"/>
    </xf>
    <xf numFmtId="3" fontId="7" fillId="24" borderId="12" xfId="37" applyNumberFormat="1" applyFont="1" applyFill="1" applyBorder="1" applyAlignment="1">
      <alignment horizontal="right"/>
    </xf>
    <xf numFmtId="0" fontId="8" fillId="0" borderId="0" xfId="37" applyFont="1" applyAlignment="1">
      <alignment horizontal="right"/>
    </xf>
    <xf numFmtId="49" fontId="8" fillId="0" borderId="18" xfId="37" applyNumberFormat="1" applyFont="1" applyBorder="1" applyAlignment="1">
      <alignment horizontal="center" vertical="center"/>
    </xf>
    <xf numFmtId="49" fontId="7" fillId="0" borderId="18" xfId="37" applyNumberFormat="1" applyFont="1" applyBorder="1" applyAlignment="1">
      <alignment horizontal="centerContinuous"/>
    </xf>
    <xf numFmtId="0" fontId="2" fillId="0" borderId="10" xfId="0" applyFont="1" applyFill="1" applyBorder="1" applyAlignment="1">
      <alignment shrinkToFi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49" fontId="7" fillId="0" borderId="25" xfId="37" applyNumberFormat="1" applyFont="1" applyBorder="1" applyAlignment="1">
      <alignment horizontal="centerContinuous"/>
    </xf>
    <xf numFmtId="49" fontId="7" fillId="0" borderId="26" xfId="37" applyNumberFormat="1" applyFont="1" applyBorder="1" applyAlignment="1">
      <alignment horizontal="center"/>
    </xf>
    <xf numFmtId="49" fontId="7" fillId="0" borderId="25" xfId="37" applyNumberFormat="1" applyFont="1" applyBorder="1" applyAlignment="1">
      <alignment horizontal="center"/>
    </xf>
    <xf numFmtId="49" fontId="8" fillId="27" borderId="12" xfId="37" applyNumberFormat="1" applyFont="1" applyFill="1" applyBorder="1" applyAlignment="1">
      <alignment horizontal="center" vertical="center"/>
    </xf>
    <xf numFmtId="0" fontId="3" fillId="0" borderId="0" xfId="21" applyFont="1" applyFill="1" applyAlignment="1">
      <alignment horizontal="centerContinuous"/>
    </xf>
    <xf numFmtId="0" fontId="5" fillId="0" borderId="0" xfId="21" applyFont="1" applyFill="1"/>
    <xf numFmtId="0" fontId="28" fillId="0" borderId="0" xfId="21" applyFont="1" applyFill="1"/>
    <xf numFmtId="0" fontId="5" fillId="0" borderId="19" xfId="21" applyFont="1" applyFill="1" applyBorder="1"/>
    <xf numFmtId="0" fontId="28" fillId="0" borderId="21" xfId="21" applyFont="1" applyFill="1" applyBorder="1"/>
    <xf numFmtId="0" fontId="5" fillId="0" borderId="21" xfId="21" applyFont="1" applyFill="1" applyBorder="1"/>
    <xf numFmtId="0" fontId="28" fillId="0" borderId="19" xfId="21" applyFont="1" applyFill="1" applyBorder="1"/>
    <xf numFmtId="0" fontId="28" fillId="0" borderId="20" xfId="21" applyFont="1" applyFill="1" applyBorder="1"/>
    <xf numFmtId="0" fontId="28" fillId="0" borderId="27" xfId="21" applyFont="1" applyFill="1" applyBorder="1"/>
    <xf numFmtId="0" fontId="28" fillId="0" borderId="0" xfId="21" applyFont="1" applyFill="1" applyBorder="1"/>
    <xf numFmtId="0" fontId="29" fillId="0" borderId="0" xfId="21" applyFont="1" applyFill="1" applyBorder="1"/>
    <xf numFmtId="0" fontId="5" fillId="0" borderId="27" xfId="21" applyFont="1" applyFill="1" applyBorder="1"/>
    <xf numFmtId="0" fontId="5" fillId="0" borderId="0" xfId="21" applyFont="1" applyFill="1" applyBorder="1"/>
    <xf numFmtId="0" fontId="5" fillId="0" borderId="28" xfId="21" applyFont="1" applyFill="1" applyBorder="1"/>
    <xf numFmtId="0" fontId="5" fillId="0" borderId="22" xfId="21" applyFont="1" applyFill="1" applyBorder="1"/>
    <xf numFmtId="0" fontId="5" fillId="0" borderId="13" xfId="21" applyFont="1" applyFill="1" applyBorder="1"/>
    <xf numFmtId="0" fontId="5" fillId="0" borderId="23" xfId="21" applyFont="1" applyFill="1" applyBorder="1"/>
    <xf numFmtId="0" fontId="5" fillId="0" borderId="20" xfId="21" applyFont="1" applyFill="1" applyBorder="1"/>
    <xf numFmtId="0" fontId="28" fillId="0" borderId="22" xfId="21" applyFont="1" applyFill="1" applyBorder="1"/>
    <xf numFmtId="0" fontId="28" fillId="0" borderId="13" xfId="21" applyFont="1" applyFill="1" applyBorder="1" applyAlignment="1"/>
    <xf numFmtId="0" fontId="28" fillId="0" borderId="13" xfId="21" applyFont="1" applyFill="1" applyBorder="1"/>
    <xf numFmtId="0" fontId="28" fillId="0" borderId="23" xfId="21" applyFont="1" applyFill="1" applyBorder="1"/>
    <xf numFmtId="0" fontId="28" fillId="0" borderId="0" xfId="21" applyFont="1" applyFill="1" applyAlignment="1"/>
    <xf numFmtId="3" fontId="30" fillId="25" borderId="12" xfId="21" applyNumberFormat="1" applyFont="1" applyFill="1" applyBorder="1" applyAlignment="1">
      <alignment horizontal="center"/>
    </xf>
    <xf numFmtId="0" fontId="31" fillId="0" borderId="0" xfId="21" applyFont="1" applyFill="1" applyAlignment="1"/>
    <xf numFmtId="0" fontId="5" fillId="0" borderId="13" xfId="21" applyFont="1" applyFill="1" applyBorder="1" applyAlignment="1"/>
    <xf numFmtId="0" fontId="5" fillId="0" borderId="0" xfId="21" applyFont="1" applyFill="1" applyAlignment="1"/>
    <xf numFmtId="0" fontId="28" fillId="0" borderId="19" xfId="21" applyFont="1" applyFill="1" applyBorder="1" applyAlignment="1"/>
    <xf numFmtId="0" fontId="28" fillId="0" borderId="19" xfId="21" applyFont="1" applyFill="1" applyBorder="1" applyAlignment="1">
      <alignment horizontal="centerContinuous"/>
    </xf>
    <xf numFmtId="0" fontId="28" fillId="0" borderId="21" xfId="21" applyFont="1" applyFill="1" applyBorder="1" applyAlignment="1">
      <alignment horizontal="centerContinuous"/>
    </xf>
    <xf numFmtId="0" fontId="28" fillId="0" borderId="20" xfId="21" applyFont="1" applyFill="1" applyBorder="1" applyAlignment="1">
      <alignment horizontal="centerContinuous"/>
    </xf>
    <xf numFmtId="49" fontId="28" fillId="0" borderId="12" xfId="21" applyNumberFormat="1" applyFont="1" applyFill="1" applyBorder="1" applyAlignment="1">
      <alignment horizontal="centerContinuous" vertical="center"/>
    </xf>
    <xf numFmtId="0" fontId="28" fillId="0" borderId="27" xfId="21" applyFont="1" applyFill="1" applyBorder="1" applyAlignment="1"/>
    <xf numFmtId="0" fontId="28" fillId="0" borderId="22" xfId="21" applyFont="1" applyFill="1" applyBorder="1" applyAlignment="1">
      <alignment horizontal="centerContinuous"/>
    </xf>
    <xf numFmtId="0" fontId="28" fillId="0" borderId="13" xfId="21" applyFont="1" applyFill="1" applyBorder="1" applyAlignment="1">
      <alignment horizontal="centerContinuous"/>
    </xf>
    <xf numFmtId="0" fontId="28" fillId="0" borderId="23" xfId="21" applyFont="1" applyFill="1" applyBorder="1" applyAlignment="1">
      <alignment horizontal="centerContinuous"/>
    </xf>
    <xf numFmtId="49" fontId="32" fillId="0" borderId="24" xfId="21" applyNumberFormat="1" applyFont="1" applyFill="1" applyBorder="1" applyAlignment="1">
      <alignment horizontal="centerContinuous" vertical="center"/>
    </xf>
    <xf numFmtId="49" fontId="28" fillId="0" borderId="24" xfId="21" applyNumberFormat="1" applyFont="1" applyFill="1" applyBorder="1" applyAlignment="1">
      <alignment horizontal="centerContinuous" vertical="center"/>
    </xf>
    <xf numFmtId="49" fontId="28" fillId="0" borderId="27" xfId="21" applyNumberFormat="1" applyFont="1" applyFill="1" applyBorder="1" applyAlignment="1">
      <alignment horizontal="centerContinuous" vertical="center"/>
    </xf>
    <xf numFmtId="49" fontId="28" fillId="0" borderId="0" xfId="21" applyNumberFormat="1" applyFont="1" applyFill="1" applyBorder="1" applyAlignment="1">
      <alignment horizontal="centerContinuous" vertical="center"/>
    </xf>
    <xf numFmtId="49" fontId="28" fillId="0" borderId="28" xfId="21" applyNumberFormat="1" applyFont="1" applyFill="1" applyBorder="1" applyAlignment="1">
      <alignment horizontal="centerContinuous" vertical="center"/>
    </xf>
    <xf numFmtId="49" fontId="28" fillId="0" borderId="18" xfId="21" applyNumberFormat="1" applyFont="1" applyFill="1" applyBorder="1" applyAlignment="1">
      <alignment horizontal="centerContinuous" vertical="center"/>
    </xf>
    <xf numFmtId="49" fontId="28" fillId="0" borderId="18" xfId="21" applyNumberFormat="1" applyFont="1" applyFill="1" applyBorder="1" applyAlignment="1">
      <alignment horizontal="center" vertical="center"/>
    </xf>
    <xf numFmtId="49" fontId="28" fillId="0" borderId="18" xfId="21" applyNumberFormat="1" applyFont="1" applyFill="1" applyBorder="1" applyAlignment="1">
      <alignment horizontal="center" vertical="center" shrinkToFit="1"/>
    </xf>
    <xf numFmtId="49" fontId="28" fillId="0" borderId="14" xfId="21" applyNumberFormat="1" applyFont="1" applyFill="1" applyBorder="1" applyAlignment="1">
      <alignment horizontal="centerContinuous" vertical="center" shrinkToFit="1"/>
    </xf>
    <xf numFmtId="49" fontId="33" fillId="0" borderId="18" xfId="21" applyNumberFormat="1" applyFont="1" applyFill="1" applyBorder="1" applyAlignment="1">
      <alignment horizontal="center" vertical="center" shrinkToFit="1"/>
    </xf>
    <xf numFmtId="49" fontId="28" fillId="0" borderId="0" xfId="21" applyNumberFormat="1" applyFont="1" applyFill="1" applyAlignment="1">
      <alignment horizontal="center" vertical="center"/>
    </xf>
    <xf numFmtId="49" fontId="28" fillId="0" borderId="22" xfId="21" applyNumberFormat="1" applyFont="1" applyFill="1" applyBorder="1" applyAlignment="1">
      <alignment horizontal="centerContinuous" vertical="center"/>
    </xf>
    <xf numFmtId="49" fontId="28" fillId="0" borderId="13" xfId="21" applyNumberFormat="1" applyFont="1" applyFill="1" applyBorder="1" applyAlignment="1">
      <alignment horizontal="centerContinuous" vertical="center"/>
    </xf>
    <xf numFmtId="49" fontId="28" fillId="0" borderId="23" xfId="21" applyNumberFormat="1" applyFont="1" applyFill="1" applyBorder="1" applyAlignment="1">
      <alignment horizontal="centerContinuous" vertical="center"/>
    </xf>
    <xf numFmtId="0" fontId="28" fillId="0" borderId="24" xfId="21" applyFont="1" applyFill="1" applyBorder="1" applyAlignment="1">
      <alignment horizontal="center" vertical="center"/>
    </xf>
    <xf numFmtId="0" fontId="28" fillId="0" borderId="24" xfId="21" applyFont="1" applyFill="1" applyBorder="1" applyAlignment="1">
      <alignment horizontal="center" vertical="center" shrinkToFit="1"/>
    </xf>
    <xf numFmtId="49" fontId="28" fillId="0" borderId="24" xfId="21" applyNumberFormat="1" applyFont="1" applyFill="1" applyBorder="1" applyAlignment="1">
      <alignment horizontal="centerContinuous" vertical="center" shrinkToFit="1"/>
    </xf>
    <xf numFmtId="0" fontId="33" fillId="0" borderId="24" xfId="21" applyFont="1" applyFill="1" applyBorder="1" applyAlignment="1">
      <alignment horizontal="center" vertical="center" shrinkToFit="1"/>
    </xf>
    <xf numFmtId="0" fontId="28" fillId="0" borderId="0" xfId="21" applyFont="1" applyFill="1" applyAlignment="1">
      <alignment horizontal="center" vertical="center"/>
    </xf>
    <xf numFmtId="49" fontId="28" fillId="0" borderId="27" xfId="21" applyNumberFormat="1" applyFont="1" applyFill="1" applyBorder="1" applyAlignment="1">
      <alignment horizontal="center" vertical="center"/>
    </xf>
    <xf numFmtId="49" fontId="28" fillId="0" borderId="0" xfId="21" applyNumberFormat="1" applyFont="1" applyFill="1" applyBorder="1" applyAlignment="1">
      <alignment horizontal="center" vertical="center"/>
    </xf>
    <xf numFmtId="49" fontId="28" fillId="0" borderId="28" xfId="21" applyNumberFormat="1" applyFont="1" applyFill="1" applyBorder="1" applyAlignment="1">
      <alignment horizontal="center" vertical="center"/>
    </xf>
    <xf numFmtId="0" fontId="28" fillId="0" borderId="18" xfId="21" applyFont="1" applyFill="1" applyBorder="1" applyAlignment="1">
      <alignment horizontal="center" vertical="center"/>
    </xf>
    <xf numFmtId="0" fontId="28" fillId="0" borderId="27" xfId="21" applyFont="1" applyFill="1" applyBorder="1" applyAlignment="1">
      <alignment horizontal="center" vertical="center"/>
    </xf>
    <xf numFmtId="0" fontId="28" fillId="0" borderId="0" xfId="21" applyFont="1" applyFill="1" applyBorder="1" applyAlignment="1">
      <alignment horizontal="center" vertical="center"/>
    </xf>
    <xf numFmtId="0" fontId="28" fillId="0" borderId="19" xfId="21" applyFont="1" applyFill="1" applyBorder="1" applyAlignment="1">
      <alignment horizontal="center" vertical="center"/>
    </xf>
    <xf numFmtId="0" fontId="28" fillId="0" borderId="28" xfId="21" applyFont="1" applyFill="1" applyBorder="1" applyAlignment="1">
      <alignment horizontal="center" vertical="center"/>
    </xf>
    <xf numFmtId="0" fontId="5" fillId="0" borderId="14" xfId="21" applyFont="1" applyFill="1" applyBorder="1"/>
    <xf numFmtId="0" fontId="5" fillId="26" borderId="19" xfId="21" applyFont="1" applyFill="1" applyBorder="1"/>
    <xf numFmtId="0" fontId="5" fillId="26" borderId="21" xfId="21" applyFont="1" applyFill="1" applyBorder="1"/>
    <xf numFmtId="0" fontId="5" fillId="26" borderId="20" xfId="21" applyFont="1" applyFill="1" applyBorder="1"/>
    <xf numFmtId="0" fontId="28" fillId="0" borderId="28" xfId="21" applyFont="1" applyFill="1" applyBorder="1"/>
    <xf numFmtId="0" fontId="5" fillId="0" borderId="18" xfId="21" applyFont="1" applyFill="1" applyBorder="1"/>
    <xf numFmtId="0" fontId="5" fillId="26" borderId="27" xfId="21" applyFont="1" applyFill="1" applyBorder="1"/>
    <xf numFmtId="0" fontId="5" fillId="26" borderId="0" xfId="21" applyFont="1" applyFill="1" applyBorder="1"/>
    <xf numFmtId="0" fontId="5" fillId="26" borderId="28" xfId="21" applyFont="1" applyFill="1" applyBorder="1"/>
    <xf numFmtId="0" fontId="34" fillId="0" borderId="0" xfId="21" applyFont="1" applyFill="1" applyBorder="1"/>
    <xf numFmtId="0" fontId="34" fillId="0" borderId="28" xfId="21" applyFont="1" applyFill="1" applyBorder="1"/>
    <xf numFmtId="3" fontId="36" fillId="27" borderId="18" xfId="21" applyNumberFormat="1" applyFont="1" applyFill="1" applyBorder="1"/>
    <xf numFmtId="3" fontId="36" fillId="0" borderId="18" xfId="21" applyNumberFormat="1" applyFont="1" applyFill="1" applyBorder="1"/>
    <xf numFmtId="0" fontId="36" fillId="0" borderId="18" xfId="21" applyFont="1" applyFill="1" applyBorder="1"/>
    <xf numFmtId="187" fontId="36" fillId="0" borderId="18" xfId="21" applyNumberFormat="1" applyFont="1" applyFill="1" applyBorder="1"/>
    <xf numFmtId="0" fontId="5" fillId="0" borderId="24" xfId="21" applyFont="1" applyFill="1" applyBorder="1"/>
    <xf numFmtId="187" fontId="36" fillId="0" borderId="24" xfId="21" applyNumberFormat="1" applyFont="1" applyFill="1" applyBorder="1"/>
    <xf numFmtId="3" fontId="36" fillId="0" borderId="24" xfId="21" applyNumberFormat="1" applyFont="1" applyFill="1" applyBorder="1"/>
    <xf numFmtId="0" fontId="5" fillId="26" borderId="22" xfId="21" applyFont="1" applyFill="1" applyBorder="1"/>
    <xf numFmtId="0" fontId="5" fillId="26" borderId="13" xfId="21" applyFont="1" applyFill="1" applyBorder="1"/>
    <xf numFmtId="0" fontId="5" fillId="26" borderId="23" xfId="21" applyFont="1" applyFill="1" applyBorder="1"/>
    <xf numFmtId="3" fontId="5" fillId="0" borderId="18" xfId="21" applyNumberFormat="1" applyFont="1" applyFill="1" applyBorder="1"/>
    <xf numFmtId="0" fontId="36" fillId="0" borderId="24" xfId="21" applyFont="1" applyFill="1" applyBorder="1"/>
    <xf numFmtId="0" fontId="5" fillId="26" borderId="19" xfId="21" applyFont="1" applyFill="1" applyBorder="1" applyAlignment="1">
      <alignment horizontal="centerContinuous"/>
    </xf>
    <xf numFmtId="0" fontId="5" fillId="26" borderId="21" xfId="21" applyFont="1" applyFill="1" applyBorder="1" applyAlignment="1">
      <alignment horizontal="centerContinuous"/>
    </xf>
    <xf numFmtId="0" fontId="5" fillId="26" borderId="20" xfId="21" applyFont="1" applyFill="1" applyBorder="1" applyAlignment="1">
      <alignment horizontal="centerContinuous"/>
    </xf>
    <xf numFmtId="0" fontId="5" fillId="0" borderId="27" xfId="21" applyFont="1" applyBorder="1"/>
    <xf numFmtId="0" fontId="28" fillId="0" borderId="0" xfId="21" applyFont="1" applyBorder="1" applyAlignment="1">
      <alignment horizontal="left"/>
    </xf>
    <xf numFmtId="0" fontId="28" fillId="0" borderId="28" xfId="21" applyFont="1" applyBorder="1" applyAlignment="1">
      <alignment horizontal="left"/>
    </xf>
    <xf numFmtId="0" fontId="28" fillId="0" borderId="18" xfId="21" applyFont="1" applyBorder="1" applyAlignment="1">
      <alignment horizontal="center"/>
    </xf>
    <xf numFmtId="0" fontId="28" fillId="0" borderId="18" xfId="21" applyFont="1" applyBorder="1" applyAlignment="1">
      <alignment horizontal="center" vertical="center"/>
    </xf>
    <xf numFmtId="0" fontId="28" fillId="26" borderId="27" xfId="21" applyFont="1" applyFill="1" applyBorder="1" applyAlignment="1">
      <alignment horizontal="center" vertical="center"/>
    </xf>
    <xf numFmtId="0" fontId="28" fillId="26" borderId="0" xfId="21" applyFont="1" applyFill="1" applyBorder="1" applyAlignment="1">
      <alignment horizontal="center" vertical="center"/>
    </xf>
    <xf numFmtId="0" fontId="28" fillId="26" borderId="0" xfId="21" applyFont="1" applyFill="1" applyBorder="1" applyAlignment="1">
      <alignment horizontal="centerContinuous" vertical="center"/>
    </xf>
    <xf numFmtId="0" fontId="28" fillId="26" borderId="28" xfId="21" applyFont="1" applyFill="1" applyBorder="1" applyAlignment="1">
      <alignment horizontal="centerContinuous" vertical="center"/>
    </xf>
    <xf numFmtId="0" fontId="34" fillId="0" borderId="0" xfId="21" applyFont="1" applyBorder="1"/>
    <xf numFmtId="0" fontId="5" fillId="0" borderId="28" xfId="21" applyFont="1" applyBorder="1"/>
    <xf numFmtId="0" fontId="5" fillId="0" borderId="18" xfId="21" applyFont="1" applyBorder="1" applyAlignment="1">
      <alignment horizontal="centerContinuous"/>
    </xf>
    <xf numFmtId="3" fontId="36" fillId="27" borderId="18" xfId="21" applyNumberFormat="1" applyFont="1" applyFill="1" applyBorder="1" applyAlignment="1">
      <alignment horizontal="right"/>
    </xf>
    <xf numFmtId="3" fontId="36" fillId="0" borderId="18" xfId="21" applyNumberFormat="1" applyFont="1" applyFill="1" applyBorder="1" applyAlignment="1">
      <alignment horizontal="right"/>
    </xf>
    <xf numFmtId="0" fontId="28" fillId="26" borderId="28" xfId="21" applyFont="1" applyFill="1" applyBorder="1" applyAlignment="1">
      <alignment horizontal="center" vertical="center"/>
    </xf>
    <xf numFmtId="0" fontId="5" fillId="0" borderId="0" xfId="21" applyFont="1" applyBorder="1"/>
    <xf numFmtId="3" fontId="36" fillId="0" borderId="18" xfId="21" applyNumberFormat="1" applyFont="1" applyBorder="1" applyAlignment="1">
      <alignment horizontal="right"/>
    </xf>
    <xf numFmtId="0" fontId="5" fillId="0" borderId="18" xfId="21" applyFont="1" applyFill="1" applyBorder="1" applyAlignment="1">
      <alignment horizontal="centerContinuous"/>
    </xf>
    <xf numFmtId="0" fontId="2" fillId="0" borderId="15" xfId="0" applyFont="1" applyBorder="1" applyAlignment="1">
      <alignment horizontal="center" vertical="center"/>
    </xf>
    <xf numFmtId="0" fontId="39" fillId="0" borderId="0" xfId="0" applyFont="1"/>
    <xf numFmtId="0" fontId="40" fillId="0" borderId="0" xfId="0" applyFont="1"/>
    <xf numFmtId="0" fontId="39" fillId="0" borderId="25" xfId="0" applyFont="1" applyBorder="1"/>
    <xf numFmtId="0" fontId="39" fillId="0" borderId="25" xfId="0" applyFont="1" applyBorder="1" applyAlignment="1">
      <alignment horizontal="center" vertical="center"/>
    </xf>
    <xf numFmtId="3" fontId="39" fillId="0" borderId="25" xfId="0" quotePrefix="1" applyNumberFormat="1" applyFont="1" applyBorder="1" applyAlignment="1">
      <alignment horizontal="center"/>
    </xf>
    <xf numFmtId="0" fontId="39" fillId="0" borderId="10" xfId="0" applyFont="1" applyBorder="1" applyAlignment="1">
      <alignment horizontal="center"/>
    </xf>
    <xf numFmtId="49" fontId="39" fillId="0" borderId="10" xfId="0" applyNumberFormat="1" applyFont="1" applyBorder="1" applyAlignment="1">
      <alignment horizontal="center"/>
    </xf>
    <xf numFmtId="49" fontId="39" fillId="0" borderId="10" xfId="0" applyNumberFormat="1" applyFont="1" applyFill="1" applyBorder="1" applyAlignment="1">
      <alignment horizontal="center"/>
    </xf>
    <xf numFmtId="0" fontId="43" fillId="0" borderId="0" xfId="0" applyFont="1"/>
    <xf numFmtId="0" fontId="43" fillId="0" borderId="0" xfId="0" applyFont="1" applyAlignment="1">
      <alignment horizontal="center" shrinkToFit="1"/>
    </xf>
    <xf numFmtId="0" fontId="43" fillId="0" borderId="0" xfId="0" applyFont="1" applyAlignment="1">
      <alignment shrinkToFit="1"/>
    </xf>
    <xf numFmtId="0" fontId="41" fillId="0" borderId="0" xfId="0" applyFont="1"/>
    <xf numFmtId="3" fontId="39" fillId="0" borderId="10" xfId="19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9" fillId="0" borderId="11" xfId="0" applyFont="1" applyBorder="1" applyAlignment="1">
      <alignment horizontal="left"/>
    </xf>
    <xf numFmtId="0" fontId="2" fillId="0" borderId="16" xfId="0" applyFont="1" applyBorder="1" applyAlignment="1">
      <alignment vertical="center"/>
    </xf>
    <xf numFmtId="0" fontId="2" fillId="0" borderId="10" xfId="0" applyFont="1" applyBorder="1" applyAlignment="1">
      <alignment horizontal="right"/>
    </xf>
    <xf numFmtId="3" fontId="2" fillId="0" borderId="10" xfId="0" quotePrefix="1" applyNumberFormat="1" applyFont="1" applyBorder="1" applyAlignment="1">
      <alignment horizontal="center"/>
    </xf>
    <xf numFmtId="0" fontId="37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/>
    <xf numFmtId="0" fontId="39" fillId="0" borderId="12" xfId="0" applyFont="1" applyBorder="1" applyAlignment="1">
      <alignment horizontal="center" vertical="center"/>
    </xf>
    <xf numFmtId="0" fontId="45" fillId="0" borderId="25" xfId="0" applyFont="1" applyBorder="1"/>
    <xf numFmtId="0" fontId="45" fillId="0" borderId="10" xfId="0" applyFont="1" applyBorder="1"/>
    <xf numFmtId="3" fontId="39" fillId="0" borderId="11" xfId="0" applyNumberFormat="1" applyFont="1" applyBorder="1" applyAlignment="1">
      <alignment horizontal="center"/>
    </xf>
    <xf numFmtId="0" fontId="41" fillId="0" borderId="24" xfId="0" applyFont="1" applyBorder="1" applyAlignment="1"/>
    <xf numFmtId="0" fontId="39" fillId="0" borderId="11" xfId="0" applyFont="1" applyBorder="1" applyAlignment="1">
      <alignment horizontal="center" vertical="center"/>
    </xf>
    <xf numFmtId="0" fontId="43" fillId="0" borderId="0" xfId="0" applyFont="1" applyBorder="1" applyAlignment="1"/>
    <xf numFmtId="3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/>
    <xf numFmtId="0" fontId="41" fillId="0" borderId="22" xfId="0" applyFont="1" applyBorder="1" applyAlignment="1"/>
    <xf numFmtId="0" fontId="39" fillId="0" borderId="23" xfId="0" applyFont="1" applyBorder="1"/>
    <xf numFmtId="3" fontId="39" fillId="0" borderId="16" xfId="0" applyNumberFormat="1" applyFont="1" applyBorder="1" applyAlignment="1">
      <alignment horizontal="center"/>
    </xf>
    <xf numFmtId="0" fontId="48" fillId="0" borderId="0" xfId="0" applyFont="1"/>
    <xf numFmtId="0" fontId="49" fillId="0" borderId="0" xfId="0" applyFont="1"/>
    <xf numFmtId="0" fontId="2" fillId="28" borderId="10" xfId="0" applyFont="1" applyFill="1" applyBorder="1" applyAlignment="1">
      <alignment horizontal="center" shrinkToFit="1"/>
    </xf>
    <xf numFmtId="0" fontId="2" fillId="28" borderId="10" xfId="0" applyFont="1" applyFill="1" applyBorder="1" applyAlignment="1">
      <alignment horizontal="left" shrinkToFit="1"/>
    </xf>
    <xf numFmtId="0" fontId="2" fillId="28" borderId="29" xfId="0" applyFont="1" applyFill="1" applyBorder="1" applyAlignment="1">
      <alignment horizontal="center" shrinkToFit="1"/>
    </xf>
    <xf numFmtId="0" fontId="2" fillId="28" borderId="30" xfId="0" applyFont="1" applyFill="1" applyBorder="1" applyAlignment="1">
      <alignment horizontal="left" shrinkToFit="1"/>
    </xf>
    <xf numFmtId="0" fontId="2" fillId="28" borderId="10" xfId="0" applyFont="1" applyFill="1" applyBorder="1" applyAlignment="1">
      <alignment horizontal="center" vertical="center" shrinkToFit="1"/>
    </xf>
    <xf numFmtId="3" fontId="2" fillId="28" borderId="10" xfId="0" quotePrefix="1" applyNumberFormat="1" applyFont="1" applyFill="1" applyBorder="1" applyAlignment="1">
      <alignment horizontal="center" shrinkToFit="1"/>
    </xf>
    <xf numFmtId="49" fontId="2" fillId="28" borderId="10" xfId="23" applyNumberFormat="1" applyFont="1" applyFill="1" applyBorder="1" applyAlignment="1">
      <alignment horizontal="center" shrinkToFit="1"/>
    </xf>
    <xf numFmtId="0" fontId="2" fillId="28" borderId="10" xfId="0" applyFont="1" applyFill="1" applyBorder="1" applyAlignment="1">
      <alignment horizontal="center"/>
    </xf>
    <xf numFmtId="0" fontId="2" fillId="28" borderId="10" xfId="0" applyNumberFormat="1" applyFont="1" applyFill="1" applyBorder="1" applyAlignment="1">
      <alignment horizontal="center" shrinkToFit="1"/>
    </xf>
    <xf numFmtId="49" fontId="2" fillId="28" borderId="10" xfId="23" applyNumberFormat="1" applyFont="1" applyFill="1" applyBorder="1" applyAlignment="1">
      <alignment horizontal="left" shrinkToFit="1"/>
    </xf>
    <xf numFmtId="3" fontId="2" fillId="28" borderId="10" xfId="0" quotePrefix="1" applyNumberFormat="1" applyFont="1" applyFill="1" applyBorder="1" applyAlignment="1">
      <alignment horizontal="center"/>
    </xf>
    <xf numFmtId="0" fontId="2" fillId="28" borderId="10" xfId="23" applyFont="1" applyFill="1" applyBorder="1" applyAlignment="1">
      <alignment horizontal="left" shrinkToFit="1"/>
    </xf>
    <xf numFmtId="0" fontId="2" fillId="28" borderId="10" xfId="0" applyFont="1" applyFill="1" applyBorder="1" applyAlignment="1">
      <alignment shrinkToFit="1"/>
    </xf>
    <xf numFmtId="0" fontId="2" fillId="28" borderId="10" xfId="0" applyFont="1" applyFill="1" applyBorder="1"/>
    <xf numFmtId="0" fontId="2" fillId="28" borderId="29" xfId="0" applyFont="1" applyFill="1" applyBorder="1" applyAlignment="1">
      <alignment horizontal="center"/>
    </xf>
    <xf numFmtId="3" fontId="2" fillId="28" borderId="29" xfId="0" quotePrefix="1" applyNumberFormat="1" applyFont="1" applyFill="1" applyBorder="1" applyAlignment="1">
      <alignment horizontal="center"/>
    </xf>
    <xf numFmtId="0" fontId="2" fillId="28" borderId="29" xfId="0" applyFont="1" applyFill="1" applyBorder="1" applyAlignment="1">
      <alignment shrinkToFit="1"/>
    </xf>
    <xf numFmtId="49" fontId="2" fillId="28" borderId="10" xfId="0" applyNumberFormat="1" applyFont="1" applyFill="1" applyBorder="1" applyAlignment="1">
      <alignment horizontal="center" shrinkToFit="1"/>
    </xf>
    <xf numFmtId="0" fontId="2" fillId="28" borderId="25" xfId="0" applyFont="1" applyFill="1" applyBorder="1" applyAlignment="1">
      <alignment horizontal="center"/>
    </xf>
    <xf numFmtId="0" fontId="2" fillId="28" borderId="25" xfId="0" applyNumberFormat="1" applyFont="1" applyFill="1" applyBorder="1" applyAlignment="1">
      <alignment horizontal="center" shrinkToFit="1"/>
    </xf>
    <xf numFmtId="49" fontId="2" fillId="28" borderId="25" xfId="23" applyNumberFormat="1" applyFont="1" applyFill="1" applyBorder="1" applyAlignment="1">
      <alignment horizontal="left" shrinkToFit="1"/>
    </xf>
    <xf numFmtId="0" fontId="2" fillId="28" borderId="25" xfId="0" applyFont="1" applyFill="1" applyBorder="1" applyAlignment="1">
      <alignment horizontal="center" shrinkToFit="1"/>
    </xf>
    <xf numFmtId="49" fontId="2" fillId="28" borderId="25" xfId="0" applyNumberFormat="1" applyFont="1" applyFill="1" applyBorder="1" applyAlignment="1">
      <alignment horizontal="center" shrinkToFit="1"/>
    </xf>
    <xf numFmtId="3" fontId="2" fillId="28" borderId="25" xfId="0" quotePrefix="1" applyNumberFormat="1" applyFont="1" applyFill="1" applyBorder="1" applyAlignment="1">
      <alignment horizontal="center"/>
    </xf>
    <xf numFmtId="0" fontId="2" fillId="28" borderId="25" xfId="0" applyFont="1" applyFill="1" applyBorder="1" applyAlignment="1">
      <alignment shrinkToFit="1"/>
    </xf>
    <xf numFmtId="0" fontId="2" fillId="28" borderId="11" xfId="0" applyFont="1" applyFill="1" applyBorder="1" applyAlignment="1">
      <alignment horizontal="center"/>
    </xf>
    <xf numFmtId="0" fontId="2" fillId="28" borderId="11" xfId="0" applyFont="1" applyFill="1" applyBorder="1"/>
    <xf numFmtId="0" fontId="2" fillId="28" borderId="16" xfId="0" applyFont="1" applyFill="1" applyBorder="1" applyAlignment="1">
      <alignment vertical="center"/>
    </xf>
    <xf numFmtId="3" fontId="2" fillId="28" borderId="16" xfId="0" applyNumberFormat="1" applyFont="1" applyFill="1" applyBorder="1" applyAlignment="1">
      <alignment horizontal="center" vertical="center"/>
    </xf>
    <xf numFmtId="0" fontId="2" fillId="28" borderId="17" xfId="0" applyFont="1" applyFill="1" applyBorder="1"/>
    <xf numFmtId="49" fontId="2" fillId="28" borderId="25" xfId="23" applyNumberFormat="1" applyFont="1" applyFill="1" applyBorder="1" applyAlignment="1">
      <alignment horizontal="center" shrinkToFit="1"/>
    </xf>
    <xf numFmtId="49" fontId="2" fillId="28" borderId="25" xfId="0" applyNumberFormat="1" applyFont="1" applyFill="1" applyBorder="1" applyAlignment="1">
      <alignment horizontal="left" shrinkToFit="1"/>
    </xf>
    <xf numFmtId="3" fontId="2" fillId="28" borderId="25" xfId="0" quotePrefix="1" applyNumberFormat="1" applyFont="1" applyFill="1" applyBorder="1" applyAlignment="1">
      <alignment horizontal="center" shrinkToFit="1"/>
    </xf>
    <xf numFmtId="0" fontId="41" fillId="27" borderId="0" xfId="0" applyFont="1" applyFill="1" applyAlignment="1">
      <alignment horizontal="center"/>
    </xf>
    <xf numFmtId="0" fontId="2" fillId="0" borderId="0" xfId="22" applyFont="1" applyFill="1"/>
    <xf numFmtId="0" fontId="2" fillId="0" borderId="0" xfId="22" applyFont="1" applyFill="1" applyAlignment="1">
      <alignment horizontal="center"/>
    </xf>
    <xf numFmtId="0" fontId="2" fillId="29" borderId="12" xfId="22" applyFont="1" applyFill="1" applyBorder="1" applyAlignment="1">
      <alignment horizontal="center" vertical="center"/>
    </xf>
    <xf numFmtId="0" fontId="2" fillId="29" borderId="12" xfId="22" applyFont="1" applyFill="1" applyBorder="1" applyAlignment="1">
      <alignment horizontal="center" vertical="center" wrapText="1"/>
    </xf>
    <xf numFmtId="0" fontId="2" fillId="29" borderId="15" xfId="22" applyFont="1" applyFill="1" applyBorder="1" applyAlignment="1">
      <alignment horizontal="center" vertical="center"/>
    </xf>
    <xf numFmtId="0" fontId="44" fillId="0" borderId="25" xfId="21" applyFont="1" applyFill="1" applyBorder="1" applyAlignment="1">
      <alignment horizontal="center" shrinkToFit="1"/>
    </xf>
    <xf numFmtId="0" fontId="44" fillId="0" borderId="25" xfId="21" applyFont="1" applyFill="1" applyBorder="1"/>
    <xf numFmtId="0" fontId="44" fillId="0" borderId="0" xfId="21" applyFont="1" applyFill="1"/>
    <xf numFmtId="0" fontId="44" fillId="0" borderId="10" xfId="21" applyFont="1" applyFill="1" applyBorder="1" applyAlignment="1">
      <alignment horizontal="center" shrinkToFit="1"/>
    </xf>
    <xf numFmtId="0" fontId="19" fillId="0" borderId="10" xfId="21" applyFont="1" applyFill="1" applyBorder="1" applyAlignment="1">
      <alignment horizontal="center" shrinkToFit="1"/>
    </xf>
    <xf numFmtId="0" fontId="44" fillId="0" borderId="10" xfId="21" applyFont="1" applyFill="1" applyBorder="1"/>
    <xf numFmtId="0" fontId="2" fillId="0" borderId="16" xfId="22" applyFont="1" applyFill="1" applyBorder="1" applyAlignment="1">
      <alignment vertical="center"/>
    </xf>
    <xf numFmtId="3" fontId="2" fillId="0" borderId="16" xfId="22" applyNumberFormat="1" applyFont="1" applyFill="1" applyBorder="1" applyAlignment="1">
      <alignment horizontal="center" vertical="center"/>
    </xf>
    <xf numFmtId="0" fontId="2" fillId="0" borderId="16" xfId="22" applyFont="1" applyFill="1" applyBorder="1"/>
    <xf numFmtId="0" fontId="2" fillId="0" borderId="17" xfId="22" applyFont="1" applyFill="1" applyBorder="1"/>
    <xf numFmtId="0" fontId="5" fillId="0" borderId="0" xfId="22" applyFont="1" applyFill="1"/>
    <xf numFmtId="0" fontId="2" fillId="0" borderId="0" xfId="22" applyFont="1" applyFill="1" applyBorder="1" applyAlignment="1">
      <alignment horizontal="center" vertical="center"/>
    </xf>
    <xf numFmtId="0" fontId="2" fillId="0" borderId="0" xfId="22" applyFont="1" applyFill="1" applyBorder="1" applyAlignment="1">
      <alignment vertical="center"/>
    </xf>
    <xf numFmtId="3" fontId="2" fillId="0" borderId="0" xfId="22" applyNumberFormat="1" applyFont="1" applyFill="1" applyBorder="1" applyAlignment="1">
      <alignment horizontal="center" vertical="center"/>
    </xf>
    <xf numFmtId="0" fontId="2" fillId="0" borderId="0" xfId="22" applyFont="1" applyFill="1" applyBorder="1"/>
    <xf numFmtId="49" fontId="7" fillId="0" borderId="24" xfId="37" applyNumberFormat="1" applyFont="1" applyBorder="1" applyAlignment="1">
      <alignment horizontal="left"/>
    </xf>
    <xf numFmtId="0" fontId="2" fillId="0" borderId="15" xfId="22" applyFont="1" applyFill="1" applyBorder="1" applyAlignment="1">
      <alignment vertical="center"/>
    </xf>
    <xf numFmtId="0" fontId="5" fillId="0" borderId="0" xfId="22" applyFont="1"/>
    <xf numFmtId="0" fontId="3" fillId="0" borderId="0" xfId="22" applyFont="1"/>
    <xf numFmtId="0" fontId="2" fillId="0" borderId="25" xfId="22" applyFont="1" applyBorder="1" applyAlignment="1">
      <alignment horizontal="center" shrinkToFit="1"/>
    </xf>
    <xf numFmtId="0" fontId="2" fillId="0" borderId="10" xfId="22" applyFont="1" applyBorder="1" applyAlignment="1">
      <alignment shrinkToFit="1"/>
    </xf>
    <xf numFmtId="0" fontId="37" fillId="0" borderId="10" xfId="22" applyFont="1" applyBorder="1" applyAlignment="1">
      <alignment shrinkToFit="1"/>
    </xf>
    <xf numFmtId="0" fontId="2" fillId="0" borderId="31" xfId="22" applyFont="1" applyBorder="1" applyAlignment="1">
      <alignment shrinkToFit="1"/>
    </xf>
    <xf numFmtId="0" fontId="2" fillId="0" borderId="29" xfId="22" applyFont="1" applyBorder="1" applyAlignment="1">
      <alignment shrinkToFit="1"/>
    </xf>
    <xf numFmtId="0" fontId="2" fillId="27" borderId="12" xfId="22" applyFont="1" applyFill="1" applyBorder="1" applyAlignment="1">
      <alignment shrinkToFit="1"/>
    </xf>
    <xf numFmtId="0" fontId="2" fillId="29" borderId="12" xfId="22" applyFont="1" applyFill="1" applyBorder="1" applyAlignment="1">
      <alignment shrinkToFit="1"/>
    </xf>
    <xf numFmtId="0" fontId="2" fillId="0" borderId="10" xfId="22" applyFont="1" applyFill="1" applyBorder="1" applyAlignment="1">
      <alignment shrinkToFit="1"/>
    </xf>
    <xf numFmtId="0" fontId="37" fillId="0" borderId="10" xfId="22" applyFont="1" applyFill="1" applyBorder="1" applyAlignment="1">
      <alignment shrinkToFit="1"/>
    </xf>
    <xf numFmtId="0" fontId="2" fillId="0" borderId="31" xfId="22" applyFont="1" applyFill="1" applyBorder="1" applyAlignment="1">
      <alignment shrinkToFit="1"/>
    </xf>
    <xf numFmtId="0" fontId="37" fillId="0" borderId="32" xfId="22" applyFont="1" applyBorder="1" applyAlignment="1">
      <alignment shrinkToFit="1"/>
    </xf>
    <xf numFmtId="0" fontId="37" fillId="0" borderId="33" xfId="22" applyFont="1" applyBorder="1" applyAlignment="1">
      <alignment shrinkToFit="1"/>
    </xf>
    <xf numFmtId="0" fontId="2" fillId="0" borderId="26" xfId="22" applyFont="1" applyBorder="1" applyAlignment="1">
      <alignment shrinkToFit="1"/>
    </xf>
    <xf numFmtId="0" fontId="2" fillId="0" borderId="34" xfId="22" applyFont="1" applyBorder="1" applyAlignment="1">
      <alignment shrinkToFit="1"/>
    </xf>
    <xf numFmtId="0" fontId="37" fillId="0" borderId="33" xfId="22" applyFont="1" applyFill="1" applyBorder="1" applyAlignment="1">
      <alignment shrinkToFit="1"/>
    </xf>
    <xf numFmtId="0" fontId="3" fillId="30" borderId="12" xfId="22" applyFont="1" applyFill="1" applyBorder="1" applyAlignment="1">
      <alignment horizontal="center" shrinkToFit="1"/>
    </xf>
    <xf numFmtId="0" fontId="2" fillId="0" borderId="12" xfId="22" applyFont="1" applyFill="1" applyBorder="1" applyAlignment="1">
      <alignment horizontal="center" vertical="center" wrapText="1"/>
    </xf>
    <xf numFmtId="0" fontId="2" fillId="28" borderId="25" xfId="0" applyNumberFormat="1" applyFont="1" applyFill="1" applyBorder="1" applyAlignment="1">
      <alignment horizontal="left" shrinkToFit="1"/>
    </xf>
    <xf numFmtId="0" fontId="2" fillId="28" borderId="10" xfId="0" applyNumberFormat="1" applyFont="1" applyFill="1" applyBorder="1" applyAlignment="1">
      <alignment horizontal="left" shrinkToFit="1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28" borderId="25" xfId="0" applyFont="1" applyFill="1" applyBorder="1"/>
    <xf numFmtId="0" fontId="3" fillId="30" borderId="12" xfId="22" applyFont="1" applyFill="1" applyBorder="1" applyAlignment="1">
      <alignment horizontal="center" shrinkToFit="1"/>
    </xf>
    <xf numFmtId="0" fontId="2" fillId="0" borderId="29" xfId="22" applyFont="1" applyBorder="1" applyAlignment="1">
      <alignment horizontal="center" shrinkToFit="1"/>
    </xf>
    <xf numFmtId="0" fontId="3" fillId="0" borderId="29" xfId="22" applyFont="1" applyBorder="1" applyAlignment="1">
      <alignment horizontal="center" shrinkToFit="1"/>
    </xf>
    <xf numFmtId="0" fontId="2" fillId="0" borderId="10" xfId="22" applyFont="1" applyBorder="1" applyAlignment="1">
      <alignment horizontal="center" shrinkToFit="1"/>
    </xf>
    <xf numFmtId="0" fontId="2" fillId="0" borderId="10" xfId="22" applyFont="1" applyFill="1" applyBorder="1" applyAlignment="1">
      <alignment horizontal="center" shrinkToFit="1"/>
    </xf>
    <xf numFmtId="0" fontId="2" fillId="0" borderId="31" xfId="22" applyFont="1" applyFill="1" applyBorder="1" applyAlignment="1">
      <alignment horizontal="center" shrinkToFit="1"/>
    </xf>
    <xf numFmtId="0" fontId="2" fillId="0" borderId="31" xfId="22" applyFont="1" applyBorder="1" applyAlignment="1">
      <alignment horizontal="center" shrinkToFit="1"/>
    </xf>
    <xf numFmtId="0" fontId="5" fillId="0" borderId="21" xfId="21" applyFont="1" applyFill="1" applyBorder="1" applyAlignment="1"/>
    <xf numFmtId="0" fontId="5" fillId="0" borderId="20" xfId="21" applyFont="1" applyFill="1" applyBorder="1" applyAlignment="1"/>
    <xf numFmtId="0" fontId="5" fillId="0" borderId="0" xfId="21" applyFont="1" applyFill="1" applyBorder="1" applyAlignment="1"/>
    <xf numFmtId="0" fontId="5" fillId="0" borderId="28" xfId="21" applyFont="1" applyFill="1" applyBorder="1" applyAlignment="1"/>
    <xf numFmtId="0" fontId="36" fillId="0" borderId="0" xfId="21" applyFont="1" applyFill="1" applyBorder="1"/>
    <xf numFmtId="0" fontId="36" fillId="0" borderId="21" xfId="21" applyFont="1" applyFill="1" applyBorder="1"/>
    <xf numFmtId="0" fontId="19" fillId="0" borderId="18" xfId="55" applyFont="1" applyFill="1" applyBorder="1" applyAlignment="1">
      <alignment shrinkToFit="1"/>
    </xf>
    <xf numFmtId="0" fontId="19" fillId="0" borderId="18" xfId="55" applyFont="1" applyFill="1" applyBorder="1" applyAlignment="1">
      <alignment horizontal="left" shrinkToFit="1"/>
    </xf>
    <xf numFmtId="0" fontId="19" fillId="0" borderId="18" xfId="55" applyFont="1" applyFill="1" applyBorder="1" applyAlignment="1">
      <alignment horizontal="center" shrinkToFit="1"/>
    </xf>
    <xf numFmtId="3" fontId="19" fillId="0" borderId="18" xfId="55" applyNumberFormat="1" applyFont="1" applyFill="1" applyBorder="1" applyAlignment="1">
      <alignment horizontal="center" shrinkToFit="1"/>
    </xf>
    <xf numFmtId="0" fontId="19" fillId="0" borderId="10" xfId="21" applyFont="1" applyFill="1" applyBorder="1" applyAlignment="1">
      <alignment horizontal="left" shrinkToFit="1"/>
    </xf>
    <xf numFmtId="188" fontId="19" fillId="0" borderId="10" xfId="54" applyNumberFormat="1" applyFont="1" applyFill="1" applyBorder="1" applyAlignment="1">
      <alignment horizontal="center" shrinkToFit="1"/>
    </xf>
    <xf numFmtId="49" fontId="19" fillId="0" borderId="18" xfId="55" applyNumberFormat="1" applyFont="1" applyFill="1" applyBorder="1" applyAlignment="1">
      <alignment horizontal="center"/>
    </xf>
    <xf numFmtId="0" fontId="7" fillId="0" borderId="0" xfId="37" applyFont="1" applyBorder="1" applyAlignment="1">
      <alignment horizontal="center"/>
    </xf>
    <xf numFmtId="49" fontId="7" fillId="0" borderId="23" xfId="37" applyNumberFormat="1" applyFont="1" applyBorder="1" applyAlignment="1">
      <alignment horizontal="center"/>
    </xf>
    <xf numFmtId="3" fontId="28" fillId="25" borderId="12" xfId="21" applyNumberFormat="1" applyFont="1" applyFill="1" applyBorder="1" applyAlignment="1">
      <alignment horizontal="center"/>
    </xf>
    <xf numFmtId="3" fontId="5" fillId="27" borderId="18" xfId="21" applyNumberFormat="1" applyFont="1" applyFill="1" applyBorder="1"/>
    <xf numFmtId="187" fontId="5" fillId="27" borderId="18" xfId="21" applyNumberFormat="1" applyFont="1" applyFill="1" applyBorder="1"/>
    <xf numFmtId="187" fontId="5" fillId="27" borderId="24" xfId="21" applyNumberFormat="1" applyFont="1" applyFill="1" applyBorder="1"/>
    <xf numFmtId="3" fontId="5" fillId="0" borderId="24" xfId="21" applyNumberFormat="1" applyFont="1" applyFill="1" applyBorder="1"/>
    <xf numFmtId="187" fontId="5" fillId="0" borderId="18" xfId="21" applyNumberFormat="1" applyFont="1" applyFill="1" applyBorder="1"/>
    <xf numFmtId="3" fontId="5" fillId="27" borderId="18" xfId="21" applyNumberFormat="1" applyFont="1" applyFill="1" applyBorder="1" applyAlignment="1">
      <alignment horizontal="right"/>
    </xf>
    <xf numFmtId="3" fontId="5" fillId="0" borderId="18" xfId="21" applyNumberFormat="1" applyFont="1" applyFill="1" applyBorder="1" applyAlignment="1">
      <alignment horizontal="right"/>
    </xf>
    <xf numFmtId="3" fontId="5" fillId="0" borderId="18" xfId="21" applyNumberFormat="1" applyFont="1" applyBorder="1" applyAlignment="1">
      <alignment horizontal="right"/>
    </xf>
    <xf numFmtId="0" fontId="28" fillId="0" borderId="0" xfId="21" applyFont="1" applyFill="1" applyAlignment="1">
      <alignment horizontal="centerContinuous"/>
    </xf>
    <xf numFmtId="0" fontId="56" fillId="0" borderId="0" xfId="0" applyFont="1" applyAlignment="1">
      <alignment horizontal="left"/>
    </xf>
    <xf numFmtId="3" fontId="19" fillId="0" borderId="18" xfId="55" applyNumberFormat="1" applyFont="1" applyFill="1" applyBorder="1" applyAlignment="1">
      <alignment horizontal="right" shrinkToFit="1"/>
    </xf>
    <xf numFmtId="188" fontId="19" fillId="0" borderId="10" xfId="54" applyNumberFormat="1" applyFont="1" applyFill="1" applyBorder="1" applyAlignment="1">
      <alignment horizontal="right" shrinkToFit="1"/>
    </xf>
    <xf numFmtId="0" fontId="3" fillId="0" borderId="0" xfId="22" applyFont="1" applyAlignment="1">
      <alignment horizontal="right"/>
    </xf>
    <xf numFmtId="0" fontId="2" fillId="0" borderId="0" xfId="22" applyFont="1"/>
    <xf numFmtId="0" fontId="2" fillId="0" borderId="0" xfId="22" applyFont="1" applyAlignment="1">
      <alignment horizontal="center"/>
    </xf>
    <xf numFmtId="0" fontId="2" fillId="0" borderId="0" xfId="22" applyFont="1" applyAlignment="1">
      <alignment horizontal="right"/>
    </xf>
    <xf numFmtId="0" fontId="2" fillId="0" borderId="14" xfId="22" applyFont="1" applyBorder="1" applyAlignment="1">
      <alignment horizontal="center" vertical="center"/>
    </xf>
    <xf numFmtId="0" fontId="6" fillId="0" borderId="25" xfId="22" applyFont="1" applyBorder="1"/>
    <xf numFmtId="0" fontId="2" fillId="0" borderId="25" xfId="22" applyFont="1" applyBorder="1" applyAlignment="1">
      <alignment horizontal="right"/>
    </xf>
    <xf numFmtId="0" fontId="2" fillId="0" borderId="25" xfId="22" applyFont="1" applyBorder="1"/>
    <xf numFmtId="0" fontId="2" fillId="0" borderId="25" xfId="22" applyFont="1" applyBorder="1" applyAlignment="1">
      <alignment horizontal="center" vertical="center"/>
    </xf>
    <xf numFmtId="3" fontId="2" fillId="0" borderId="25" xfId="22" quotePrefix="1" applyNumberFormat="1" applyFont="1" applyBorder="1" applyAlignment="1">
      <alignment horizontal="center"/>
    </xf>
    <xf numFmtId="0" fontId="2" fillId="0" borderId="10" xfId="22" applyFont="1" applyBorder="1" applyAlignment="1">
      <alignment horizontal="right"/>
    </xf>
    <xf numFmtId="0" fontId="2" fillId="0" borderId="10" xfId="22" applyFont="1" applyBorder="1"/>
    <xf numFmtId="0" fontId="2" fillId="0" borderId="10" xfId="22" applyFont="1" applyBorder="1" applyAlignment="1">
      <alignment horizontal="center" vertical="center"/>
    </xf>
    <xf numFmtId="0" fontId="2" fillId="0" borderId="10" xfId="22" applyFont="1" applyBorder="1" applyAlignment="1">
      <alignment horizontal="center"/>
    </xf>
    <xf numFmtId="0" fontId="2" fillId="0" borderId="10" xfId="22" applyFont="1" applyBorder="1" applyAlignment="1">
      <alignment horizontal="left"/>
    </xf>
    <xf numFmtId="0" fontId="6" fillId="0" borderId="10" xfId="22" applyFont="1" applyBorder="1"/>
    <xf numFmtId="49" fontId="2" fillId="0" borderId="10" xfId="22" applyNumberFormat="1" applyFont="1" applyFill="1" applyBorder="1" applyAlignment="1">
      <alignment horizontal="center"/>
    </xf>
    <xf numFmtId="0" fontId="2" fillId="0" borderId="11" xfId="22" applyFont="1" applyBorder="1" applyAlignment="1">
      <alignment horizontal="center"/>
    </xf>
    <xf numFmtId="0" fontId="2" fillId="0" borderId="11" xfId="22" applyFont="1" applyBorder="1" applyAlignment="1">
      <alignment horizontal="right"/>
    </xf>
    <xf numFmtId="0" fontId="2" fillId="0" borderId="11" xfId="22" applyFont="1" applyBorder="1" applyAlignment="1">
      <alignment horizontal="left"/>
    </xf>
    <xf numFmtId="0" fontId="2" fillId="0" borderId="11" xfId="22" applyFont="1" applyBorder="1" applyAlignment="1">
      <alignment horizontal="center" vertical="center"/>
    </xf>
    <xf numFmtId="3" fontId="2" fillId="0" borderId="11" xfId="22" applyNumberFormat="1" applyFont="1" applyBorder="1" applyAlignment="1">
      <alignment horizontal="center"/>
    </xf>
    <xf numFmtId="0" fontId="3" fillId="0" borderId="24" xfId="22" applyFont="1" applyBorder="1" applyAlignment="1"/>
    <xf numFmtId="0" fontId="3" fillId="0" borderId="24" xfId="22" applyFont="1" applyBorder="1" applyAlignment="1">
      <alignment horizontal="right"/>
    </xf>
    <xf numFmtId="0" fontId="3" fillId="0" borderId="22" xfId="22" applyFont="1" applyBorder="1" applyAlignment="1"/>
    <xf numFmtId="3" fontId="2" fillId="0" borderId="13" xfId="22" applyNumberFormat="1" applyFont="1" applyBorder="1" applyAlignment="1">
      <alignment horizontal="center"/>
    </xf>
    <xf numFmtId="0" fontId="2" fillId="0" borderId="23" xfId="22" applyFont="1" applyBorder="1"/>
    <xf numFmtId="0" fontId="2" fillId="0" borderId="10" xfId="21" applyFont="1" applyFill="1" applyBorder="1" applyAlignment="1">
      <alignment horizontal="left" shrinkToFit="1"/>
    </xf>
    <xf numFmtId="0" fontId="2" fillId="0" borderId="10" xfId="55" applyFont="1" applyFill="1" applyBorder="1" applyAlignment="1">
      <alignment horizontal="right" shrinkToFit="1"/>
    </xf>
    <xf numFmtId="0" fontId="2" fillId="0" borderId="10" xfId="55" applyFont="1" applyFill="1" applyBorder="1" applyAlignment="1">
      <alignment shrinkToFit="1"/>
    </xf>
    <xf numFmtId="0" fontId="2" fillId="0" borderId="10" xfId="55" applyFont="1" applyFill="1" applyBorder="1" applyAlignment="1">
      <alignment horizontal="left" shrinkToFit="1"/>
    </xf>
    <xf numFmtId="3" fontId="2" fillId="0" borderId="10" xfId="55" applyNumberFormat="1" applyFont="1" applyFill="1" applyBorder="1" applyAlignment="1">
      <alignment horizontal="center" shrinkToFit="1"/>
    </xf>
    <xf numFmtId="0" fontId="2" fillId="0" borderId="10" xfId="55" applyFont="1" applyFill="1" applyBorder="1" applyAlignment="1">
      <alignment horizontal="center" shrinkToFit="1"/>
    </xf>
    <xf numFmtId="188" fontId="2" fillId="0" borderId="10" xfId="54" applyNumberFormat="1" applyFont="1" applyFill="1" applyBorder="1" applyAlignment="1">
      <alignment horizontal="right" shrinkToFit="1"/>
    </xf>
    <xf numFmtId="0" fontId="6" fillId="0" borderId="0" xfId="22" applyFont="1" applyAlignment="1">
      <alignment horizontal="right"/>
    </xf>
    <xf numFmtId="0" fontId="2" fillId="0" borderId="0" xfId="22" applyFont="1" applyAlignment="1">
      <alignment horizontal="center" shrinkToFit="1"/>
    </xf>
    <xf numFmtId="0" fontId="2" fillId="0" borderId="0" xfId="22" applyFont="1" applyBorder="1" applyAlignment="1">
      <alignment horizontal="center"/>
    </xf>
    <xf numFmtId="0" fontId="2" fillId="0" borderId="0" xfId="22" applyFont="1" applyBorder="1" applyAlignment="1"/>
    <xf numFmtId="188" fontId="2" fillId="0" borderId="10" xfId="54" applyNumberFormat="1" applyFont="1" applyBorder="1" applyAlignment="1">
      <alignment horizontal="right" vertical="center"/>
    </xf>
    <xf numFmtId="188" fontId="2" fillId="0" borderId="10" xfId="54" quotePrefix="1" applyNumberFormat="1" applyFont="1" applyBorder="1" applyAlignment="1">
      <alignment horizontal="right"/>
    </xf>
    <xf numFmtId="188" fontId="2" fillId="0" borderId="10" xfId="54" applyNumberFormat="1" applyFont="1" applyFill="1" applyBorder="1" applyAlignment="1">
      <alignment horizontal="right"/>
    </xf>
    <xf numFmtId="3" fontId="2" fillId="0" borderId="10" xfId="22" applyNumberFormat="1" applyFont="1" applyBorder="1" applyAlignment="1"/>
    <xf numFmtId="49" fontId="2" fillId="0" borderId="10" xfId="22" applyNumberFormat="1" applyFont="1" applyBorder="1" applyAlignment="1"/>
    <xf numFmtId="49" fontId="2" fillId="0" borderId="10" xfId="55" applyNumberFormat="1" applyFont="1" applyFill="1" applyBorder="1" applyAlignment="1"/>
    <xf numFmtId="0" fontId="2" fillId="0" borderId="10" xfId="21" applyFont="1" applyFill="1" applyBorder="1" applyAlignment="1"/>
    <xf numFmtId="0" fontId="8" fillId="0" borderId="0" xfId="22" applyFont="1" applyFill="1"/>
    <xf numFmtId="0" fontId="2" fillId="0" borderId="0" xfId="22" applyFont="1" applyFill="1" applyAlignment="1">
      <alignment horizontal="right"/>
    </xf>
    <xf numFmtId="0" fontId="7" fillId="0" borderId="0" xfId="22" applyFont="1" applyFill="1" applyAlignment="1">
      <alignment horizontal="center"/>
    </xf>
    <xf numFmtId="3" fontId="28" fillId="25" borderId="15" xfId="21" applyNumberFormat="1" applyFont="1" applyFill="1" applyBorder="1" applyAlignment="1">
      <alignment horizontal="center"/>
    </xf>
    <xf numFmtId="3" fontId="28" fillId="25" borderId="17" xfId="21" applyNumberFormat="1" applyFont="1" applyFill="1" applyBorder="1" applyAlignment="1">
      <alignment horizontal="center"/>
    </xf>
    <xf numFmtId="0" fontId="2" fillId="0" borderId="0" xfId="22" applyFont="1" applyBorder="1" applyAlignment="1">
      <alignment horizontal="center"/>
    </xf>
    <xf numFmtId="49" fontId="2" fillId="0" borderId="0" xfId="22" applyNumberFormat="1" applyFont="1" applyBorder="1" applyAlignment="1">
      <alignment horizontal="center"/>
    </xf>
    <xf numFmtId="0" fontId="3" fillId="0" borderId="0" xfId="22" applyFont="1" applyAlignment="1">
      <alignment horizontal="center" shrinkToFit="1"/>
    </xf>
    <xf numFmtId="0" fontId="2" fillId="0" borderId="0" xfId="22" applyFont="1" applyAlignment="1">
      <alignment horizontal="center"/>
    </xf>
    <xf numFmtId="0" fontId="3" fillId="0" borderId="0" xfId="22" applyFont="1" applyAlignment="1">
      <alignment horizontal="center"/>
    </xf>
    <xf numFmtId="0" fontId="3" fillId="0" borderId="13" xfId="22" applyFont="1" applyBorder="1" applyAlignment="1">
      <alignment horizontal="center"/>
    </xf>
    <xf numFmtId="0" fontId="2" fillId="0" borderId="0" xfId="22" applyFont="1" applyAlignment="1">
      <alignment horizontal="left"/>
    </xf>
    <xf numFmtId="0" fontId="7" fillId="0" borderId="0" xfId="37" applyFont="1" applyAlignment="1">
      <alignment horizontal="center"/>
    </xf>
    <xf numFmtId="0" fontId="7" fillId="0" borderId="0" xfId="37" applyFont="1" applyBorder="1" applyAlignment="1">
      <alignment horizontal="center"/>
    </xf>
    <xf numFmtId="49" fontId="7" fillId="0" borderId="19" xfId="37" applyNumberFormat="1" applyFont="1" applyBorder="1" applyAlignment="1">
      <alignment horizontal="center" vertical="center"/>
    </xf>
    <xf numFmtId="49" fontId="7" fillId="0" borderId="21" xfId="37" applyNumberFormat="1" applyFont="1" applyBorder="1" applyAlignment="1">
      <alignment horizontal="center" vertical="center"/>
    </xf>
    <xf numFmtId="49" fontId="7" fillId="0" borderId="20" xfId="37" applyNumberFormat="1" applyFont="1" applyBorder="1" applyAlignment="1">
      <alignment horizontal="center" vertical="center"/>
    </xf>
    <xf numFmtId="49" fontId="7" fillId="0" borderId="22" xfId="37" applyNumberFormat="1" applyFont="1" applyBorder="1" applyAlignment="1">
      <alignment horizontal="center" vertical="center"/>
    </xf>
    <xf numFmtId="49" fontId="7" fillId="0" borderId="13" xfId="37" applyNumberFormat="1" applyFont="1" applyBorder="1" applyAlignment="1">
      <alignment horizontal="center" vertical="center"/>
    </xf>
    <xf numFmtId="49" fontId="7" fillId="0" borderId="23" xfId="37" applyNumberFormat="1" applyFont="1" applyBorder="1" applyAlignment="1">
      <alignment horizontal="center" vertical="center"/>
    </xf>
    <xf numFmtId="49" fontId="7" fillId="0" borderId="22" xfId="37" applyNumberFormat="1" applyFont="1" applyBorder="1" applyAlignment="1">
      <alignment horizontal="center"/>
    </xf>
    <xf numFmtId="49" fontId="7" fillId="0" borderId="23" xfId="37" applyNumberFormat="1" applyFont="1" applyBorder="1" applyAlignment="1">
      <alignment horizontal="center"/>
    </xf>
    <xf numFmtId="0" fontId="8" fillId="0" borderId="0" xfId="37" applyFont="1" applyBorder="1" applyAlignment="1">
      <alignment horizontal="left" shrinkToFit="1"/>
    </xf>
    <xf numFmtId="0" fontId="7" fillId="0" borderId="0" xfId="37" applyFont="1" applyBorder="1" applyAlignment="1">
      <alignment horizontal="left" shrinkToFit="1"/>
    </xf>
    <xf numFmtId="0" fontId="37" fillId="0" borderId="35" xfId="22" applyFont="1" applyBorder="1" applyAlignment="1">
      <alignment horizontal="center" shrinkToFit="1"/>
    </xf>
    <xf numFmtId="0" fontId="37" fillId="0" borderId="26" xfId="22" applyFont="1" applyBorder="1" applyAlignment="1">
      <alignment horizontal="center" shrinkToFit="1"/>
    </xf>
    <xf numFmtId="0" fontId="5" fillId="0" borderId="0" xfId="22" applyFont="1" applyBorder="1" applyAlignment="1">
      <alignment horizontal="center"/>
    </xf>
    <xf numFmtId="0" fontId="3" fillId="27" borderId="12" xfId="22" applyFont="1" applyFill="1" applyBorder="1" applyAlignment="1">
      <alignment horizontal="center" shrinkToFit="1"/>
    </xf>
    <xf numFmtId="0" fontId="3" fillId="29" borderId="12" xfId="22" applyFont="1" applyFill="1" applyBorder="1" applyAlignment="1">
      <alignment horizontal="center" shrinkToFit="1"/>
    </xf>
    <xf numFmtId="0" fontId="3" fillId="0" borderId="13" xfId="22" applyFont="1" applyBorder="1" applyAlignment="1">
      <alignment horizontal="center" shrinkToFit="1"/>
    </xf>
    <xf numFmtId="0" fontId="3" fillId="30" borderId="12" xfId="22" applyFont="1" applyFill="1" applyBorder="1" applyAlignment="1">
      <alignment horizontal="center" vertical="center" shrinkToFit="1"/>
    </xf>
    <xf numFmtId="0" fontId="5" fillId="30" borderId="12" xfId="22" applyFont="1" applyFill="1" applyBorder="1" applyAlignment="1">
      <alignment horizontal="center" vertical="center" shrinkToFit="1"/>
    </xf>
    <xf numFmtId="0" fontId="3" fillId="30" borderId="12" xfId="22" applyFont="1" applyFill="1" applyBorder="1" applyAlignment="1">
      <alignment horizontal="center" shrinkToFi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2" fillId="28" borderId="15" xfId="0" applyFont="1" applyFill="1" applyBorder="1" applyAlignment="1">
      <alignment horizontal="center" vertical="center"/>
    </xf>
    <xf numFmtId="0" fontId="2" fillId="28" borderId="16" xfId="0" applyFont="1" applyFill="1" applyBorder="1" applyAlignment="1">
      <alignment horizontal="center" vertical="center"/>
    </xf>
    <xf numFmtId="0" fontId="2" fillId="27" borderId="0" xfId="0" applyFont="1" applyFill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2" fillId="27" borderId="0" xfId="0" applyFont="1" applyFill="1" applyAlignment="1">
      <alignment horizontal="center"/>
    </xf>
    <xf numFmtId="3" fontId="30" fillId="25" borderId="15" xfId="21" applyNumberFormat="1" applyFont="1" applyFill="1" applyBorder="1" applyAlignment="1">
      <alignment horizontal="center"/>
    </xf>
    <xf numFmtId="3" fontId="30" fillId="25" borderId="17" xfId="21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center"/>
    </xf>
    <xf numFmtId="49" fontId="43" fillId="0" borderId="0" xfId="0" applyNumberFormat="1" applyFont="1" applyBorder="1" applyAlignment="1">
      <alignment horizontal="center"/>
    </xf>
    <xf numFmtId="0" fontId="4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54" fillId="0" borderId="0" xfId="0" applyFont="1" applyAlignment="1">
      <alignment horizontal="center"/>
    </xf>
    <xf numFmtId="0" fontId="41" fillId="0" borderId="16" xfId="0" applyFont="1" applyBorder="1" applyAlignment="1">
      <alignment horizontal="center"/>
    </xf>
    <xf numFmtId="0" fontId="51" fillId="27" borderId="0" xfId="0" applyFont="1" applyFill="1" applyAlignment="1">
      <alignment horizontal="center" vertical="center"/>
    </xf>
    <xf numFmtId="0" fontId="4" fillId="0" borderId="27" xfId="22" applyFont="1" applyBorder="1" applyAlignment="1">
      <alignment horizontal="center"/>
    </xf>
    <xf numFmtId="0" fontId="4" fillId="0" borderId="0" xfId="22" applyFont="1" applyBorder="1" applyAlignment="1">
      <alignment horizontal="center"/>
    </xf>
    <xf numFmtId="0" fontId="4" fillId="0" borderId="28" xfId="22" applyFont="1" applyBorder="1" applyAlignment="1">
      <alignment horizontal="center"/>
    </xf>
    <xf numFmtId="49" fontId="4" fillId="0" borderId="22" xfId="22" applyNumberFormat="1" applyFont="1" applyBorder="1" applyAlignment="1">
      <alignment horizontal="center"/>
    </xf>
    <xf numFmtId="49" fontId="4" fillId="0" borderId="13" xfId="22" applyNumberFormat="1" applyFont="1" applyBorder="1" applyAlignment="1">
      <alignment horizontal="center"/>
    </xf>
    <xf numFmtId="49" fontId="4" fillId="0" borderId="23" xfId="22" applyNumberFormat="1" applyFont="1" applyBorder="1" applyAlignment="1">
      <alignment horizontal="center"/>
    </xf>
    <xf numFmtId="0" fontId="4" fillId="0" borderId="19" xfId="22" applyFont="1" applyBorder="1" applyAlignment="1">
      <alignment horizontal="center"/>
    </xf>
    <xf numFmtId="0" fontId="4" fillId="0" borderId="21" xfId="22" applyFont="1" applyBorder="1" applyAlignment="1">
      <alignment horizontal="center"/>
    </xf>
    <xf numFmtId="0" fontId="4" fillId="0" borderId="20" xfId="22" applyFont="1" applyBorder="1" applyAlignment="1">
      <alignment horizontal="center"/>
    </xf>
    <xf numFmtId="49" fontId="5" fillId="0" borderId="0" xfId="22" applyNumberFormat="1" applyFont="1" applyBorder="1" applyAlignment="1">
      <alignment horizontal="center"/>
    </xf>
    <xf numFmtId="0" fontId="5" fillId="0" borderId="0" xfId="22" applyFont="1" applyBorder="1"/>
  </cellXfs>
  <cellStyles count="56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Comma 2" xfId="19"/>
    <cellStyle name="Comma 2 2" xfId="20"/>
    <cellStyle name="Normal 2" xfId="21"/>
    <cellStyle name="Normal 3" xfId="22"/>
    <cellStyle name="Normal_1 สำนัก-เชียงใหม่" xfId="23"/>
    <cellStyle name="การคำนวณ" xfId="24"/>
    <cellStyle name="ข้อความเตือน" xfId="25"/>
    <cellStyle name="ข้อความอธิบาย" xfId="26"/>
    <cellStyle name="เครื่องหมายจุลภาค" xfId="54" builtinId="3"/>
    <cellStyle name="ชื่อเรื่อง" xfId="27"/>
    <cellStyle name="เซลล์ตรวจสอบ" xfId="28"/>
    <cellStyle name="เซลล์ที่มีการเชื่อมโยง" xfId="29"/>
    <cellStyle name="ดี" xfId="30"/>
    <cellStyle name="ปกติ" xfId="0" builtinId="0"/>
    <cellStyle name="ปกติ 2" xfId="31"/>
    <cellStyle name="ปกติ 2 2" xfId="32"/>
    <cellStyle name="ปกติ 2 3" xfId="33"/>
    <cellStyle name="ปกติ 3" xfId="34"/>
    <cellStyle name="ปกติ 4" xfId="35"/>
    <cellStyle name="ปกติ 5" xfId="36"/>
    <cellStyle name="ปกติ_แบบ คปร ลูกจ้างประจำ53(สพท)สิ่งที่ส่งมาด้วย2" xfId="37"/>
    <cellStyle name="ปกติ_รายงานเงินเหลือจ่ายเดือนเมษายน52 2" xfId="55"/>
    <cellStyle name="ป้อนค่า" xfId="38"/>
    <cellStyle name="ปานกลาง" xfId="39"/>
    <cellStyle name="ผลรวม" xfId="40"/>
    <cellStyle name="แย่" xfId="41"/>
    <cellStyle name="ส่วนที่ถูกเน้น1" xfId="42"/>
    <cellStyle name="ส่วนที่ถูกเน้น2" xfId="43"/>
    <cellStyle name="ส่วนที่ถูกเน้น3" xfId="44"/>
    <cellStyle name="ส่วนที่ถูกเน้น4" xfId="45"/>
    <cellStyle name="ส่วนที่ถูกเน้น5" xfId="46"/>
    <cellStyle name="ส่วนที่ถูกเน้น6" xfId="47"/>
    <cellStyle name="แสดงผล" xfId="48"/>
    <cellStyle name="หมายเหตุ" xfId="49"/>
    <cellStyle name="หัวเรื่อง 1" xfId="50"/>
    <cellStyle name="หัวเรื่อง 2" xfId="51"/>
    <cellStyle name="หัวเรื่อง 3" xfId="52"/>
    <cellStyle name="หัวเรื่อง 4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17</xdr:row>
      <xdr:rowOff>95811</xdr:rowOff>
    </xdr:from>
    <xdr:to>
      <xdr:col>8</xdr:col>
      <xdr:colOff>1381125</xdr:colOff>
      <xdr:row>22</xdr:row>
      <xdr:rowOff>44823</xdr:rowOff>
    </xdr:to>
    <xdr:sp macro="" textlink="">
      <xdr:nvSpPr>
        <xdr:cNvPr id="2" name="TextBox 1"/>
        <xdr:cNvSpPr txBox="1"/>
      </xdr:nvSpPr>
      <xdr:spPr>
        <a:xfrm>
          <a:off x="7360584" y="5351370"/>
          <a:ext cx="2749923" cy="1685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(นางสาวภิรญา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นิยมเดชา</a:t>
          </a:r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วันที่..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29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...เดือน.ตุลาคม พ.ศ.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2557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91888</xdr:colOff>
      <xdr:row>20</xdr:row>
      <xdr:rowOff>63874</xdr:rowOff>
    </xdr:from>
    <xdr:to>
      <xdr:col>4</xdr:col>
      <xdr:colOff>212912</xdr:colOff>
      <xdr:row>23</xdr:row>
      <xdr:rowOff>163046</xdr:rowOff>
    </xdr:to>
    <xdr:sp macro="" textlink="">
      <xdr:nvSpPr>
        <xdr:cNvPr id="3" name="TextBox 2"/>
        <xdr:cNvSpPr txBox="1"/>
      </xdr:nvSpPr>
      <xdr:spPr>
        <a:xfrm>
          <a:off x="91888" y="6585698"/>
          <a:ext cx="4905936" cy="120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ผู้ให้ข้อมูลชื่อนางเกศินี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วิทยารัฐ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ตำแหน่ง.นักทรัพยากรบุคคล  </a:t>
          </a:r>
          <a:br>
            <a:rPr lang="th-TH" sz="1600">
              <a:latin typeface="TH SarabunPSK" pitchFamily="34" charset="-34"/>
              <a:cs typeface="TH SarabunPSK" pitchFamily="34" charset="-34"/>
            </a:rPr>
          </a:br>
          <a:r>
            <a:rPr lang="th-TH" sz="1600">
              <a:latin typeface="TH SarabunPSK" pitchFamily="34" charset="-34"/>
              <a:cs typeface="TH SarabunPSK" pitchFamily="34" charset="-34"/>
            </a:rPr>
            <a:t>โทรศัพท์สำนักงาน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074</a:t>
          </a:r>
          <a:r>
            <a:rPr lang="en-US" sz="1600" baseline="0">
              <a:latin typeface="TH SarabunPSK" pitchFamily="34" charset="-34"/>
              <a:cs typeface="TH SarabunPSK" pitchFamily="34" charset="-34"/>
            </a:rPr>
            <a:t> 695915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โทรศัพท์มือถือ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087 3940275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1051493</xdr:colOff>
      <xdr:row>19</xdr:row>
      <xdr:rowOff>67234</xdr:rowOff>
    </xdr:from>
    <xdr:to>
      <xdr:col>8</xdr:col>
      <xdr:colOff>551684</xdr:colOff>
      <xdr:row>19</xdr:row>
      <xdr:rowOff>351031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12052" y="5950322"/>
          <a:ext cx="1069014" cy="2837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1114425</xdr:colOff>
      <xdr:row>16</xdr:row>
      <xdr:rowOff>95250</xdr:rowOff>
    </xdr:from>
    <xdr:to>
      <xdr:col>7</xdr:col>
      <xdr:colOff>1333500</xdr:colOff>
      <xdr:row>22</xdr:row>
      <xdr:rowOff>200025</xdr:rowOff>
    </xdr:to>
    <xdr:sp macro="" textlink="">
      <xdr:nvSpPr>
        <xdr:cNvPr id="2" name="TextBox 1"/>
        <xdr:cNvSpPr txBox="1"/>
      </xdr:nvSpPr>
      <xdr:spPr>
        <a:xfrm>
          <a:off x="6381750" y="5124450"/>
          <a:ext cx="2638425" cy="180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วันที่..........เดือน.....................พ.ศ..........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3</xdr:col>
      <xdr:colOff>1400175</xdr:colOff>
      <xdr:row>23</xdr:row>
      <xdr:rowOff>104775</xdr:rowOff>
    </xdr:to>
    <xdr:sp macro="" textlink="">
      <xdr:nvSpPr>
        <xdr:cNvPr id="3" name="TextBox 2"/>
        <xdr:cNvSpPr txBox="1"/>
      </xdr:nvSpPr>
      <xdr:spPr>
        <a:xfrm>
          <a:off x="0" y="5686425"/>
          <a:ext cx="4848225" cy="1209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ผู้ให้ข้อมูลชื่อ...................................ตำแหน่ง.....................โทร.........................................</a:t>
          </a:r>
        </a:p>
      </xdr:txBody>
    </xdr:sp>
    <xdr:clientData/>
  </xdr:twoCellAnchor>
  <xdr:oneCellAnchor>
    <xdr:from>
      <xdr:col>1</xdr:col>
      <xdr:colOff>66675</xdr:colOff>
      <xdr:row>8</xdr:row>
      <xdr:rowOff>152400</xdr:rowOff>
    </xdr:from>
    <xdr:ext cx="6709889" cy="971100"/>
    <xdr:sp macro="" textlink="">
      <xdr:nvSpPr>
        <xdr:cNvPr id="4" name="Rectangle 3"/>
        <xdr:cNvSpPr/>
      </xdr:nvSpPr>
      <xdr:spPr>
        <a:xfrm rot="19278309">
          <a:off x="571500" y="2762250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16</xdr:row>
      <xdr:rowOff>313765</xdr:rowOff>
    </xdr:from>
    <xdr:to>
      <xdr:col>17</xdr:col>
      <xdr:colOff>7407</xdr:colOff>
      <xdr:row>27</xdr:row>
      <xdr:rowOff>50863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429500" y="6447865"/>
          <a:ext cx="3979332" cy="2394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ขอรับรองว่าข้อมูลถูกต้อง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(ลงชื่อ)  ...................................  </a:t>
          </a:r>
        </a:p>
        <a:p>
          <a:pPr algn="ctr" rtl="0">
            <a:spcBef>
              <a:spcPts val="600"/>
            </a:spcBef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(.....................................................)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ผู้อำนวยการกลุ่มบริหารงานบุคคล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วันที่       เดือน         พ.ศ.  2557</a:t>
          </a:r>
        </a:p>
      </xdr:txBody>
    </xdr:sp>
    <xdr:clientData/>
  </xdr:twoCellAnchor>
  <xdr:oneCellAnchor>
    <xdr:from>
      <xdr:col>3</xdr:col>
      <xdr:colOff>0</xdr:colOff>
      <xdr:row>7</xdr:row>
      <xdr:rowOff>11207</xdr:rowOff>
    </xdr:from>
    <xdr:ext cx="6709889" cy="971100"/>
    <xdr:sp macro="" textlink="">
      <xdr:nvSpPr>
        <xdr:cNvPr id="3" name="Rectangle 2"/>
        <xdr:cNvSpPr/>
      </xdr:nvSpPr>
      <xdr:spPr>
        <a:xfrm rot="19278309">
          <a:off x="2324100" y="2763932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16</xdr:row>
      <xdr:rowOff>313765</xdr:rowOff>
    </xdr:from>
    <xdr:to>
      <xdr:col>17</xdr:col>
      <xdr:colOff>7407</xdr:colOff>
      <xdr:row>27</xdr:row>
      <xdr:rowOff>50863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395882" y="6387353"/>
          <a:ext cx="3963084" cy="23928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ขอรับรองว่าข้อมูลถูกต้อง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(ลงชื่อ)  ...................................  </a:t>
          </a:r>
        </a:p>
        <a:p>
          <a:pPr algn="ctr" rtl="0">
            <a:spcBef>
              <a:spcPts val="600"/>
            </a:spcBef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(.....................................................)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ผู้อำนวยการกลุ่มบริหารงานบุคคล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วันที่       เดือน         พ.ศ.  2557</a:t>
          </a:r>
        </a:p>
      </xdr:txBody>
    </xdr:sp>
    <xdr:clientData/>
  </xdr:twoCellAnchor>
  <xdr:oneCellAnchor>
    <xdr:from>
      <xdr:col>3</xdr:col>
      <xdr:colOff>0</xdr:colOff>
      <xdr:row>7</xdr:row>
      <xdr:rowOff>11207</xdr:rowOff>
    </xdr:from>
    <xdr:ext cx="6709889" cy="971100"/>
    <xdr:sp macro="" textlink="">
      <xdr:nvSpPr>
        <xdr:cNvPr id="4" name="Rectangle 3"/>
        <xdr:cNvSpPr/>
      </xdr:nvSpPr>
      <xdr:spPr>
        <a:xfrm rot="19278309">
          <a:off x="2319618" y="2745442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</xdr:row>
      <xdr:rowOff>0</xdr:rowOff>
    </xdr:from>
    <xdr:ext cx="6709889" cy="971100"/>
    <xdr:sp macro="" textlink="">
      <xdr:nvSpPr>
        <xdr:cNvPr id="2" name="Rectangle 1"/>
        <xdr:cNvSpPr/>
      </xdr:nvSpPr>
      <xdr:spPr>
        <a:xfrm rot="19278309">
          <a:off x="609600" y="5086350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571499</xdr:colOff>
      <xdr:row>34</xdr:row>
      <xdr:rowOff>209550</xdr:rowOff>
    </xdr:from>
    <xdr:ext cx="6709889" cy="971100"/>
    <xdr:sp macro="" textlink="">
      <xdr:nvSpPr>
        <xdr:cNvPr id="3" name="Rectangle 2"/>
        <xdr:cNvSpPr/>
      </xdr:nvSpPr>
      <xdr:spPr>
        <a:xfrm rot="19278309">
          <a:off x="1181099" y="10315575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400050</xdr:colOff>
      <xdr:row>64</xdr:row>
      <xdr:rowOff>47625</xdr:rowOff>
    </xdr:from>
    <xdr:ext cx="6709889" cy="971100"/>
    <xdr:sp macro="" textlink="">
      <xdr:nvSpPr>
        <xdr:cNvPr id="4" name="Rectangle 3"/>
        <xdr:cNvSpPr/>
      </xdr:nvSpPr>
      <xdr:spPr>
        <a:xfrm rot="19278309">
          <a:off x="1009650" y="19011900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18</xdr:row>
      <xdr:rowOff>89647</xdr:rowOff>
    </xdr:from>
    <xdr:to>
      <xdr:col>9</xdr:col>
      <xdr:colOff>1133475</xdr:colOff>
      <xdr:row>22</xdr:row>
      <xdr:rowOff>235323</xdr:rowOff>
    </xdr:to>
    <xdr:sp macro="" textlink="">
      <xdr:nvSpPr>
        <xdr:cNvPr id="2" name="TextBox 1"/>
        <xdr:cNvSpPr txBox="1"/>
      </xdr:nvSpPr>
      <xdr:spPr>
        <a:xfrm>
          <a:off x="6864163" y="5703794"/>
          <a:ext cx="2998694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รับรองข้อมูลถูกต้อง</a:t>
          </a:r>
          <a:endParaRPr lang="th-TH" sz="1400"/>
        </a:p>
        <a:p>
          <a:pPr algn="ctr"/>
          <a:endParaRPr lang="th-TH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ลงชื่อ...........................................</a:t>
          </a:r>
          <a:endParaRPr lang="th-TH" sz="1400"/>
        </a:p>
        <a:p>
          <a:pPr algn="ctr"/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(นางสาวภิรญา</a:t>
          </a:r>
          <a:r>
            <a:rPr lang="th-TH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นิยมเดชา</a:t>
          </a:r>
          <a:endParaRPr lang="th-TH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ตำแหน่ง ผู้อำนวยการกลุ่มบริหารงานบุคคล</a:t>
          </a:r>
          <a:endParaRPr lang="th-TH" sz="1400"/>
        </a:p>
        <a:p>
          <a:pPr algn="ctr"/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วันที่.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29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..เดือน.ตุลาคม พ.ศ.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2557</a:t>
          </a:r>
          <a:endParaRPr lang="th-TH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123826</xdr:colOff>
      <xdr:row>20</xdr:row>
      <xdr:rowOff>21849</xdr:rowOff>
    </xdr:from>
    <xdr:to>
      <xdr:col>4</xdr:col>
      <xdr:colOff>358590</xdr:colOff>
      <xdr:row>23</xdr:row>
      <xdr:rowOff>119340</xdr:rowOff>
    </xdr:to>
    <xdr:sp macro="" textlink="">
      <xdr:nvSpPr>
        <xdr:cNvPr id="5" name="TextBox 4"/>
        <xdr:cNvSpPr txBox="1"/>
      </xdr:nvSpPr>
      <xdr:spPr>
        <a:xfrm>
          <a:off x="123826" y="6543673"/>
          <a:ext cx="4963646" cy="12068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ผู้ให้ข้อมูลชื่อนางเกศินี</a:t>
          </a:r>
          <a:r>
            <a:rPr lang="th-TH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วิทยารัฐ  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ตำแหน่ง.นักทรัพยากรบุคคล  </a:t>
          </a:r>
          <a:b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โทรศัพท์สำนักงาน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074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695915  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โทรศัพท์มือถือ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087 3940275</a:t>
          </a:r>
          <a:endParaRPr lang="th-TH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1154207</xdr:colOff>
      <xdr:row>20</xdr:row>
      <xdr:rowOff>11206</xdr:rowOff>
    </xdr:from>
    <xdr:to>
      <xdr:col>9</xdr:col>
      <xdr:colOff>138927</xdr:colOff>
      <xdr:row>20</xdr:row>
      <xdr:rowOff>295003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99295" y="6264088"/>
          <a:ext cx="1069014" cy="2837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1104900</xdr:colOff>
      <xdr:row>18</xdr:row>
      <xdr:rowOff>76199</xdr:rowOff>
    </xdr:from>
    <xdr:to>
      <xdr:col>7</xdr:col>
      <xdr:colOff>1323975</xdr:colOff>
      <xdr:row>24</xdr:row>
      <xdr:rowOff>180974</xdr:rowOff>
    </xdr:to>
    <xdr:sp macro="" textlink="">
      <xdr:nvSpPr>
        <xdr:cNvPr id="2" name="TextBox 1"/>
        <xdr:cNvSpPr txBox="1"/>
      </xdr:nvSpPr>
      <xdr:spPr>
        <a:xfrm>
          <a:off x="6372225" y="4933949"/>
          <a:ext cx="2638425" cy="1628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(นางสาวภิรญา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  นิยมเดชา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)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วันที่....</a:t>
          </a:r>
          <a:r>
            <a:rPr lang="en-US" sz="1400">
              <a:latin typeface="TH SarabunPSK" pitchFamily="34" charset="-34"/>
              <a:cs typeface="TH SarabunPSK" pitchFamily="34" charset="-34"/>
            </a:rPr>
            <a:t>29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..เดือน  ตุลาคม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  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พ.ศ </a:t>
          </a:r>
          <a:r>
            <a:rPr lang="en-US" sz="1400">
              <a:latin typeface="TH SarabunPSK" pitchFamily="34" charset="-34"/>
              <a:cs typeface="TH SarabunPSK" pitchFamily="34" charset="-34"/>
            </a:rPr>
            <a:t>2557</a:t>
          </a:r>
          <a:endParaRPr lang="th-TH" sz="1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19050</xdr:colOff>
      <xdr:row>20</xdr:row>
      <xdr:rowOff>19051</xdr:rowOff>
    </xdr:from>
    <xdr:to>
      <xdr:col>4</xdr:col>
      <xdr:colOff>533400</xdr:colOff>
      <xdr:row>23</xdr:row>
      <xdr:rowOff>133351</xdr:rowOff>
    </xdr:to>
    <xdr:sp macro="" textlink="">
      <xdr:nvSpPr>
        <xdr:cNvPr id="3" name="TextBox 2"/>
        <xdr:cNvSpPr txBox="1"/>
      </xdr:nvSpPr>
      <xdr:spPr>
        <a:xfrm>
          <a:off x="19050" y="5819776"/>
          <a:ext cx="484822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ผู้ให้ข้อมูลชื่อนางเกศินี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วิทยารัฐ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ตำแหน่ง นักทรัพยากรบุคคล</a:t>
          </a:r>
          <a:br>
            <a:rPr lang="th-TH" sz="1600">
              <a:latin typeface="TH SarabunPSK" pitchFamily="34" charset="-34"/>
              <a:cs typeface="TH SarabunPSK" pitchFamily="34" charset="-34"/>
            </a:rPr>
          </a:br>
          <a:r>
            <a:rPr lang="th-TH" sz="1600">
              <a:latin typeface="TH SarabunPSK" pitchFamily="34" charset="-34"/>
              <a:cs typeface="TH SarabunPSK" pitchFamily="34" charset="-34"/>
            </a:rPr>
            <a:t>โทร 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0873940275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</xdr:col>
      <xdr:colOff>771525</xdr:colOff>
      <xdr:row>20</xdr:row>
      <xdr:rowOff>95250</xdr:rowOff>
    </xdr:from>
    <xdr:to>
      <xdr:col>7</xdr:col>
      <xdr:colOff>583239</xdr:colOff>
      <xdr:row>21</xdr:row>
      <xdr:rowOff>131397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0" y="5486400"/>
          <a:ext cx="1069014" cy="2837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145676</xdr:colOff>
      <xdr:row>10</xdr:row>
      <xdr:rowOff>262779</xdr:rowOff>
    </xdr:from>
    <xdr:to>
      <xdr:col>17</xdr:col>
      <xdr:colOff>510552</xdr:colOff>
      <xdr:row>16</xdr:row>
      <xdr:rowOff>22412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56176" y="3680573"/>
          <a:ext cx="3905935" cy="15077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100">
              <a:latin typeface="+mn-lt"/>
              <a:ea typeface="+mn-ea"/>
              <a:cs typeface="+mn-cs"/>
            </a:rPr>
            <a:t>รับรองข้อมูลถูกต้อง</a:t>
          </a:r>
          <a:endParaRPr lang="th-TH" sz="2000"/>
        </a:p>
        <a:p>
          <a:pPr algn="ctr"/>
          <a:endParaRPr lang="th-TH" sz="1100">
            <a:latin typeface="+mn-lt"/>
            <a:ea typeface="+mn-ea"/>
            <a:cs typeface="+mn-cs"/>
          </a:endParaRPr>
        </a:p>
        <a:p>
          <a:pPr algn="ctr"/>
          <a:r>
            <a:rPr lang="th-TH" sz="1100">
              <a:latin typeface="+mn-lt"/>
              <a:ea typeface="+mn-ea"/>
              <a:cs typeface="+mn-cs"/>
            </a:rPr>
            <a:t>ลงชื่อ...........................................</a:t>
          </a:r>
          <a:endParaRPr lang="th-TH" sz="2000"/>
        </a:p>
        <a:p>
          <a:pPr algn="ctr"/>
          <a:r>
            <a:rPr lang="th-TH" sz="1100">
              <a:latin typeface="+mn-lt"/>
              <a:ea typeface="+mn-ea"/>
              <a:cs typeface="+mn-cs"/>
            </a:rPr>
            <a:t>(นางสาวภิรญา</a:t>
          </a:r>
          <a:r>
            <a:rPr lang="th-TH" sz="1100" baseline="0">
              <a:latin typeface="+mn-lt"/>
              <a:ea typeface="+mn-ea"/>
              <a:cs typeface="+mn-cs"/>
            </a:rPr>
            <a:t>  นิยมเดชา</a:t>
          </a:r>
          <a:r>
            <a:rPr lang="th-TH" sz="1100">
              <a:latin typeface="+mn-lt"/>
              <a:ea typeface="+mn-ea"/>
              <a:cs typeface="+mn-cs"/>
            </a:rPr>
            <a:t>)</a:t>
          </a:r>
          <a:endParaRPr lang="th-TH" sz="2000"/>
        </a:p>
        <a:p>
          <a:pPr algn="ctr"/>
          <a:r>
            <a:rPr lang="th-TH" sz="1100">
              <a:latin typeface="+mn-lt"/>
              <a:ea typeface="+mn-ea"/>
              <a:cs typeface="+mn-cs"/>
            </a:rPr>
            <a:t>ตำแหน่ง ผู้อำนวยการกลุ่มบริหารงานบุคคล</a:t>
          </a:r>
          <a:endParaRPr lang="th-TH" sz="2000"/>
        </a:p>
        <a:p>
          <a:pPr algn="ctr"/>
          <a:r>
            <a:rPr lang="th-TH" sz="1100">
              <a:latin typeface="+mn-lt"/>
              <a:ea typeface="+mn-ea"/>
              <a:cs typeface="+mn-cs"/>
            </a:rPr>
            <a:t>วันที่..</a:t>
          </a:r>
          <a:r>
            <a:rPr lang="en-US" sz="1100">
              <a:latin typeface="+mn-lt"/>
              <a:ea typeface="+mn-ea"/>
              <a:cs typeface="+mn-cs"/>
            </a:rPr>
            <a:t>28</a:t>
          </a:r>
          <a:r>
            <a:rPr lang="th-TH" sz="1100">
              <a:latin typeface="+mn-lt"/>
              <a:ea typeface="+mn-ea"/>
              <a:cs typeface="+mn-cs"/>
            </a:rPr>
            <a:t>..เดือน  ตุลาคม</a:t>
          </a:r>
          <a:r>
            <a:rPr lang="th-TH" sz="1100" baseline="0">
              <a:latin typeface="+mn-lt"/>
              <a:ea typeface="+mn-ea"/>
              <a:cs typeface="+mn-cs"/>
            </a:rPr>
            <a:t>  </a:t>
          </a:r>
          <a:r>
            <a:rPr lang="th-TH" sz="1100">
              <a:latin typeface="+mn-lt"/>
              <a:ea typeface="+mn-ea"/>
              <a:cs typeface="+mn-cs"/>
            </a:rPr>
            <a:t>พ.ศ </a:t>
          </a:r>
          <a:r>
            <a:rPr lang="en-US" sz="1100">
              <a:latin typeface="+mn-lt"/>
              <a:ea typeface="+mn-ea"/>
              <a:cs typeface="+mn-cs"/>
            </a:rPr>
            <a:t>2557</a:t>
          </a:r>
          <a:endParaRPr lang="th-TH" sz="20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14</xdr:col>
      <xdr:colOff>123265</xdr:colOff>
      <xdr:row>12</xdr:row>
      <xdr:rowOff>112059</xdr:rowOff>
    </xdr:from>
    <xdr:to>
      <xdr:col>15</xdr:col>
      <xdr:colOff>262190</xdr:colOff>
      <xdr:row>13</xdr:row>
      <xdr:rowOff>104503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34500" y="4112559"/>
          <a:ext cx="1069014" cy="2837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17</xdr:row>
      <xdr:rowOff>0</xdr:rowOff>
    </xdr:from>
    <xdr:to>
      <xdr:col>17</xdr:col>
      <xdr:colOff>422026</xdr:colOff>
      <xdr:row>27</xdr:row>
      <xdr:rowOff>118098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848600" y="6200775"/>
          <a:ext cx="3974851" cy="24231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ขอรับรองว่าข้อมูลถูกต้อง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(ลงชื่อ)  ...................................  </a:t>
          </a:r>
        </a:p>
        <a:p>
          <a:pPr algn="ctr" rtl="0">
            <a:spcBef>
              <a:spcPts val="600"/>
            </a:spcBef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(.....................................................)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ผู้อำนวยการกลุ่มบริหารงานบุคคล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วันที่      เดือน         พ.ศ.  2557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1019175</xdr:colOff>
      <xdr:row>83</xdr:row>
      <xdr:rowOff>123825</xdr:rowOff>
    </xdr:from>
    <xdr:to>
      <xdr:col>4</xdr:col>
      <xdr:colOff>945189</xdr:colOff>
      <xdr:row>84</xdr:row>
      <xdr:rowOff>169497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38800" y="24203025"/>
          <a:ext cx="1069014" cy="2837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18</xdr:row>
      <xdr:rowOff>28575</xdr:rowOff>
    </xdr:from>
    <xdr:to>
      <xdr:col>8</xdr:col>
      <xdr:colOff>1524000</xdr:colOff>
      <xdr:row>23</xdr:row>
      <xdr:rowOff>200025</xdr:rowOff>
    </xdr:to>
    <xdr:sp macro="" textlink="">
      <xdr:nvSpPr>
        <xdr:cNvPr id="2" name="TextBox 1"/>
        <xdr:cNvSpPr txBox="1"/>
      </xdr:nvSpPr>
      <xdr:spPr>
        <a:xfrm>
          <a:off x="7496175" y="5610225"/>
          <a:ext cx="2781300" cy="1924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วันที่..........เดือน.....................พ.ศ..........</a:t>
          </a:r>
        </a:p>
      </xdr:txBody>
    </xdr:sp>
    <xdr:clientData/>
  </xdr:twoCellAnchor>
  <xdr:twoCellAnchor>
    <xdr:from>
      <xdr:col>0</xdr:col>
      <xdr:colOff>114300</xdr:colOff>
      <xdr:row>20</xdr:row>
      <xdr:rowOff>19050</xdr:rowOff>
    </xdr:from>
    <xdr:to>
      <xdr:col>5</xdr:col>
      <xdr:colOff>285750</xdr:colOff>
      <xdr:row>22</xdr:row>
      <xdr:rowOff>238125</xdr:rowOff>
    </xdr:to>
    <xdr:sp macro="" textlink="">
      <xdr:nvSpPr>
        <xdr:cNvPr id="3" name="TextBox 2"/>
        <xdr:cNvSpPr txBox="1"/>
      </xdr:nvSpPr>
      <xdr:spPr>
        <a:xfrm>
          <a:off x="114300" y="6858000"/>
          <a:ext cx="5457825" cy="962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ผู้ให้ข้อมูลชื่อ.........................................ตำแหน่ง..........................โทร..................................................</a:t>
          </a:r>
        </a:p>
      </xdr:txBody>
    </xdr:sp>
    <xdr:clientData/>
  </xdr:twoCellAnchor>
  <xdr:oneCellAnchor>
    <xdr:from>
      <xdr:col>3</xdr:col>
      <xdr:colOff>297443</xdr:colOff>
      <xdr:row>7</xdr:row>
      <xdr:rowOff>16725</xdr:rowOff>
    </xdr:from>
    <xdr:ext cx="6709889" cy="971100"/>
    <xdr:sp macro="" textlink="">
      <xdr:nvSpPr>
        <xdr:cNvPr id="6" name="Rectangle 5"/>
        <xdr:cNvSpPr/>
      </xdr:nvSpPr>
      <xdr:spPr>
        <a:xfrm rot="19278309">
          <a:off x="1440443" y="2569425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17</xdr:row>
      <xdr:rowOff>28575</xdr:rowOff>
    </xdr:from>
    <xdr:to>
      <xdr:col>8</xdr:col>
      <xdr:colOff>1238250</xdr:colOff>
      <xdr:row>22</xdr:row>
      <xdr:rowOff>200025</xdr:rowOff>
    </xdr:to>
    <xdr:sp macro="" textlink="">
      <xdr:nvSpPr>
        <xdr:cNvPr id="2" name="TextBox 1"/>
        <xdr:cNvSpPr txBox="1"/>
      </xdr:nvSpPr>
      <xdr:spPr>
        <a:xfrm>
          <a:off x="8429625" y="5610225"/>
          <a:ext cx="2495550" cy="1924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วันที่..........เดือน.....................พ.ศ..........</a:t>
          </a:r>
        </a:p>
      </xdr:txBody>
    </xdr:sp>
    <xdr:clientData/>
  </xdr:twoCellAnchor>
  <xdr:oneCellAnchor>
    <xdr:from>
      <xdr:col>3</xdr:col>
      <xdr:colOff>571499</xdr:colOff>
      <xdr:row>7</xdr:row>
      <xdr:rowOff>190501</xdr:rowOff>
    </xdr:from>
    <xdr:ext cx="6709889" cy="971100"/>
    <xdr:sp macro="" textlink="">
      <xdr:nvSpPr>
        <xdr:cNvPr id="4" name="Rectangle 3"/>
        <xdr:cNvSpPr/>
      </xdr:nvSpPr>
      <xdr:spPr>
        <a:xfrm rot="19278309">
          <a:off x="1714499" y="2743201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180975</xdr:colOff>
      <xdr:row>18</xdr:row>
      <xdr:rowOff>209550</xdr:rowOff>
    </xdr:from>
    <xdr:to>
      <xdr:col>5</xdr:col>
      <xdr:colOff>666750</xdr:colOff>
      <xdr:row>21</xdr:row>
      <xdr:rowOff>57150</xdr:rowOff>
    </xdr:to>
    <xdr:sp macro="" textlink="">
      <xdr:nvSpPr>
        <xdr:cNvPr id="5" name="TextBox 4"/>
        <xdr:cNvSpPr txBox="1"/>
      </xdr:nvSpPr>
      <xdr:spPr>
        <a:xfrm>
          <a:off x="180975" y="6400800"/>
          <a:ext cx="5457825" cy="962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ผู้ให้ข้อมูลชื่อ.........................................ตำแหน่ง..........................โทร..................................................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1042737</xdr:colOff>
      <xdr:row>23</xdr:row>
      <xdr:rowOff>110291</xdr:rowOff>
    </xdr:from>
    <xdr:ext cx="6709889" cy="971100"/>
    <xdr:sp macro="" textlink="">
      <xdr:nvSpPr>
        <xdr:cNvPr id="2" name="Rectangle 1"/>
        <xdr:cNvSpPr/>
      </xdr:nvSpPr>
      <xdr:spPr>
        <a:xfrm rot="19278309">
          <a:off x="1544053" y="5243765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2115474</xdr:colOff>
      <xdr:row>55</xdr:row>
      <xdr:rowOff>35550</xdr:rowOff>
    </xdr:from>
    <xdr:ext cx="5248991" cy="971100"/>
    <xdr:sp macro="" textlink="">
      <xdr:nvSpPr>
        <xdr:cNvPr id="3" name="Rectangle 2"/>
        <xdr:cNvSpPr/>
      </xdr:nvSpPr>
      <xdr:spPr>
        <a:xfrm rot="19278309">
          <a:off x="2616790" y="11084550"/>
          <a:ext cx="5248991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J34"/>
  <sheetViews>
    <sheetView topLeftCell="A10" zoomScale="85" zoomScaleNormal="85" workbookViewId="0">
      <selection sqref="A1:I24"/>
    </sheetView>
  </sheetViews>
  <sheetFormatPr defaultRowHeight="18.75"/>
  <cols>
    <col min="1" max="1" width="7.85546875" style="255" customWidth="1"/>
    <col min="2" max="2" width="11.140625" style="255" customWidth="1"/>
    <col min="3" max="3" width="27.7109375" style="255" customWidth="1"/>
    <col min="4" max="4" width="25" style="255" customWidth="1"/>
    <col min="5" max="5" width="14.42578125" style="255" customWidth="1"/>
    <col min="6" max="6" width="15.42578125" style="255" customWidth="1"/>
    <col min="7" max="7" width="5.7109375" style="255" bestFit="1" customWidth="1"/>
    <col min="8" max="8" width="23.5703125" style="255" customWidth="1"/>
    <col min="9" max="9" width="22.7109375" style="255" customWidth="1"/>
    <col min="10" max="16384" width="9.140625" style="255"/>
  </cols>
  <sheetData>
    <row r="1" spans="1:9" s="240" customFormat="1" ht="21">
      <c r="G1" s="367" t="s">
        <v>123</v>
      </c>
      <c r="H1" s="367"/>
      <c r="I1" s="367"/>
    </row>
    <row r="2" spans="1:9" s="240" customFormat="1" ht="23.25">
      <c r="A2" s="368" t="s">
        <v>210</v>
      </c>
      <c r="B2" s="368"/>
      <c r="C2" s="368"/>
      <c r="D2" s="368"/>
      <c r="E2" s="368"/>
      <c r="F2" s="368"/>
      <c r="G2" s="368"/>
      <c r="H2" s="368"/>
      <c r="I2" s="368"/>
    </row>
    <row r="3" spans="1:9" s="240" customFormat="1" ht="23.25">
      <c r="A3" s="368" t="s">
        <v>266</v>
      </c>
      <c r="B3" s="368"/>
      <c r="C3" s="368"/>
      <c r="D3" s="368"/>
      <c r="E3" s="368"/>
      <c r="F3" s="368"/>
      <c r="G3" s="368"/>
      <c r="H3" s="368"/>
      <c r="I3" s="368"/>
    </row>
    <row r="4" spans="1:9" s="366" customFormat="1" ht="23.25">
      <c r="A4" s="368" t="s">
        <v>280</v>
      </c>
      <c r="B4" s="368"/>
      <c r="C4" s="368"/>
      <c r="D4" s="368"/>
      <c r="E4" s="368"/>
      <c r="F4" s="368"/>
      <c r="G4" s="368"/>
      <c r="H4" s="368"/>
      <c r="I4" s="368"/>
    </row>
    <row r="5" spans="1:9" s="240" customFormat="1" ht="21">
      <c r="A5" s="241"/>
      <c r="B5" s="241"/>
      <c r="C5" s="241"/>
      <c r="D5" s="241"/>
      <c r="E5" s="241"/>
      <c r="F5" s="241"/>
      <c r="G5" s="241"/>
      <c r="H5" s="241"/>
    </row>
    <row r="6" spans="1:9" s="240" customFormat="1" ht="45" customHeight="1">
      <c r="A6" s="242" t="s">
        <v>0</v>
      </c>
      <c r="B6" s="243" t="s">
        <v>1</v>
      </c>
      <c r="C6" s="243" t="s">
        <v>200</v>
      </c>
      <c r="D6" s="242" t="s">
        <v>6</v>
      </c>
      <c r="E6" s="242" t="s">
        <v>2</v>
      </c>
      <c r="F6" s="244" t="s">
        <v>122</v>
      </c>
      <c r="G6" s="242" t="s">
        <v>7</v>
      </c>
      <c r="H6" s="242" t="s">
        <v>101</v>
      </c>
      <c r="I6" s="242" t="s">
        <v>5</v>
      </c>
    </row>
    <row r="7" spans="1:9" s="247" customFormat="1" ht="23.1" customHeight="1">
      <c r="A7" s="249">
        <v>1</v>
      </c>
      <c r="B7" s="249">
        <v>18421</v>
      </c>
      <c r="C7" s="303" t="s">
        <v>253</v>
      </c>
      <c r="D7" s="303" t="s">
        <v>255</v>
      </c>
      <c r="E7" s="303" t="s">
        <v>4</v>
      </c>
      <c r="F7" s="303" t="s">
        <v>159</v>
      </c>
      <c r="G7" s="249" t="s">
        <v>234</v>
      </c>
      <c r="H7" s="304">
        <v>19100</v>
      </c>
      <c r="I7" s="249"/>
    </row>
    <row r="8" spans="1:9" s="247" customFormat="1" ht="23.1" customHeight="1">
      <c r="A8" s="249">
        <v>2</v>
      </c>
      <c r="B8" s="249">
        <v>18439</v>
      </c>
      <c r="C8" s="303" t="s">
        <v>254</v>
      </c>
      <c r="D8" s="303" t="s">
        <v>256</v>
      </c>
      <c r="E8" s="303" t="s">
        <v>4</v>
      </c>
      <c r="F8" s="303" t="s">
        <v>159</v>
      </c>
      <c r="G8" s="249" t="s">
        <v>234</v>
      </c>
      <c r="H8" s="304">
        <v>19100</v>
      </c>
      <c r="I8" s="249"/>
    </row>
    <row r="9" spans="1:9" s="247" customFormat="1" ht="23.1" customHeight="1">
      <c r="A9" s="248"/>
      <c r="B9" s="249"/>
      <c r="C9" s="249"/>
      <c r="D9" s="249"/>
      <c r="E9" s="250"/>
      <c r="F9" s="250"/>
      <c r="G9" s="250"/>
      <c r="H9" s="250"/>
      <c r="I9" s="250"/>
    </row>
    <row r="10" spans="1:9" s="247" customFormat="1" ht="23.1" customHeight="1">
      <c r="A10" s="248"/>
      <c r="B10" s="249"/>
      <c r="C10" s="249"/>
      <c r="D10" s="249"/>
      <c r="E10" s="250"/>
      <c r="F10" s="250"/>
      <c r="G10" s="250"/>
      <c r="H10" s="250"/>
      <c r="I10" s="250"/>
    </row>
    <row r="11" spans="1:9" s="247" customFormat="1" ht="23.1" customHeight="1">
      <c r="A11" s="248"/>
      <c r="B11" s="249"/>
      <c r="C11" s="249"/>
      <c r="D11" s="249"/>
      <c r="E11" s="250"/>
      <c r="F11" s="250"/>
      <c r="G11" s="250"/>
      <c r="H11" s="250"/>
      <c r="I11" s="250"/>
    </row>
    <row r="12" spans="1:9" s="247" customFormat="1" ht="23.1" customHeight="1">
      <c r="A12" s="248"/>
      <c r="B12" s="249"/>
      <c r="C12" s="249"/>
      <c r="D12" s="249"/>
      <c r="E12" s="250"/>
      <c r="F12" s="250"/>
      <c r="G12" s="250"/>
      <c r="H12" s="250"/>
      <c r="I12" s="250"/>
    </row>
    <row r="13" spans="1:9" s="247" customFormat="1" ht="23.1" customHeight="1">
      <c r="A13" s="248"/>
      <c r="B13" s="249"/>
      <c r="C13" s="249"/>
      <c r="D13" s="249"/>
      <c r="E13" s="250"/>
      <c r="F13" s="250"/>
      <c r="G13" s="250"/>
      <c r="H13" s="250"/>
      <c r="I13" s="250"/>
    </row>
    <row r="14" spans="1:9" s="247" customFormat="1" ht="23.1" customHeight="1">
      <c r="A14" s="248"/>
      <c r="B14" s="249"/>
      <c r="C14" s="249"/>
      <c r="D14" s="249"/>
      <c r="E14" s="250"/>
      <c r="F14" s="250"/>
      <c r="G14" s="250"/>
      <c r="H14" s="250"/>
      <c r="I14" s="250"/>
    </row>
    <row r="15" spans="1:9" s="247" customFormat="1" ht="23.1" customHeight="1">
      <c r="A15" s="248"/>
      <c r="B15" s="249"/>
      <c r="C15" s="249"/>
      <c r="D15" s="249"/>
      <c r="E15" s="250"/>
      <c r="F15" s="250"/>
      <c r="G15" s="250"/>
      <c r="H15" s="250"/>
      <c r="I15" s="250"/>
    </row>
    <row r="16" spans="1:9" s="247" customFormat="1" ht="23.1" customHeight="1">
      <c r="A16" s="248"/>
      <c r="B16" s="249"/>
      <c r="C16" s="249"/>
      <c r="D16" s="249"/>
      <c r="E16" s="250"/>
      <c r="F16" s="250"/>
      <c r="G16" s="250"/>
      <c r="H16" s="250"/>
      <c r="I16" s="250"/>
    </row>
    <row r="17" spans="1:10" s="240" customFormat="1" ht="28.5" customHeight="1">
      <c r="A17" s="261" t="s">
        <v>269</v>
      </c>
      <c r="B17" s="251"/>
      <c r="C17" s="251"/>
      <c r="D17" s="251"/>
      <c r="E17" s="251"/>
      <c r="F17" s="251"/>
      <c r="G17" s="252"/>
      <c r="H17" s="253"/>
      <c r="I17" s="254"/>
    </row>
    <row r="18" spans="1:10" s="1" customFormat="1" ht="28.5" customHeight="1">
      <c r="A18" s="52"/>
      <c r="B18" s="52"/>
      <c r="C18" s="52"/>
      <c r="D18" s="52"/>
      <c r="E18" s="52"/>
      <c r="F18" s="52"/>
      <c r="G18" s="52"/>
      <c r="H18" s="53"/>
      <c r="I18" s="54"/>
      <c r="J18" s="55"/>
    </row>
    <row r="19" spans="1:10" s="1" customFormat="1" ht="21">
      <c r="A19" s="15" t="s">
        <v>102</v>
      </c>
      <c r="B19" s="15"/>
      <c r="C19" s="15"/>
      <c r="D19" s="8"/>
      <c r="E19" s="8"/>
      <c r="F19" s="9"/>
      <c r="G19" s="12"/>
      <c r="H19" s="12"/>
    </row>
    <row r="20" spans="1:10" s="1" customFormat="1" ht="29.25" customHeight="1">
      <c r="A20" s="21" t="s">
        <v>125</v>
      </c>
      <c r="B20" s="21"/>
      <c r="C20" s="21"/>
      <c r="D20" s="8"/>
      <c r="E20" s="8"/>
      <c r="F20" s="11"/>
      <c r="G20" s="10"/>
      <c r="H20" s="10"/>
    </row>
    <row r="21" spans="1:10" s="1" customFormat="1" ht="29.25" customHeight="1">
      <c r="D21" s="8"/>
      <c r="E21" s="8"/>
      <c r="F21" s="9"/>
      <c r="G21" s="12"/>
      <c r="H21" s="12"/>
    </row>
    <row r="22" spans="1:10" s="1" customFormat="1" ht="29.25" customHeight="1">
      <c r="D22" s="8"/>
      <c r="E22" s="8"/>
      <c r="F22" s="9"/>
      <c r="G22" s="12"/>
      <c r="H22" s="12"/>
    </row>
    <row r="23" spans="1:10" s="1" customFormat="1" ht="29.25" customHeight="1">
      <c r="G23" s="12"/>
      <c r="H23" s="12"/>
    </row>
    <row r="24" spans="1:10" s="1" customFormat="1" ht="21" customHeight="1">
      <c r="A24" s="2"/>
      <c r="B24" s="61"/>
      <c r="C24" s="61"/>
      <c r="G24" s="20"/>
      <c r="H24" s="20"/>
    </row>
    <row r="25" spans="1:10" s="1" customFormat="1" ht="21">
      <c r="A25" s="2"/>
      <c r="B25" s="61"/>
      <c r="C25" s="61"/>
    </row>
    <row r="26" spans="1:10" s="240" customFormat="1" ht="21"/>
    <row r="27" spans="1:10" s="240" customFormat="1" ht="21"/>
    <row r="28" spans="1:10" s="240" customFormat="1" ht="21"/>
    <row r="29" spans="1:10" s="240" customFormat="1" ht="21"/>
    <row r="30" spans="1:10" s="240" customFormat="1" ht="21"/>
    <row r="31" spans="1:10" s="240" customFormat="1" ht="21"/>
    <row r="32" spans="1:10" s="240" customFormat="1" ht="21"/>
    <row r="33" s="240" customFormat="1" ht="21"/>
    <row r="34" s="240" customFormat="1" ht="21"/>
  </sheetData>
  <mergeCells count="4">
    <mergeCell ref="G1:I1"/>
    <mergeCell ref="A2:I2"/>
    <mergeCell ref="A3:I3"/>
    <mergeCell ref="A4:I4"/>
  </mergeCells>
  <printOptions horizontalCentered="1"/>
  <pageMargins left="0.59055118110236227" right="0.19685039370078741" top="0.39370078740157483" bottom="0.39370078740157483" header="0.51181102362204722" footer="0.51181102362204722"/>
  <pageSetup paperSize="9" scale="9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O66"/>
  <sheetViews>
    <sheetView topLeftCell="A55" zoomScale="95" workbookViewId="0">
      <selection activeCell="J31" sqref="J31"/>
    </sheetView>
  </sheetViews>
  <sheetFormatPr defaultRowHeight="21" customHeight="1"/>
  <cols>
    <col min="1" max="2" width="3.7109375" style="61" customWidth="1"/>
    <col min="3" max="3" width="51" style="61" customWidth="1"/>
    <col min="4" max="4" width="10.85546875" style="61" customWidth="1"/>
    <col min="5" max="5" width="9.7109375" style="61" customWidth="1"/>
    <col min="6" max="6" width="10.7109375" style="61" customWidth="1"/>
    <col min="7" max="10" width="9.7109375" style="61" customWidth="1"/>
    <col min="11" max="11" width="5.5703125" style="61" customWidth="1"/>
    <col min="12" max="12" width="10.7109375" style="61" customWidth="1"/>
    <col min="13" max="15" width="9.7109375" style="61" customWidth="1"/>
    <col min="16" max="20" width="10.7109375" style="61" customWidth="1"/>
    <col min="21" max="43" width="8.7109375" style="61" customWidth="1"/>
    <col min="44" max="16384" width="9.140625" style="61"/>
  </cols>
  <sheetData>
    <row r="1" spans="1:15" ht="20.100000000000001" customHeight="1">
      <c r="A1" s="60" t="s">
        <v>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20.100000000000001" customHeight="1">
      <c r="A2" s="62" t="s">
        <v>10</v>
      </c>
    </row>
    <row r="3" spans="1:15" ht="20.100000000000001" customHeight="1">
      <c r="A3" s="63"/>
      <c r="B3" s="64" t="s">
        <v>11</v>
      </c>
      <c r="C3" s="65"/>
      <c r="D3" s="66" t="s">
        <v>12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7"/>
    </row>
    <row r="4" spans="1:15" s="62" customFormat="1" ht="20.100000000000001" customHeight="1">
      <c r="A4" s="68"/>
      <c r="B4" s="69"/>
      <c r="C4" s="70"/>
      <c r="D4" s="71" t="s">
        <v>120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3"/>
    </row>
    <row r="5" spans="1:15" ht="20.100000000000001" customHeight="1">
      <c r="A5" s="74"/>
      <c r="B5" s="75"/>
      <c r="C5" s="75" t="s">
        <v>142</v>
      </c>
      <c r="D5" s="74" t="s">
        <v>65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6"/>
    </row>
    <row r="6" spans="1:15" ht="6" customHeight="1">
      <c r="A6" s="63"/>
      <c r="B6" s="65"/>
      <c r="C6" s="65"/>
      <c r="D6" s="65"/>
      <c r="E6" s="65"/>
      <c r="F6" s="65"/>
      <c r="G6" s="65"/>
      <c r="H6" s="65"/>
      <c r="I6" s="63"/>
      <c r="J6" s="65"/>
      <c r="K6" s="65"/>
      <c r="L6" s="65"/>
      <c r="M6" s="65"/>
      <c r="N6" s="65"/>
      <c r="O6" s="77"/>
    </row>
    <row r="7" spans="1:15" s="62" customFormat="1" ht="20.100000000000001" customHeight="1">
      <c r="A7" s="78" t="s">
        <v>212</v>
      </c>
      <c r="B7" s="79"/>
      <c r="C7" s="79"/>
      <c r="D7" s="408" t="s">
        <v>107</v>
      </c>
      <c r="E7" s="409"/>
      <c r="F7" s="79"/>
      <c r="G7" s="79"/>
      <c r="H7" s="80"/>
      <c r="I7" s="78" t="s">
        <v>213</v>
      </c>
      <c r="J7" s="80"/>
      <c r="K7" s="80"/>
      <c r="L7" s="80"/>
      <c r="M7" s="81"/>
      <c r="N7" s="408" t="s">
        <v>66</v>
      </c>
      <c r="O7" s="409"/>
    </row>
    <row r="8" spans="1:15" s="62" customFormat="1" ht="6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</row>
    <row r="9" spans="1:15" s="62" customFormat="1" ht="6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5" s="82" customFormat="1" ht="21.95" customHeight="1">
      <c r="A10" s="82" t="s">
        <v>214</v>
      </c>
      <c r="D10" s="83">
        <v>1106</v>
      </c>
      <c r="E10" s="82" t="s">
        <v>13</v>
      </c>
      <c r="F10" s="82" t="s">
        <v>217</v>
      </c>
      <c r="L10" s="83">
        <v>1202</v>
      </c>
      <c r="M10" s="82" t="s">
        <v>14</v>
      </c>
    </row>
    <row r="11" spans="1:15" s="82" customFormat="1" ht="21.95" customHeight="1"/>
    <row r="12" spans="1:15" s="82" customFormat="1" ht="21.95" customHeight="1">
      <c r="A12" s="84"/>
    </row>
    <row r="13" spans="1:15" s="86" customFormat="1" ht="21.95" customHeight="1">
      <c r="A13" s="79" t="s">
        <v>250</v>
      </c>
      <c r="B13" s="85"/>
      <c r="C13" s="85"/>
      <c r="H13" s="85"/>
      <c r="I13" s="85"/>
      <c r="J13" s="85"/>
      <c r="K13" s="85"/>
      <c r="L13" s="85"/>
      <c r="M13" s="85"/>
      <c r="N13" s="85"/>
      <c r="O13" s="85"/>
    </row>
    <row r="14" spans="1:15" s="86" customFormat="1" ht="21.95" customHeight="1">
      <c r="A14" s="87"/>
      <c r="D14" s="88" t="s">
        <v>15</v>
      </c>
      <c r="E14" s="89"/>
      <c r="F14" s="89"/>
      <c r="G14" s="90"/>
      <c r="H14" s="91" t="s">
        <v>220</v>
      </c>
      <c r="I14" s="91"/>
      <c r="J14" s="91"/>
      <c r="K14" s="91"/>
      <c r="L14" s="91"/>
      <c r="M14" s="91"/>
      <c r="N14" s="91"/>
      <c r="O14" s="91"/>
    </row>
    <row r="15" spans="1:15" s="86" customFormat="1" ht="21.95" customHeight="1">
      <c r="A15" s="92"/>
      <c r="D15" s="93" t="s">
        <v>216</v>
      </c>
      <c r="E15" s="94"/>
      <c r="F15" s="94"/>
      <c r="G15" s="95"/>
      <c r="H15" s="96" t="s">
        <v>218</v>
      </c>
      <c r="I15" s="97"/>
      <c r="J15" s="97"/>
      <c r="K15" s="96" t="s">
        <v>219</v>
      </c>
      <c r="L15" s="97"/>
      <c r="M15" s="97"/>
      <c r="N15" s="97"/>
      <c r="O15" s="97"/>
    </row>
    <row r="16" spans="1:15" s="106" customFormat="1" ht="21" customHeight="1">
      <c r="A16" s="98" t="s">
        <v>16</v>
      </c>
      <c r="B16" s="99"/>
      <c r="C16" s="100"/>
      <c r="D16" s="101" t="s">
        <v>17</v>
      </c>
      <c r="E16" s="102" t="s">
        <v>18</v>
      </c>
      <c r="F16" s="102" t="s">
        <v>19</v>
      </c>
      <c r="G16" s="102" t="s">
        <v>18</v>
      </c>
      <c r="H16" s="103" t="s">
        <v>20</v>
      </c>
      <c r="I16" s="103" t="s">
        <v>21</v>
      </c>
      <c r="J16" s="104" t="s">
        <v>22</v>
      </c>
      <c r="K16" s="103" t="s">
        <v>23</v>
      </c>
      <c r="L16" s="105" t="s">
        <v>24</v>
      </c>
      <c r="M16" s="103" t="s">
        <v>25</v>
      </c>
      <c r="N16" s="103" t="s">
        <v>26</v>
      </c>
      <c r="O16" s="103" t="s">
        <v>27</v>
      </c>
    </row>
    <row r="17" spans="1:15" s="114" customFormat="1" ht="21" customHeight="1">
      <c r="A17" s="107"/>
      <c r="B17" s="108"/>
      <c r="C17" s="109"/>
      <c r="D17" s="97"/>
      <c r="E17" s="110" t="s">
        <v>28</v>
      </c>
      <c r="F17" s="110" t="s">
        <v>29</v>
      </c>
      <c r="G17" s="110" t="s">
        <v>30</v>
      </c>
      <c r="H17" s="111" t="s">
        <v>31</v>
      </c>
      <c r="I17" s="111" t="s">
        <v>32</v>
      </c>
      <c r="J17" s="112"/>
      <c r="K17" s="111" t="s">
        <v>33</v>
      </c>
      <c r="L17" s="113" t="s">
        <v>34</v>
      </c>
      <c r="M17" s="111" t="s">
        <v>35</v>
      </c>
      <c r="N17" s="111" t="s">
        <v>36</v>
      </c>
      <c r="O17" s="111" t="s">
        <v>37</v>
      </c>
    </row>
    <row r="18" spans="1:15" s="114" customFormat="1" ht="6" customHeight="1">
      <c r="A18" s="115"/>
      <c r="B18" s="116"/>
      <c r="C18" s="117"/>
      <c r="D18" s="102"/>
      <c r="E18" s="118"/>
      <c r="F18" s="118"/>
      <c r="G18" s="118"/>
      <c r="H18" s="119"/>
      <c r="I18" s="120"/>
      <c r="J18" s="120"/>
      <c r="K18" s="121"/>
      <c r="L18" s="120"/>
      <c r="M18" s="120"/>
      <c r="N18" s="120"/>
      <c r="O18" s="122"/>
    </row>
    <row r="19" spans="1:15" ht="6" customHeight="1">
      <c r="A19" s="63"/>
      <c r="B19" s="65"/>
      <c r="C19" s="77"/>
      <c r="D19" s="123"/>
      <c r="E19" s="123"/>
      <c r="F19" s="123"/>
      <c r="G19" s="123" t="s">
        <v>38</v>
      </c>
      <c r="H19" s="124"/>
      <c r="I19" s="125"/>
      <c r="J19" s="125"/>
      <c r="K19" s="125"/>
      <c r="L19" s="125"/>
      <c r="M19" s="125"/>
      <c r="N19" s="125"/>
      <c r="O19" s="126"/>
    </row>
    <row r="20" spans="1:15" ht="20.100000000000001" customHeight="1">
      <c r="A20" s="71"/>
      <c r="B20" s="69" t="s">
        <v>39</v>
      </c>
      <c r="C20" s="127"/>
      <c r="D20" s="128"/>
      <c r="E20" s="128"/>
      <c r="F20" s="128"/>
      <c r="G20" s="128"/>
      <c r="H20" s="129"/>
      <c r="I20" s="130"/>
      <c r="J20" s="130"/>
      <c r="K20" s="130"/>
      <c r="L20" s="130"/>
      <c r="M20" s="130"/>
      <c r="N20" s="130"/>
      <c r="O20" s="131"/>
    </row>
    <row r="21" spans="1:15" ht="20.100000000000001" customHeight="1">
      <c r="A21" s="71"/>
      <c r="B21" s="132" t="s">
        <v>103</v>
      </c>
      <c r="C21" s="133"/>
      <c r="D21" s="128"/>
      <c r="E21" s="128"/>
      <c r="F21" s="128"/>
      <c r="G21" s="128"/>
      <c r="H21" s="129"/>
      <c r="I21" s="130"/>
      <c r="J21" s="130"/>
      <c r="K21" s="130"/>
      <c r="L21" s="130"/>
      <c r="M21" s="130"/>
      <c r="N21" s="130"/>
      <c r="O21" s="131"/>
    </row>
    <row r="22" spans="1:15" ht="20.100000000000001" customHeight="1">
      <c r="A22" s="71"/>
      <c r="B22" s="69"/>
      <c r="C22" s="73" t="s">
        <v>40</v>
      </c>
      <c r="D22" s="128"/>
      <c r="E22" s="134">
        <v>29383</v>
      </c>
      <c r="F22" s="135"/>
      <c r="G22" s="128"/>
      <c r="H22" s="129"/>
      <c r="I22" s="130"/>
      <c r="J22" s="130"/>
      <c r="K22" s="130"/>
      <c r="L22" s="130"/>
      <c r="M22" s="130"/>
      <c r="N22" s="130"/>
      <c r="O22" s="131"/>
    </row>
    <row r="23" spans="1:15" ht="20.100000000000001" customHeight="1">
      <c r="A23" s="71"/>
      <c r="B23" s="69"/>
      <c r="C23" s="73" t="s">
        <v>41</v>
      </c>
      <c r="D23" s="128"/>
      <c r="E23" s="134">
        <v>29383</v>
      </c>
      <c r="F23" s="135"/>
      <c r="G23" s="128"/>
      <c r="H23" s="129"/>
      <c r="I23" s="130"/>
      <c r="J23" s="130"/>
      <c r="K23" s="130"/>
      <c r="L23" s="130"/>
      <c r="M23" s="130"/>
      <c r="N23" s="130"/>
      <c r="O23" s="131"/>
    </row>
    <row r="24" spans="1:15" ht="20.100000000000001" customHeight="1">
      <c r="A24" s="71"/>
      <c r="B24" s="132" t="s">
        <v>104</v>
      </c>
      <c r="C24" s="133"/>
      <c r="D24" s="128"/>
      <c r="E24" s="136"/>
      <c r="F24" s="128"/>
      <c r="G24" s="128"/>
      <c r="H24" s="129"/>
      <c r="I24" s="130"/>
      <c r="J24" s="130"/>
      <c r="K24" s="130"/>
      <c r="L24" s="130"/>
      <c r="M24" s="130"/>
      <c r="N24" s="130"/>
      <c r="O24" s="131"/>
    </row>
    <row r="25" spans="1:15" ht="20.100000000000001" customHeight="1">
      <c r="A25" s="71"/>
      <c r="B25" s="69"/>
      <c r="C25" s="73" t="s">
        <v>42</v>
      </c>
      <c r="D25" s="128"/>
      <c r="E25" s="137">
        <v>0</v>
      </c>
      <c r="F25" s="135"/>
      <c r="G25" s="128"/>
      <c r="H25" s="129"/>
      <c r="I25" s="130"/>
      <c r="J25" s="130"/>
      <c r="K25" s="130"/>
      <c r="L25" s="130"/>
      <c r="M25" s="130"/>
      <c r="N25" s="130"/>
      <c r="O25" s="131"/>
    </row>
    <row r="26" spans="1:15" ht="20.100000000000001" customHeight="1">
      <c r="A26" s="74"/>
      <c r="B26" s="80"/>
      <c r="C26" s="76" t="s">
        <v>43</v>
      </c>
      <c r="D26" s="138"/>
      <c r="E26" s="139">
        <v>0</v>
      </c>
      <c r="F26" s="140"/>
      <c r="G26" s="138"/>
      <c r="H26" s="141"/>
      <c r="I26" s="142"/>
      <c r="J26" s="142"/>
      <c r="K26" s="142"/>
      <c r="L26" s="142"/>
      <c r="M26" s="142"/>
      <c r="N26" s="142"/>
      <c r="O26" s="143"/>
    </row>
    <row r="27" spans="1:15" ht="6" customHeight="1">
      <c r="A27" s="63"/>
      <c r="B27" s="64"/>
      <c r="C27" s="77"/>
      <c r="D27" s="123"/>
      <c r="E27" s="137">
        <v>0</v>
      </c>
      <c r="F27" s="128"/>
      <c r="G27" s="123"/>
      <c r="H27" s="124"/>
      <c r="I27" s="125"/>
      <c r="J27" s="125"/>
      <c r="K27" s="125"/>
      <c r="L27" s="125"/>
      <c r="M27" s="125"/>
      <c r="N27" s="125"/>
      <c r="O27" s="126"/>
    </row>
    <row r="28" spans="1:15" ht="20.100000000000001" customHeight="1">
      <c r="A28" s="71"/>
      <c r="B28" s="69" t="s">
        <v>44</v>
      </c>
      <c r="C28" s="127"/>
      <c r="D28" s="128"/>
      <c r="E28" s="137"/>
      <c r="F28" s="128"/>
      <c r="G28" s="128"/>
      <c r="H28" s="129"/>
      <c r="I28" s="130"/>
      <c r="J28" s="130"/>
      <c r="K28" s="130"/>
      <c r="L28" s="130"/>
      <c r="M28" s="130"/>
      <c r="N28" s="130"/>
      <c r="O28" s="131"/>
    </row>
    <row r="29" spans="1:15" ht="20.100000000000001" customHeight="1">
      <c r="A29" s="71"/>
      <c r="B29" s="132" t="s">
        <v>103</v>
      </c>
      <c r="C29" s="133"/>
      <c r="D29" s="128"/>
      <c r="E29" s="137"/>
      <c r="F29" s="128"/>
      <c r="G29" s="128"/>
      <c r="H29" s="129"/>
      <c r="I29" s="130"/>
      <c r="J29" s="130"/>
      <c r="K29" s="130"/>
      <c r="L29" s="130"/>
      <c r="M29" s="130"/>
      <c r="N29" s="130"/>
      <c r="O29" s="131"/>
    </row>
    <row r="30" spans="1:15" ht="20.100000000000001" customHeight="1">
      <c r="A30" s="71"/>
      <c r="B30" s="72"/>
      <c r="C30" s="73" t="s">
        <v>45</v>
      </c>
      <c r="D30" s="128"/>
      <c r="E30" s="137">
        <v>0</v>
      </c>
      <c r="F30" s="135"/>
      <c r="G30" s="128"/>
      <c r="H30" s="129"/>
      <c r="I30" s="130"/>
      <c r="J30" s="130"/>
      <c r="K30" s="130"/>
      <c r="L30" s="130"/>
      <c r="M30" s="130"/>
      <c r="N30" s="130"/>
      <c r="O30" s="131"/>
    </row>
    <row r="31" spans="1:15" ht="20.100000000000001" customHeight="1">
      <c r="A31" s="71"/>
      <c r="B31" s="72"/>
      <c r="C31" s="73" t="s">
        <v>46</v>
      </c>
      <c r="D31" s="128"/>
      <c r="E31" s="137">
        <v>0</v>
      </c>
      <c r="F31" s="135"/>
      <c r="G31" s="128"/>
      <c r="H31" s="129"/>
      <c r="I31" s="130"/>
      <c r="J31" s="130"/>
      <c r="K31" s="130"/>
      <c r="L31" s="130"/>
      <c r="M31" s="130"/>
      <c r="N31" s="130"/>
      <c r="O31" s="131"/>
    </row>
    <row r="32" spans="1:15" ht="20.100000000000001" customHeight="1">
      <c r="A32" s="71"/>
      <c r="B32" s="132" t="s">
        <v>105</v>
      </c>
      <c r="C32" s="133"/>
      <c r="D32" s="128"/>
      <c r="E32" s="135"/>
      <c r="F32" s="144"/>
      <c r="G32" s="128"/>
      <c r="H32" s="129"/>
      <c r="I32" s="130"/>
      <c r="J32" s="130"/>
      <c r="K32" s="130"/>
      <c r="L32" s="130"/>
      <c r="M32" s="130"/>
      <c r="N32" s="130"/>
      <c r="O32" s="131"/>
    </row>
    <row r="33" spans="1:15" ht="20.100000000000001" customHeight="1">
      <c r="A33" s="71"/>
      <c r="B33" s="72"/>
      <c r="C33" s="73" t="s">
        <v>47</v>
      </c>
      <c r="D33" s="128"/>
      <c r="E33" s="134">
        <f>8785+242+127+69+621</f>
        <v>9844</v>
      </c>
      <c r="F33" s="135"/>
      <c r="G33" s="128"/>
      <c r="H33" s="129"/>
      <c r="I33" s="130"/>
      <c r="J33" s="130"/>
      <c r="K33" s="130"/>
      <c r="L33" s="130"/>
      <c r="M33" s="130"/>
      <c r="N33" s="130"/>
      <c r="O33" s="131"/>
    </row>
    <row r="34" spans="1:15" ht="20.100000000000001" customHeight="1">
      <c r="A34" s="71"/>
      <c r="B34" s="72"/>
      <c r="C34" s="73" t="s">
        <v>48</v>
      </c>
      <c r="D34" s="128"/>
      <c r="E34" s="134">
        <f>8785+242+127+69+621</f>
        <v>9844</v>
      </c>
      <c r="F34" s="135"/>
      <c r="G34" s="128"/>
      <c r="H34" s="129"/>
      <c r="I34" s="130"/>
      <c r="J34" s="130"/>
      <c r="K34" s="130"/>
      <c r="L34" s="130"/>
      <c r="M34" s="130"/>
      <c r="N34" s="130"/>
      <c r="O34" s="131"/>
    </row>
    <row r="35" spans="1:15" ht="20.100000000000001" customHeight="1">
      <c r="A35" s="71"/>
      <c r="B35" s="132" t="s">
        <v>104</v>
      </c>
      <c r="C35" s="133"/>
      <c r="D35" s="128"/>
      <c r="E35" s="135"/>
      <c r="F35" s="144"/>
      <c r="G35" s="128"/>
      <c r="H35" s="129"/>
      <c r="I35" s="130"/>
      <c r="J35" s="130"/>
      <c r="K35" s="130"/>
      <c r="L35" s="130"/>
      <c r="M35" s="130"/>
      <c r="N35" s="130"/>
      <c r="O35" s="131"/>
    </row>
    <row r="36" spans="1:15" ht="20.100000000000001" customHeight="1">
      <c r="A36" s="71"/>
      <c r="B36" s="72"/>
      <c r="C36" s="73" t="s">
        <v>49</v>
      </c>
      <c r="D36" s="128"/>
      <c r="E36" s="134">
        <v>3136</v>
      </c>
      <c r="F36" s="135"/>
      <c r="G36" s="128"/>
      <c r="H36" s="129"/>
      <c r="I36" s="130"/>
      <c r="J36" s="130"/>
      <c r="K36" s="130"/>
      <c r="L36" s="130"/>
      <c r="M36" s="130"/>
      <c r="N36" s="130"/>
      <c r="O36" s="131"/>
    </row>
    <row r="37" spans="1:15" ht="19.5" customHeight="1">
      <c r="A37" s="71"/>
      <c r="B37" s="72"/>
      <c r="C37" s="73" t="s">
        <v>50</v>
      </c>
      <c r="D37" s="128"/>
      <c r="E37" s="134">
        <v>3136</v>
      </c>
      <c r="F37" s="135"/>
      <c r="G37" s="128"/>
      <c r="H37" s="129"/>
      <c r="I37" s="130"/>
      <c r="J37" s="130"/>
      <c r="K37" s="130"/>
      <c r="L37" s="130"/>
      <c r="M37" s="130"/>
      <c r="N37" s="130"/>
      <c r="O37" s="131"/>
    </row>
    <row r="38" spans="1:15" ht="19.5" customHeight="1">
      <c r="A38" s="71"/>
      <c r="B38" s="72"/>
      <c r="C38" s="72"/>
      <c r="D38" s="128"/>
      <c r="E38" s="135"/>
      <c r="F38" s="135"/>
      <c r="G38" s="128"/>
      <c r="H38" s="130"/>
      <c r="I38" s="130"/>
      <c r="J38" s="130"/>
      <c r="K38" s="130"/>
      <c r="L38" s="130"/>
      <c r="M38" s="130"/>
      <c r="N38" s="130"/>
      <c r="O38" s="131"/>
    </row>
    <row r="39" spans="1:15" ht="18.75">
      <c r="A39" s="74"/>
      <c r="B39" s="80"/>
      <c r="C39" s="75"/>
      <c r="D39" s="138"/>
      <c r="E39" s="145"/>
      <c r="F39" s="138"/>
      <c r="G39" s="138"/>
      <c r="H39" s="142"/>
      <c r="I39" s="142"/>
      <c r="J39" s="142"/>
      <c r="K39" s="142"/>
      <c r="L39" s="142"/>
      <c r="M39" s="142"/>
      <c r="N39" s="142"/>
      <c r="O39" s="143"/>
    </row>
    <row r="40" spans="1:15" ht="18.75">
      <c r="A40" s="65"/>
      <c r="B40" s="64"/>
      <c r="C40" s="65"/>
      <c r="D40" s="65"/>
      <c r="E40" s="298"/>
      <c r="F40" s="65"/>
      <c r="G40" s="65"/>
      <c r="H40" s="65"/>
      <c r="I40" s="65"/>
      <c r="J40" s="65"/>
      <c r="K40" s="65"/>
      <c r="L40" s="65"/>
      <c r="M40" s="65"/>
      <c r="N40" s="65"/>
      <c r="O40" s="65"/>
    </row>
    <row r="41" spans="1:15" ht="18.75">
      <c r="A41" s="72"/>
      <c r="B41" s="69"/>
      <c r="C41" s="72"/>
      <c r="D41" s="72"/>
      <c r="E41" s="297"/>
      <c r="F41" s="72"/>
      <c r="G41" s="72"/>
      <c r="H41" s="72"/>
      <c r="I41" s="72"/>
      <c r="J41" s="72"/>
      <c r="K41" s="72"/>
      <c r="L41" s="72"/>
      <c r="M41" s="72"/>
      <c r="N41" s="72"/>
      <c r="O41" s="72"/>
    </row>
    <row r="42" spans="1:15" ht="18.75">
      <c r="A42" s="72"/>
      <c r="B42" s="69"/>
      <c r="C42" s="72"/>
      <c r="D42" s="72"/>
      <c r="E42" s="297"/>
      <c r="F42" s="72"/>
      <c r="G42" s="72"/>
      <c r="H42" s="72"/>
      <c r="I42" s="72"/>
      <c r="J42" s="72"/>
      <c r="K42" s="72"/>
      <c r="L42" s="72"/>
      <c r="M42" s="72"/>
      <c r="N42" s="72"/>
      <c r="O42" s="72"/>
    </row>
    <row r="43" spans="1:15" s="86" customFormat="1" ht="21.95" customHeight="1">
      <c r="A43" s="87"/>
      <c r="B43" s="293"/>
      <c r="C43" s="294"/>
      <c r="D43" s="88" t="s">
        <v>15</v>
      </c>
      <c r="E43" s="89"/>
      <c r="F43" s="89"/>
      <c r="G43" s="90"/>
      <c r="H43" s="91" t="s">
        <v>220</v>
      </c>
      <c r="I43" s="91"/>
      <c r="J43" s="91"/>
      <c r="K43" s="91"/>
      <c r="L43" s="91"/>
      <c r="M43" s="91"/>
      <c r="N43" s="91"/>
      <c r="O43" s="91"/>
    </row>
    <row r="44" spans="1:15" s="86" customFormat="1" ht="21.95" customHeight="1">
      <c r="A44" s="92"/>
      <c r="D44" s="93" t="s">
        <v>216</v>
      </c>
      <c r="E44" s="94"/>
      <c r="F44" s="94"/>
      <c r="G44" s="95"/>
      <c r="H44" s="96" t="s">
        <v>218</v>
      </c>
      <c r="I44" s="97"/>
      <c r="J44" s="97"/>
      <c r="K44" s="96" t="s">
        <v>219</v>
      </c>
      <c r="L44" s="97"/>
      <c r="M44" s="97"/>
      <c r="N44" s="97"/>
      <c r="O44" s="97"/>
    </row>
    <row r="45" spans="1:15" s="106" customFormat="1" ht="21" customHeight="1">
      <c r="A45" s="98" t="s">
        <v>16</v>
      </c>
      <c r="B45" s="99"/>
      <c r="C45" s="100"/>
      <c r="D45" s="101" t="s">
        <v>17</v>
      </c>
      <c r="E45" s="102" t="s">
        <v>18</v>
      </c>
      <c r="F45" s="102" t="s">
        <v>19</v>
      </c>
      <c r="G45" s="102" t="s">
        <v>18</v>
      </c>
      <c r="H45" s="103" t="s">
        <v>20</v>
      </c>
      <c r="I45" s="103" t="s">
        <v>21</v>
      </c>
      <c r="J45" s="104" t="s">
        <v>22</v>
      </c>
      <c r="K45" s="103" t="s">
        <v>23</v>
      </c>
      <c r="L45" s="105" t="s">
        <v>24</v>
      </c>
      <c r="M45" s="103" t="s">
        <v>25</v>
      </c>
      <c r="N45" s="103" t="s">
        <v>26</v>
      </c>
      <c r="O45" s="103" t="s">
        <v>27</v>
      </c>
    </row>
    <row r="46" spans="1:15" s="114" customFormat="1" ht="21" customHeight="1">
      <c r="A46" s="107"/>
      <c r="B46" s="108"/>
      <c r="C46" s="109"/>
      <c r="D46" s="97"/>
      <c r="E46" s="110" t="s">
        <v>28</v>
      </c>
      <c r="F46" s="110" t="s">
        <v>29</v>
      </c>
      <c r="G46" s="110" t="s">
        <v>30</v>
      </c>
      <c r="H46" s="111" t="s">
        <v>31</v>
      </c>
      <c r="I46" s="111" t="s">
        <v>32</v>
      </c>
      <c r="J46" s="112"/>
      <c r="K46" s="111" t="s">
        <v>33</v>
      </c>
      <c r="L46" s="113" t="s">
        <v>34</v>
      </c>
      <c r="M46" s="111" t="s">
        <v>35</v>
      </c>
      <c r="N46" s="111" t="s">
        <v>36</v>
      </c>
      <c r="O46" s="111" t="s">
        <v>37</v>
      </c>
    </row>
    <row r="47" spans="1:15" ht="19.5" customHeight="1">
      <c r="A47" s="71"/>
      <c r="B47" s="69" t="s">
        <v>51</v>
      </c>
      <c r="C47" s="127"/>
      <c r="D47" s="128"/>
      <c r="E47" s="136"/>
      <c r="F47" s="128"/>
      <c r="G47" s="128"/>
      <c r="H47" s="129"/>
      <c r="I47" s="130"/>
      <c r="J47" s="130"/>
      <c r="K47" s="130"/>
      <c r="L47" s="130"/>
      <c r="M47" s="130"/>
      <c r="N47" s="130"/>
      <c r="O47" s="131"/>
    </row>
    <row r="48" spans="1:15" ht="19.5" customHeight="1">
      <c r="A48" s="71"/>
      <c r="B48" s="132" t="s">
        <v>106</v>
      </c>
      <c r="C48" s="133"/>
      <c r="D48" s="128"/>
      <c r="E48" s="136"/>
      <c r="F48" s="128"/>
      <c r="G48" s="128"/>
      <c r="H48" s="129"/>
      <c r="I48" s="130"/>
      <c r="J48" s="130"/>
      <c r="K48" s="130"/>
      <c r="L48" s="130"/>
      <c r="M48" s="130"/>
      <c r="N48" s="130"/>
      <c r="O48" s="131"/>
    </row>
    <row r="49" spans="1:15" ht="19.5" customHeight="1">
      <c r="A49" s="71"/>
      <c r="B49" s="72"/>
      <c r="C49" s="73" t="s">
        <v>52</v>
      </c>
      <c r="D49" s="128"/>
      <c r="E49" s="134">
        <v>8180</v>
      </c>
      <c r="F49" s="135"/>
      <c r="G49" s="128"/>
      <c r="H49" s="129"/>
      <c r="I49" s="130"/>
      <c r="J49" s="130"/>
      <c r="K49" s="130"/>
      <c r="L49" s="130"/>
      <c r="M49" s="130"/>
      <c r="N49" s="130"/>
      <c r="O49" s="131"/>
    </row>
    <row r="50" spans="1:15" ht="19.5" customHeight="1">
      <c r="A50" s="71"/>
      <c r="B50" s="72"/>
      <c r="C50" s="73" t="s">
        <v>53</v>
      </c>
      <c r="D50" s="128"/>
      <c r="E50" s="134">
        <v>8180</v>
      </c>
      <c r="F50" s="135"/>
      <c r="G50" s="128"/>
      <c r="H50" s="129"/>
      <c r="I50" s="130"/>
      <c r="J50" s="130"/>
      <c r="K50" s="130"/>
      <c r="L50" s="130"/>
      <c r="M50" s="130"/>
      <c r="N50" s="130"/>
      <c r="O50" s="131"/>
    </row>
    <row r="51" spans="1:15" ht="19.5" customHeight="1">
      <c r="A51" s="71"/>
      <c r="B51" s="132" t="s">
        <v>104</v>
      </c>
      <c r="C51" s="133"/>
      <c r="D51" s="128"/>
      <c r="E51" s="135"/>
      <c r="F51" s="128"/>
      <c r="G51" s="128"/>
      <c r="H51" s="129"/>
      <c r="I51" s="130"/>
      <c r="J51" s="130"/>
      <c r="K51" s="130"/>
      <c r="L51" s="130"/>
      <c r="M51" s="130"/>
      <c r="N51" s="130"/>
      <c r="O51" s="131"/>
    </row>
    <row r="52" spans="1:15" ht="19.5" customHeight="1">
      <c r="A52" s="71"/>
      <c r="B52" s="72"/>
      <c r="C52" s="73" t="s">
        <v>54</v>
      </c>
      <c r="D52" s="128"/>
      <c r="E52" s="134">
        <v>4877</v>
      </c>
      <c r="F52" s="135"/>
      <c r="G52" s="128"/>
      <c r="H52" s="129"/>
      <c r="I52" s="130"/>
      <c r="J52" s="130"/>
      <c r="K52" s="130"/>
      <c r="L52" s="130"/>
      <c r="M52" s="130"/>
      <c r="N52" s="130"/>
      <c r="O52" s="131"/>
    </row>
    <row r="53" spans="1:15" ht="19.5" customHeight="1">
      <c r="A53" s="74"/>
      <c r="B53" s="75"/>
      <c r="C53" s="76" t="s">
        <v>55</v>
      </c>
      <c r="D53" s="138"/>
      <c r="E53" s="134">
        <v>4877</v>
      </c>
      <c r="F53" s="140"/>
      <c r="G53" s="138"/>
      <c r="H53" s="141"/>
      <c r="I53" s="142"/>
      <c r="J53" s="142"/>
      <c r="K53" s="142"/>
      <c r="L53" s="142"/>
      <c r="M53" s="142"/>
      <c r="N53" s="142"/>
      <c r="O53" s="143"/>
    </row>
    <row r="54" spans="1:15" ht="6" customHeight="1">
      <c r="A54" s="63"/>
      <c r="B54" s="65"/>
      <c r="C54" s="65"/>
      <c r="D54" s="123"/>
      <c r="E54" s="123"/>
      <c r="F54" s="128"/>
      <c r="G54" s="123"/>
      <c r="H54" s="146"/>
      <c r="I54" s="147"/>
      <c r="J54" s="147"/>
      <c r="K54" s="147"/>
      <c r="L54" s="147"/>
      <c r="M54" s="147"/>
      <c r="N54" s="147"/>
      <c r="O54" s="148"/>
    </row>
    <row r="55" spans="1:15" ht="20.100000000000001" customHeight="1">
      <c r="A55" s="149"/>
      <c r="B55" s="150" t="s">
        <v>56</v>
      </c>
      <c r="C55" s="151"/>
      <c r="D55" s="152"/>
      <c r="E55" s="153"/>
      <c r="F55" s="118"/>
      <c r="G55" s="153"/>
      <c r="H55" s="154"/>
      <c r="I55" s="155"/>
      <c r="J55" s="155"/>
      <c r="K55" s="155"/>
      <c r="L55" s="155"/>
      <c r="M55" s="155"/>
      <c r="N55" s="156"/>
      <c r="O55" s="157"/>
    </row>
    <row r="56" spans="1:15" ht="20.100000000000001" customHeight="1">
      <c r="A56" s="149"/>
      <c r="B56" s="132" t="s">
        <v>57</v>
      </c>
      <c r="C56" s="151"/>
      <c r="D56" s="152"/>
      <c r="E56" s="153"/>
      <c r="F56" s="118"/>
      <c r="G56" s="153"/>
      <c r="H56" s="154"/>
      <c r="I56" s="155"/>
      <c r="J56" s="155"/>
      <c r="K56" s="155"/>
      <c r="L56" s="155"/>
      <c r="M56" s="155"/>
      <c r="N56" s="156"/>
      <c r="O56" s="157"/>
    </row>
    <row r="57" spans="1:15" ht="18" customHeight="1">
      <c r="A57" s="149"/>
      <c r="B57" s="158"/>
      <c r="C57" s="159" t="s">
        <v>58</v>
      </c>
      <c r="D57" s="160"/>
      <c r="E57" s="161">
        <v>18180</v>
      </c>
      <c r="F57" s="162"/>
      <c r="G57" s="160"/>
      <c r="H57" s="154"/>
      <c r="I57" s="155"/>
      <c r="J57" s="155"/>
      <c r="K57" s="155"/>
      <c r="L57" s="155"/>
      <c r="M57" s="155"/>
      <c r="N57" s="155"/>
      <c r="O57" s="163"/>
    </row>
    <row r="58" spans="1:15" ht="18" customHeight="1">
      <c r="A58" s="149"/>
      <c r="B58" s="72"/>
      <c r="C58" s="164" t="s">
        <v>59</v>
      </c>
      <c r="D58" s="160"/>
      <c r="E58" s="161">
        <v>18180</v>
      </c>
      <c r="F58" s="162"/>
      <c r="G58" s="160"/>
      <c r="H58" s="154"/>
      <c r="I58" s="155"/>
      <c r="J58" s="155"/>
      <c r="K58" s="155"/>
      <c r="L58" s="155"/>
      <c r="M58" s="155"/>
      <c r="N58" s="155"/>
      <c r="O58" s="163"/>
    </row>
    <row r="59" spans="1:15" ht="20.100000000000001" customHeight="1">
      <c r="A59" s="149"/>
      <c r="B59" s="72"/>
      <c r="C59" s="164" t="s">
        <v>60</v>
      </c>
      <c r="D59" s="160"/>
      <c r="E59" s="161">
        <f>E58</f>
        <v>18180</v>
      </c>
      <c r="F59" s="162"/>
      <c r="G59" s="160"/>
      <c r="H59" s="155"/>
      <c r="I59" s="155"/>
      <c r="J59" s="155"/>
      <c r="K59" s="155"/>
      <c r="L59" s="155"/>
      <c r="M59" s="155"/>
      <c r="N59" s="155"/>
      <c r="O59" s="163"/>
    </row>
    <row r="60" spans="1:15" ht="20.100000000000001" customHeight="1">
      <c r="A60" s="149"/>
      <c r="B60" s="132" t="s">
        <v>61</v>
      </c>
      <c r="C60" s="164"/>
      <c r="D60" s="160"/>
      <c r="E60" s="165"/>
      <c r="F60" s="166"/>
      <c r="G60" s="160"/>
      <c r="H60" s="155"/>
      <c r="I60" s="155"/>
      <c r="J60" s="155"/>
      <c r="K60" s="155"/>
      <c r="L60" s="155"/>
      <c r="M60" s="155"/>
      <c r="N60" s="155"/>
      <c r="O60" s="163"/>
    </row>
    <row r="61" spans="1:15" ht="20.100000000000001" customHeight="1">
      <c r="A61" s="149"/>
      <c r="B61" s="72"/>
      <c r="C61" s="159" t="s">
        <v>62</v>
      </c>
      <c r="D61" s="160"/>
      <c r="E61" s="161">
        <v>2160</v>
      </c>
      <c r="F61" s="162"/>
      <c r="G61" s="160"/>
      <c r="H61" s="155"/>
      <c r="I61" s="155"/>
      <c r="J61" s="155"/>
      <c r="K61" s="155"/>
      <c r="L61" s="155"/>
      <c r="M61" s="155"/>
      <c r="N61" s="155"/>
      <c r="O61" s="163"/>
    </row>
    <row r="62" spans="1:15" ht="20.100000000000001" customHeight="1">
      <c r="A62" s="149"/>
      <c r="B62" s="72"/>
      <c r="C62" s="164" t="s">
        <v>63</v>
      </c>
      <c r="D62" s="160"/>
      <c r="E62" s="161">
        <v>2160</v>
      </c>
      <c r="F62" s="162"/>
      <c r="G62" s="160"/>
      <c r="H62" s="155"/>
      <c r="I62" s="155"/>
      <c r="J62" s="155"/>
      <c r="K62" s="155"/>
      <c r="L62" s="155"/>
      <c r="M62" s="155"/>
      <c r="N62" s="155"/>
      <c r="O62" s="163"/>
    </row>
    <row r="63" spans="1:15" ht="20.100000000000001" customHeight="1">
      <c r="A63" s="149"/>
      <c r="B63" s="72"/>
      <c r="C63" s="164" t="s">
        <v>64</v>
      </c>
      <c r="D63" s="160"/>
      <c r="E63" s="161">
        <f>E62</f>
        <v>2160</v>
      </c>
      <c r="F63" s="162"/>
      <c r="G63" s="160"/>
      <c r="H63" s="155"/>
      <c r="I63" s="155"/>
      <c r="J63" s="155"/>
      <c r="K63" s="155"/>
      <c r="L63" s="155"/>
      <c r="M63" s="155"/>
      <c r="N63" s="155"/>
      <c r="O63" s="163"/>
    </row>
    <row r="64" spans="1:15" ht="20.100000000000001" customHeight="1">
      <c r="A64" s="74"/>
      <c r="B64" s="75"/>
      <c r="C64" s="75"/>
      <c r="D64" s="138"/>
      <c r="E64" s="138"/>
      <c r="F64" s="138"/>
      <c r="G64" s="138"/>
      <c r="H64" s="142"/>
      <c r="I64" s="142"/>
      <c r="J64" s="142"/>
      <c r="K64" s="142"/>
      <c r="L64" s="142"/>
      <c r="M64" s="142"/>
      <c r="N64" s="142"/>
      <c r="O64" s="143"/>
    </row>
    <row r="65" spans="2:2" ht="29.25" customHeight="1">
      <c r="B65" s="61" t="s">
        <v>67</v>
      </c>
    </row>
    <row r="66" spans="2:2" ht="21" customHeight="1">
      <c r="B66" s="61" t="s">
        <v>68</v>
      </c>
    </row>
  </sheetData>
  <mergeCells count="2">
    <mergeCell ref="D7:E7"/>
    <mergeCell ref="N7:O7"/>
  </mergeCells>
  <printOptions horizontalCentered="1"/>
  <pageMargins left="0.31496062992125984" right="0.19685039370078741" top="0.31496062992125984" bottom="0.19685039370078741" header="0.15748031496062992" footer="0.19685039370078741"/>
  <pageSetup paperSize="9" scale="80" orientation="landscape" horizontalDpi="4294967292" r:id="rId1"/>
  <headerFooter alignWithMargins="0">
    <oddHeader>&amp;R&amp;"Browallia New,Bold Italic"&amp;14แบบ คปร. 5 หน้าที่ &amp;P</oddHeader>
  </headerFooter>
  <rowBreaks count="1" manualBreakCount="1">
    <brk id="74" max="6553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H52"/>
  <sheetViews>
    <sheetView topLeftCell="A10" workbookViewId="0">
      <selection activeCell="K6" sqref="K6"/>
    </sheetView>
  </sheetViews>
  <sheetFormatPr defaultRowHeight="21.75"/>
  <cols>
    <col min="1" max="1" width="7.5703125" customWidth="1"/>
    <col min="2" max="2" width="14.5703125" customWidth="1"/>
    <col min="3" max="3" width="29.5703125" customWidth="1"/>
    <col min="4" max="4" width="22.5703125" customWidth="1"/>
    <col min="5" max="5" width="14" customWidth="1"/>
    <col min="6" max="6" width="8.85546875" bestFit="1" customWidth="1"/>
    <col min="7" max="7" width="18.85546875" bestFit="1" customWidth="1"/>
    <col min="8" max="8" width="20.42578125" customWidth="1"/>
  </cols>
  <sheetData>
    <row r="1" spans="1:8" s="168" customFormat="1" ht="24" customHeight="1">
      <c r="A1" s="179"/>
      <c r="B1" s="179"/>
      <c r="C1" s="179"/>
      <c r="D1" s="239" t="s">
        <v>137</v>
      </c>
      <c r="G1" s="414" t="s">
        <v>108</v>
      </c>
      <c r="H1" s="414"/>
    </row>
    <row r="2" spans="1:8" s="169" customFormat="1" ht="26.25">
      <c r="A2" s="412" t="s">
        <v>221</v>
      </c>
      <c r="B2" s="412"/>
      <c r="C2" s="412"/>
      <c r="D2" s="412"/>
      <c r="E2" s="412"/>
      <c r="F2" s="412"/>
      <c r="G2" s="412"/>
      <c r="H2" s="412"/>
    </row>
    <row r="3" spans="1:8" s="169" customFormat="1" ht="29.25">
      <c r="A3" s="413" t="s">
        <v>138</v>
      </c>
      <c r="B3" s="413"/>
      <c r="C3" s="413"/>
      <c r="D3" s="413"/>
      <c r="E3" s="413"/>
      <c r="F3" s="413"/>
      <c r="G3" s="413"/>
      <c r="H3" s="413"/>
    </row>
    <row r="4" spans="1:8" s="169" customFormat="1" ht="26.25">
      <c r="A4" s="412" t="s">
        <v>124</v>
      </c>
      <c r="B4" s="412"/>
      <c r="C4" s="412"/>
      <c r="D4" s="412"/>
      <c r="E4" s="412"/>
      <c r="F4" s="412"/>
      <c r="G4" s="412"/>
      <c r="H4" s="412"/>
    </row>
    <row r="5" spans="1:8" s="169" customFormat="1" ht="26.25">
      <c r="A5" s="415" t="s">
        <v>251</v>
      </c>
      <c r="B5" s="415"/>
      <c r="C5" s="415"/>
      <c r="D5" s="415"/>
      <c r="E5" s="415"/>
      <c r="F5" s="415"/>
      <c r="G5" s="415"/>
      <c r="H5" s="415"/>
    </row>
    <row r="6" spans="1:8" s="168" customFormat="1" ht="27.75" customHeight="1">
      <c r="A6" s="192" t="s">
        <v>0</v>
      </c>
      <c r="B6" s="192" t="s">
        <v>1</v>
      </c>
      <c r="C6" s="192" t="s">
        <v>6</v>
      </c>
      <c r="D6" s="192" t="s">
        <v>2</v>
      </c>
      <c r="E6" s="192" t="s">
        <v>121</v>
      </c>
      <c r="F6" s="192" t="s">
        <v>7</v>
      </c>
      <c r="G6" s="192" t="s">
        <v>109</v>
      </c>
      <c r="H6" s="192" t="s">
        <v>110</v>
      </c>
    </row>
    <row r="7" spans="1:8" s="168" customFormat="1" ht="21" customHeight="1">
      <c r="A7" s="193" t="s">
        <v>111</v>
      </c>
      <c r="B7" s="170"/>
      <c r="C7" s="170"/>
      <c r="D7" s="170"/>
      <c r="E7" s="170"/>
      <c r="F7" s="170"/>
      <c r="G7" s="171"/>
      <c r="H7" s="172"/>
    </row>
    <row r="8" spans="1:8" s="1" customFormat="1" ht="24.95" customHeight="1">
      <c r="A8" s="213">
        <v>1</v>
      </c>
      <c r="B8" s="214">
        <v>118</v>
      </c>
      <c r="C8" s="215" t="s">
        <v>129</v>
      </c>
      <c r="D8" s="206" t="s">
        <v>3</v>
      </c>
      <c r="E8" s="206" t="s">
        <v>116</v>
      </c>
      <c r="F8" s="206">
        <v>4</v>
      </c>
      <c r="G8" s="216">
        <v>20450</v>
      </c>
      <c r="H8" s="218"/>
    </row>
    <row r="9" spans="1:8" s="1" customFormat="1" ht="24.95" customHeight="1">
      <c r="A9" s="213">
        <v>2</v>
      </c>
      <c r="B9" s="206">
        <v>167</v>
      </c>
      <c r="C9" s="215" t="s">
        <v>130</v>
      </c>
      <c r="D9" s="206" t="s">
        <v>3</v>
      </c>
      <c r="E9" s="206" t="s">
        <v>116</v>
      </c>
      <c r="F9" s="206">
        <v>4</v>
      </c>
      <c r="G9" s="216">
        <v>22460</v>
      </c>
      <c r="H9" s="218"/>
    </row>
    <row r="10" spans="1:8" s="1" customFormat="1" ht="24.95" customHeight="1">
      <c r="A10" s="213">
        <v>3</v>
      </c>
      <c r="B10" s="214">
        <v>176</v>
      </c>
      <c r="C10" s="215" t="s">
        <v>131</v>
      </c>
      <c r="D10" s="206" t="s">
        <v>3</v>
      </c>
      <c r="E10" s="206" t="s">
        <v>116</v>
      </c>
      <c r="F10" s="206">
        <v>4</v>
      </c>
      <c r="G10" s="216">
        <v>22460</v>
      </c>
      <c r="H10" s="219"/>
    </row>
    <row r="11" spans="1:8" s="1" customFormat="1" ht="24.95" customHeight="1">
      <c r="A11" s="213">
        <v>4</v>
      </c>
      <c r="B11" s="206">
        <v>222</v>
      </c>
      <c r="C11" s="215" t="s">
        <v>133</v>
      </c>
      <c r="D11" s="206" t="s">
        <v>4</v>
      </c>
      <c r="E11" s="206" t="s">
        <v>115</v>
      </c>
      <c r="F11" s="206">
        <v>1</v>
      </c>
      <c r="G11" s="216">
        <v>18670</v>
      </c>
      <c r="H11" s="218"/>
    </row>
    <row r="12" spans="1:8" s="1" customFormat="1" ht="24.95" customHeight="1">
      <c r="A12" s="213">
        <v>5</v>
      </c>
      <c r="B12" s="206">
        <v>261</v>
      </c>
      <c r="C12" s="217" t="s">
        <v>134</v>
      </c>
      <c r="D12" s="206" t="s">
        <v>3</v>
      </c>
      <c r="E12" s="206" t="s">
        <v>116</v>
      </c>
      <c r="F12" s="206">
        <v>4</v>
      </c>
      <c r="G12" s="216">
        <v>22460</v>
      </c>
      <c r="H12" s="219"/>
    </row>
    <row r="13" spans="1:8" s="1" customFormat="1" ht="24.95" customHeight="1">
      <c r="A13" s="194" t="s">
        <v>112</v>
      </c>
      <c r="B13" s="173"/>
      <c r="C13" s="175"/>
      <c r="D13" s="175"/>
      <c r="E13" s="175"/>
      <c r="F13" s="173"/>
      <c r="G13" s="180"/>
      <c r="H13" s="174"/>
    </row>
    <row r="14" spans="1:8" s="1" customFormat="1" ht="24.95" customHeight="1">
      <c r="A14" s="206"/>
      <c r="B14" s="206"/>
      <c r="C14" s="207"/>
      <c r="D14" s="208" t="s">
        <v>135</v>
      </c>
      <c r="E14" s="209"/>
      <c r="F14" s="210"/>
      <c r="G14" s="211"/>
      <c r="H14" s="212"/>
    </row>
    <row r="15" spans="1:8" s="168" customFormat="1" ht="21" customHeight="1">
      <c r="A15" s="182"/>
      <c r="B15" s="182"/>
      <c r="C15" s="183"/>
      <c r="D15" s="183"/>
      <c r="E15" s="183"/>
      <c r="F15" s="197"/>
      <c r="G15" s="195"/>
      <c r="H15" s="195"/>
    </row>
    <row r="16" spans="1:8" s="1" customFormat="1" ht="24.95" customHeight="1">
      <c r="A16" s="196" t="s">
        <v>136</v>
      </c>
      <c r="B16" s="196"/>
      <c r="C16" s="196"/>
      <c r="D16" s="201"/>
      <c r="E16" s="416"/>
      <c r="F16" s="416"/>
      <c r="G16" s="203"/>
      <c r="H16" s="202"/>
    </row>
    <row r="17" spans="1:8" s="1" customFormat="1" ht="24.95" customHeight="1">
      <c r="A17" s="168"/>
      <c r="B17" s="168"/>
      <c r="C17" s="168"/>
      <c r="D17" s="168"/>
      <c r="E17" s="168"/>
      <c r="F17" s="168"/>
      <c r="G17" s="168"/>
      <c r="H17" s="168"/>
    </row>
    <row r="18" spans="1:8" s="168" customFormat="1" ht="24.95" customHeight="1">
      <c r="A18" s="204"/>
      <c r="B18" s="205" t="s">
        <v>5</v>
      </c>
      <c r="C18" s="176"/>
      <c r="D18" s="177"/>
      <c r="E18" s="410"/>
      <c r="F18" s="410"/>
    </row>
    <row r="19" spans="1:8" s="168" customFormat="1" ht="24.95" customHeight="1">
      <c r="A19" s="204"/>
      <c r="B19" s="204" t="s">
        <v>113</v>
      </c>
      <c r="C19" s="176"/>
      <c r="D19" s="178"/>
      <c r="E19" s="181"/>
      <c r="F19" s="181"/>
    </row>
    <row r="20" spans="1:8" s="168" customFormat="1" ht="23.25">
      <c r="B20" s="176"/>
      <c r="C20" s="176"/>
      <c r="D20" s="177"/>
      <c r="E20" s="198"/>
      <c r="F20" s="198"/>
    </row>
    <row r="21" spans="1:8" s="168" customFormat="1" ht="17.25" customHeight="1">
      <c r="B21" s="176"/>
      <c r="C21" s="176"/>
      <c r="D21" s="177"/>
      <c r="E21" s="198"/>
      <c r="F21" s="198"/>
    </row>
    <row r="22" spans="1:8" s="168" customFormat="1" ht="23.25">
      <c r="E22" s="410"/>
      <c r="F22" s="410"/>
    </row>
    <row r="23" spans="1:8" s="168" customFormat="1" ht="23.25">
      <c r="E23" s="411"/>
      <c r="F23" s="411"/>
    </row>
    <row r="24" spans="1:8" s="168" customFormat="1" ht="20.100000000000001" customHeight="1"/>
    <row r="25" spans="1:8" s="168" customFormat="1" ht="20.100000000000001" customHeight="1"/>
    <row r="26" spans="1:8" s="168" customFormat="1" ht="20.100000000000001" customHeight="1"/>
    <row r="27" spans="1:8" s="168" customFormat="1" ht="20.100000000000001" customHeight="1"/>
    <row r="28" spans="1:8" s="168" customFormat="1" ht="23.25"/>
    <row r="29" spans="1:8" s="168" customFormat="1" ht="23.25"/>
    <row r="30" spans="1:8" s="168" customFormat="1" ht="23.25"/>
    <row r="31" spans="1:8" s="168" customFormat="1" ht="23.25"/>
    <row r="32" spans="1:8" s="168" customFormat="1" ht="23.25"/>
    <row r="33" s="168" customFormat="1" ht="23.25"/>
    <row r="34" s="168" customFormat="1" ht="23.25"/>
    <row r="35" s="168" customFormat="1" ht="23.25"/>
    <row r="36" s="168" customFormat="1" ht="23.25"/>
    <row r="37" s="168" customFormat="1" ht="23.25"/>
    <row r="38" s="168" customFormat="1" ht="23.25"/>
    <row r="39" s="168" customFormat="1" ht="23.25"/>
    <row r="40" s="168" customFormat="1" ht="23.25"/>
    <row r="41" s="168" customFormat="1" ht="23.25"/>
    <row r="42" s="168" customFormat="1" ht="23.25"/>
    <row r="43" s="168" customFormat="1" ht="23.25"/>
    <row r="44" s="168" customFormat="1" ht="23.25"/>
    <row r="45" s="168" customFormat="1" ht="23.25"/>
    <row r="46" s="168" customFormat="1" ht="23.25"/>
    <row r="47" s="168" customFormat="1" ht="23.25"/>
    <row r="48" s="168" customFormat="1" ht="23.25"/>
    <row r="49" spans="1:8" s="168" customFormat="1" ht="23.25">
      <c r="A49"/>
      <c r="B49"/>
      <c r="C49"/>
      <c r="D49"/>
      <c r="E49"/>
      <c r="F49"/>
      <c r="G49"/>
      <c r="H49"/>
    </row>
    <row r="50" spans="1:8" s="168" customFormat="1" ht="23.25">
      <c r="A50"/>
      <c r="B50"/>
      <c r="C50"/>
      <c r="D50"/>
      <c r="E50"/>
      <c r="F50"/>
      <c r="G50"/>
      <c r="H50"/>
    </row>
    <row r="51" spans="1:8" s="168" customFormat="1" ht="23.25">
      <c r="A51"/>
      <c r="B51"/>
      <c r="C51"/>
      <c r="D51"/>
      <c r="E51"/>
      <c r="F51"/>
      <c r="G51"/>
      <c r="H51"/>
    </row>
    <row r="52" spans="1:8" s="168" customFormat="1" ht="23.25">
      <c r="A52"/>
      <c r="B52"/>
      <c r="C52"/>
      <c r="D52"/>
      <c r="E52"/>
      <c r="F52"/>
      <c r="G52"/>
      <c r="H52"/>
    </row>
  </sheetData>
  <mergeCells count="9">
    <mergeCell ref="E22:F22"/>
    <mergeCell ref="E23:F23"/>
    <mergeCell ref="A2:H2"/>
    <mergeCell ref="A3:H3"/>
    <mergeCell ref="G1:H1"/>
    <mergeCell ref="A5:H5"/>
    <mergeCell ref="E16:F16"/>
    <mergeCell ref="A4:H4"/>
    <mergeCell ref="E18:F18"/>
  </mergeCells>
  <printOptions horizontalCentered="1"/>
  <pageMargins left="0.94488188976377963" right="0.55118110236220474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1:S19"/>
  <sheetViews>
    <sheetView showZeros="0" zoomScale="85" workbookViewId="0">
      <selection activeCell="V22" sqref="V22"/>
    </sheetView>
  </sheetViews>
  <sheetFormatPr defaultRowHeight="15.95" customHeight="1"/>
  <cols>
    <col min="1" max="1" width="18.28515625" style="23" customWidth="1"/>
    <col min="2" max="4" width="8.28515625" style="23" customWidth="1"/>
    <col min="5" max="5" width="6.42578125" style="23" customWidth="1"/>
    <col min="6" max="8" width="9.140625" style="23"/>
    <col min="9" max="9" width="13.28515625" style="23" customWidth="1"/>
    <col min="10" max="13" width="9.140625" style="23"/>
    <col min="14" max="14" width="11.85546875" style="23" customWidth="1"/>
    <col min="15" max="15" width="14" style="23" customWidth="1"/>
    <col min="16" max="16384" width="9.140625" style="23"/>
  </cols>
  <sheetData>
    <row r="1" spans="1:19" ht="50.25" customHeight="1">
      <c r="H1" s="417" t="s">
        <v>137</v>
      </c>
      <c r="I1" s="417"/>
      <c r="J1" s="417"/>
      <c r="K1" s="417"/>
      <c r="L1" s="417"/>
    </row>
    <row r="2" spans="1:19" ht="33" customHeight="1">
      <c r="A2" s="378" t="s">
        <v>69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</row>
    <row r="3" spans="1:19" ht="33" customHeight="1">
      <c r="A3" s="379" t="s">
        <v>222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</row>
    <row r="4" spans="1:19" ht="33" customHeight="1">
      <c r="A4" s="379" t="s">
        <v>86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</row>
    <row r="5" spans="1:19" ht="12" customHeight="1">
      <c r="A5" s="24"/>
      <c r="B5" s="24"/>
      <c r="C5" s="24"/>
      <c r="D5" s="24"/>
      <c r="E5" s="24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s="30" customFormat="1" ht="23.25">
      <c r="A6" s="26"/>
      <c r="B6" s="380" t="s">
        <v>70</v>
      </c>
      <c r="C6" s="381"/>
      <c r="D6" s="381"/>
      <c r="E6" s="382"/>
      <c r="F6" s="27" t="s">
        <v>71</v>
      </c>
      <c r="G6" s="28"/>
      <c r="H6" s="28"/>
      <c r="I6" s="29"/>
      <c r="J6" s="27" t="s">
        <v>72</v>
      </c>
      <c r="K6" s="28"/>
      <c r="L6" s="28"/>
      <c r="M6" s="28"/>
      <c r="N6" s="28"/>
      <c r="O6" s="28"/>
      <c r="P6" s="28"/>
      <c r="Q6" s="28"/>
      <c r="R6" s="28"/>
      <c r="S6" s="29"/>
    </row>
    <row r="7" spans="1:19" s="35" customFormat="1" ht="23.25">
      <c r="A7" s="48" t="s">
        <v>84</v>
      </c>
      <c r="B7" s="383"/>
      <c r="C7" s="384"/>
      <c r="D7" s="384"/>
      <c r="E7" s="385"/>
      <c r="F7" s="32" t="s">
        <v>73</v>
      </c>
      <c r="G7" s="33"/>
      <c r="H7" s="32" t="s">
        <v>74</v>
      </c>
      <c r="I7" s="33"/>
      <c r="J7" s="32" t="s">
        <v>73</v>
      </c>
      <c r="K7" s="33"/>
      <c r="L7" s="27" t="s">
        <v>75</v>
      </c>
      <c r="M7" s="28"/>
      <c r="N7" s="28"/>
      <c r="O7" s="29"/>
      <c r="P7" s="32" t="s">
        <v>74</v>
      </c>
      <c r="Q7" s="34"/>
      <c r="R7" s="34"/>
      <c r="S7" s="33"/>
    </row>
    <row r="8" spans="1:19" s="35" customFormat="1" ht="23.25">
      <c r="A8" s="49" t="s">
        <v>85</v>
      </c>
      <c r="B8" s="27" t="s">
        <v>76</v>
      </c>
      <c r="C8" s="29"/>
      <c r="D8" s="27" t="s">
        <v>77</v>
      </c>
      <c r="E8" s="29"/>
      <c r="F8" s="37" t="s">
        <v>78</v>
      </c>
      <c r="G8" s="38"/>
      <c r="H8" s="39"/>
      <c r="I8" s="40"/>
      <c r="J8" s="386" t="s">
        <v>78</v>
      </c>
      <c r="K8" s="387"/>
      <c r="L8" s="27" t="s">
        <v>76</v>
      </c>
      <c r="M8" s="29"/>
      <c r="N8" s="27" t="s">
        <v>77</v>
      </c>
      <c r="O8" s="29"/>
      <c r="P8" s="27" t="s">
        <v>76</v>
      </c>
      <c r="Q8" s="29"/>
      <c r="R8" s="27" t="s">
        <v>77</v>
      </c>
      <c r="S8" s="29"/>
    </row>
    <row r="9" spans="1:19" s="35" customFormat="1" ht="23.25">
      <c r="A9" s="42"/>
      <c r="B9" s="41" t="s">
        <v>14</v>
      </c>
      <c r="C9" s="43" t="s">
        <v>79</v>
      </c>
      <c r="D9" s="41" t="s">
        <v>14</v>
      </c>
      <c r="E9" s="43" t="s">
        <v>79</v>
      </c>
      <c r="F9" s="41" t="s">
        <v>14</v>
      </c>
      <c r="G9" s="43" t="s">
        <v>79</v>
      </c>
      <c r="H9" s="41" t="s">
        <v>14</v>
      </c>
      <c r="I9" s="43" t="s">
        <v>79</v>
      </c>
      <c r="J9" s="41" t="s">
        <v>14</v>
      </c>
      <c r="K9" s="43" t="s">
        <v>79</v>
      </c>
      <c r="L9" s="41" t="s">
        <v>14</v>
      </c>
      <c r="M9" s="43" t="s">
        <v>79</v>
      </c>
      <c r="N9" s="41" t="s">
        <v>14</v>
      </c>
      <c r="O9" s="43" t="s">
        <v>79</v>
      </c>
      <c r="P9" s="41" t="s">
        <v>14</v>
      </c>
      <c r="Q9" s="43" t="s">
        <v>79</v>
      </c>
      <c r="R9" s="41" t="s">
        <v>14</v>
      </c>
      <c r="S9" s="43" t="s">
        <v>79</v>
      </c>
    </row>
    <row r="10" spans="1:19" s="35" customFormat="1" ht="23.25">
      <c r="A10" s="56" t="s">
        <v>87</v>
      </c>
      <c r="B10" s="57" t="s">
        <v>88</v>
      </c>
      <c r="C10" s="58" t="s">
        <v>88</v>
      </c>
      <c r="D10" s="57" t="s">
        <v>89</v>
      </c>
      <c r="E10" s="58" t="s">
        <v>89</v>
      </c>
      <c r="F10" s="57" t="s">
        <v>90</v>
      </c>
      <c r="G10" s="58" t="s">
        <v>90</v>
      </c>
      <c r="H10" s="57" t="s">
        <v>91</v>
      </c>
      <c r="I10" s="58" t="s">
        <v>91</v>
      </c>
      <c r="J10" s="57" t="s">
        <v>91</v>
      </c>
      <c r="K10" s="58" t="s">
        <v>91</v>
      </c>
      <c r="L10" s="57" t="s">
        <v>92</v>
      </c>
      <c r="M10" s="58" t="s">
        <v>92</v>
      </c>
      <c r="N10" s="57" t="s">
        <v>93</v>
      </c>
      <c r="O10" s="58" t="s">
        <v>93</v>
      </c>
      <c r="P10" s="57" t="s">
        <v>93</v>
      </c>
      <c r="Q10" s="58" t="s">
        <v>93</v>
      </c>
      <c r="R10" s="57"/>
      <c r="S10" s="58"/>
    </row>
    <row r="11" spans="1:19" s="35" customFormat="1" ht="23.25">
      <c r="A11" s="42" t="s">
        <v>94</v>
      </c>
      <c r="B11" s="41" t="s">
        <v>95</v>
      </c>
      <c r="C11" s="43" t="s">
        <v>95</v>
      </c>
      <c r="D11" s="41" t="s">
        <v>88</v>
      </c>
      <c r="E11" s="43" t="s">
        <v>88</v>
      </c>
      <c r="F11" s="41" t="s">
        <v>96</v>
      </c>
      <c r="G11" s="43" t="s">
        <v>96</v>
      </c>
      <c r="H11" s="41" t="s">
        <v>91</v>
      </c>
      <c r="I11" s="43" t="s">
        <v>91</v>
      </c>
      <c r="J11" s="41" t="s">
        <v>91</v>
      </c>
      <c r="K11" s="43" t="s">
        <v>91</v>
      </c>
      <c r="L11" s="41" t="s">
        <v>97</v>
      </c>
      <c r="M11" s="43" t="s">
        <v>97</v>
      </c>
      <c r="N11" s="41" t="s">
        <v>98</v>
      </c>
      <c r="O11" s="43" t="s">
        <v>98</v>
      </c>
      <c r="P11" s="41" t="s">
        <v>99</v>
      </c>
      <c r="Q11" s="43" t="s">
        <v>99</v>
      </c>
      <c r="R11" s="41"/>
      <c r="S11" s="43"/>
    </row>
    <row r="12" spans="1:19" s="35" customFormat="1" ht="44.25" customHeight="1">
      <c r="A12" s="59" t="s">
        <v>17</v>
      </c>
      <c r="B12" s="45">
        <f>B10+B11</f>
        <v>25</v>
      </c>
      <c r="C12" s="45">
        <f t="shared" ref="C12:S12" si="0">C10+C11</f>
        <v>25</v>
      </c>
      <c r="D12" s="45">
        <f t="shared" si="0"/>
        <v>33</v>
      </c>
      <c r="E12" s="45">
        <f t="shared" si="0"/>
        <v>33</v>
      </c>
      <c r="F12" s="45">
        <f t="shared" si="0"/>
        <v>208</v>
      </c>
      <c r="G12" s="45">
        <f t="shared" si="0"/>
        <v>208</v>
      </c>
      <c r="H12" s="45">
        <v>0</v>
      </c>
      <c r="I12" s="45">
        <v>0</v>
      </c>
      <c r="J12" s="45">
        <v>0</v>
      </c>
      <c r="K12" s="45">
        <v>0</v>
      </c>
      <c r="L12" s="45">
        <f t="shared" si="0"/>
        <v>31</v>
      </c>
      <c r="M12" s="45">
        <f t="shared" si="0"/>
        <v>31</v>
      </c>
      <c r="N12" s="45">
        <f t="shared" si="0"/>
        <v>60</v>
      </c>
      <c r="O12" s="45">
        <f t="shared" si="0"/>
        <v>60</v>
      </c>
      <c r="P12" s="45">
        <f t="shared" si="0"/>
        <v>68</v>
      </c>
      <c r="Q12" s="45">
        <f t="shared" si="0"/>
        <v>68</v>
      </c>
      <c r="R12" s="45">
        <f t="shared" si="0"/>
        <v>0</v>
      </c>
      <c r="S12" s="45">
        <f t="shared" si="0"/>
        <v>0</v>
      </c>
    </row>
    <row r="13" spans="1:19" ht="23.25"/>
    <row r="14" spans="1:19" ht="23.25">
      <c r="A14" s="47" t="s">
        <v>81</v>
      </c>
      <c r="B14" s="23" t="s">
        <v>223</v>
      </c>
    </row>
    <row r="15" spans="1:19" ht="23.25">
      <c r="B15" s="23" t="s">
        <v>224</v>
      </c>
    </row>
    <row r="16" spans="1:19" ht="23.25"/>
    <row r="17" spans="1:10" ht="23.25">
      <c r="A17" s="389" t="s">
        <v>100</v>
      </c>
      <c r="B17" s="389"/>
      <c r="C17" s="389"/>
      <c r="D17" s="389"/>
      <c r="E17" s="389"/>
      <c r="F17" s="389"/>
      <c r="G17" s="389"/>
      <c r="H17" s="389"/>
      <c r="I17" s="389"/>
      <c r="J17" s="389"/>
    </row>
    <row r="18" spans="1:10" ht="23.25">
      <c r="A18" s="388" t="s">
        <v>82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3.25"/>
  </sheetData>
  <mergeCells count="8">
    <mergeCell ref="A17:J17"/>
    <mergeCell ref="A18:J18"/>
    <mergeCell ref="H1:L1"/>
    <mergeCell ref="A2:S2"/>
    <mergeCell ref="A3:S3"/>
    <mergeCell ref="A4:S4"/>
    <mergeCell ref="B6:E7"/>
    <mergeCell ref="J8:K8"/>
  </mergeCells>
  <pageMargins left="0.31496062992125984" right="0.19685039370078741" top="0.43307086614173229" bottom="0.62992125984251968" header="0.15748031496062992" footer="0.19685039370078741"/>
  <pageSetup paperSize="9" scale="75" orientation="landscape" horizontalDpi="4294967292" r:id="rId1"/>
  <headerFooter alignWithMargins="0">
    <oddHeader>&amp;R&amp;"Browallia New,Italic"&amp;14แบบ คปร. 8(สพม.)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S19"/>
  <sheetViews>
    <sheetView showZeros="0" zoomScale="85" workbookViewId="0">
      <selection activeCell="U15" sqref="U15"/>
    </sheetView>
  </sheetViews>
  <sheetFormatPr defaultRowHeight="15.95" customHeight="1"/>
  <cols>
    <col min="1" max="1" width="18.28515625" style="23" customWidth="1"/>
    <col min="2" max="4" width="8.28515625" style="23" customWidth="1"/>
    <col min="5" max="5" width="6.42578125" style="23" customWidth="1"/>
    <col min="6" max="8" width="9.140625" style="23"/>
    <col min="9" max="9" width="13.28515625" style="23" customWidth="1"/>
    <col min="10" max="13" width="9.140625" style="23"/>
    <col min="14" max="14" width="11.85546875" style="23" customWidth="1"/>
    <col min="15" max="15" width="14" style="23" customWidth="1"/>
    <col min="16" max="16384" width="9.140625" style="23"/>
  </cols>
  <sheetData>
    <row r="1" spans="1:19" ht="50.25" customHeight="1">
      <c r="H1" s="417" t="s">
        <v>137</v>
      </c>
      <c r="I1" s="417"/>
      <c r="J1" s="417"/>
      <c r="K1" s="417"/>
      <c r="L1" s="417"/>
    </row>
    <row r="2" spans="1:19" ht="33" customHeight="1">
      <c r="A2" s="378" t="s">
        <v>69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</row>
    <row r="3" spans="1:19" ht="33" customHeight="1">
      <c r="A3" s="379" t="s">
        <v>222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</row>
    <row r="4" spans="1:19" ht="33" customHeight="1">
      <c r="A4" s="379" t="s">
        <v>86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</row>
    <row r="5" spans="1:19" ht="12" customHeight="1">
      <c r="A5" s="24"/>
      <c r="B5" s="24"/>
      <c r="C5" s="24"/>
      <c r="D5" s="24"/>
      <c r="E5" s="24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s="30" customFormat="1" ht="23.25">
      <c r="A6" s="26"/>
      <c r="B6" s="380" t="s">
        <v>70</v>
      </c>
      <c r="C6" s="381"/>
      <c r="D6" s="381"/>
      <c r="E6" s="382"/>
      <c r="F6" s="27" t="s">
        <v>71</v>
      </c>
      <c r="G6" s="28"/>
      <c r="H6" s="28"/>
      <c r="I6" s="29"/>
      <c r="J6" s="27" t="s">
        <v>72</v>
      </c>
      <c r="K6" s="28"/>
      <c r="L6" s="28"/>
      <c r="M6" s="28"/>
      <c r="N6" s="28"/>
      <c r="O6" s="28"/>
      <c r="P6" s="28"/>
      <c r="Q6" s="28"/>
      <c r="R6" s="28"/>
      <c r="S6" s="29"/>
    </row>
    <row r="7" spans="1:19" s="35" customFormat="1" ht="23.25">
      <c r="A7" s="48" t="s">
        <v>84</v>
      </c>
      <c r="B7" s="383"/>
      <c r="C7" s="384"/>
      <c r="D7" s="384"/>
      <c r="E7" s="385"/>
      <c r="F7" s="32" t="s">
        <v>73</v>
      </c>
      <c r="G7" s="33"/>
      <c r="H7" s="32" t="s">
        <v>74</v>
      </c>
      <c r="I7" s="33"/>
      <c r="J7" s="32" t="s">
        <v>73</v>
      </c>
      <c r="K7" s="33"/>
      <c r="L7" s="27" t="s">
        <v>75</v>
      </c>
      <c r="M7" s="28"/>
      <c r="N7" s="28"/>
      <c r="O7" s="29"/>
      <c r="P7" s="32" t="s">
        <v>74</v>
      </c>
      <c r="Q7" s="34"/>
      <c r="R7" s="34"/>
      <c r="S7" s="33"/>
    </row>
    <row r="8" spans="1:19" s="35" customFormat="1" ht="23.25">
      <c r="A8" s="49" t="s">
        <v>85</v>
      </c>
      <c r="B8" s="27" t="s">
        <v>76</v>
      </c>
      <c r="C8" s="29"/>
      <c r="D8" s="27" t="s">
        <v>77</v>
      </c>
      <c r="E8" s="29"/>
      <c r="F8" s="37" t="s">
        <v>78</v>
      </c>
      <c r="G8" s="38"/>
      <c r="H8" s="39"/>
      <c r="I8" s="40"/>
      <c r="J8" s="386" t="s">
        <v>78</v>
      </c>
      <c r="K8" s="387"/>
      <c r="L8" s="27" t="s">
        <v>76</v>
      </c>
      <c r="M8" s="29"/>
      <c r="N8" s="27" t="s">
        <v>77</v>
      </c>
      <c r="O8" s="29"/>
      <c r="P8" s="27" t="s">
        <v>76</v>
      </c>
      <c r="Q8" s="29"/>
      <c r="R8" s="27" t="s">
        <v>77</v>
      </c>
      <c r="S8" s="29"/>
    </row>
    <row r="9" spans="1:19" s="35" customFormat="1" ht="23.25">
      <c r="A9" s="42"/>
      <c r="B9" s="41" t="s">
        <v>14</v>
      </c>
      <c r="C9" s="43" t="s">
        <v>79</v>
      </c>
      <c r="D9" s="41" t="s">
        <v>14</v>
      </c>
      <c r="E9" s="43" t="s">
        <v>79</v>
      </c>
      <c r="F9" s="41" t="s">
        <v>14</v>
      </c>
      <c r="G9" s="43" t="s">
        <v>79</v>
      </c>
      <c r="H9" s="41" t="s">
        <v>14</v>
      </c>
      <c r="I9" s="43" t="s">
        <v>79</v>
      </c>
      <c r="J9" s="41" t="s">
        <v>14</v>
      </c>
      <c r="K9" s="43" t="s">
        <v>79</v>
      </c>
      <c r="L9" s="41" t="s">
        <v>14</v>
      </c>
      <c r="M9" s="43" t="s">
        <v>79</v>
      </c>
      <c r="N9" s="41" t="s">
        <v>14</v>
      </c>
      <c r="O9" s="43" t="s">
        <v>79</v>
      </c>
      <c r="P9" s="41" t="s">
        <v>14</v>
      </c>
      <c r="Q9" s="43" t="s">
        <v>79</v>
      </c>
      <c r="R9" s="41" t="s">
        <v>14</v>
      </c>
      <c r="S9" s="43" t="s">
        <v>79</v>
      </c>
    </row>
    <row r="10" spans="1:19" s="35" customFormat="1" ht="23.25">
      <c r="A10" s="56" t="s">
        <v>87</v>
      </c>
      <c r="B10" s="57" t="s">
        <v>88</v>
      </c>
      <c r="C10" s="58" t="s">
        <v>88</v>
      </c>
      <c r="D10" s="57" t="s">
        <v>89</v>
      </c>
      <c r="E10" s="58" t="s">
        <v>89</v>
      </c>
      <c r="F10" s="57" t="s">
        <v>90</v>
      </c>
      <c r="G10" s="58" t="s">
        <v>90</v>
      </c>
      <c r="H10" s="57" t="s">
        <v>91</v>
      </c>
      <c r="I10" s="58" t="s">
        <v>91</v>
      </c>
      <c r="J10" s="57" t="s">
        <v>91</v>
      </c>
      <c r="K10" s="58" t="s">
        <v>91</v>
      </c>
      <c r="L10" s="57" t="s">
        <v>92</v>
      </c>
      <c r="M10" s="58" t="s">
        <v>92</v>
      </c>
      <c r="N10" s="57" t="s">
        <v>93</v>
      </c>
      <c r="O10" s="58" t="s">
        <v>93</v>
      </c>
      <c r="P10" s="57" t="s">
        <v>93</v>
      </c>
      <c r="Q10" s="58" t="s">
        <v>93</v>
      </c>
      <c r="R10" s="57"/>
      <c r="S10" s="58"/>
    </row>
    <row r="11" spans="1:19" s="35" customFormat="1" ht="23.25">
      <c r="A11" s="42" t="s">
        <v>94</v>
      </c>
      <c r="B11" s="41" t="s">
        <v>95</v>
      </c>
      <c r="C11" s="43" t="s">
        <v>95</v>
      </c>
      <c r="D11" s="41" t="s">
        <v>88</v>
      </c>
      <c r="E11" s="43" t="s">
        <v>88</v>
      </c>
      <c r="F11" s="41" t="s">
        <v>96</v>
      </c>
      <c r="G11" s="43" t="s">
        <v>96</v>
      </c>
      <c r="H11" s="41" t="s">
        <v>91</v>
      </c>
      <c r="I11" s="43" t="s">
        <v>91</v>
      </c>
      <c r="J11" s="41" t="s">
        <v>91</v>
      </c>
      <c r="K11" s="43" t="s">
        <v>91</v>
      </c>
      <c r="L11" s="41" t="s">
        <v>97</v>
      </c>
      <c r="M11" s="43" t="s">
        <v>97</v>
      </c>
      <c r="N11" s="41" t="s">
        <v>98</v>
      </c>
      <c r="O11" s="43" t="s">
        <v>98</v>
      </c>
      <c r="P11" s="41" t="s">
        <v>99</v>
      </c>
      <c r="Q11" s="43" t="s">
        <v>99</v>
      </c>
      <c r="R11" s="41"/>
      <c r="S11" s="43"/>
    </row>
    <row r="12" spans="1:19" s="35" customFormat="1" ht="44.25" customHeight="1">
      <c r="A12" s="59" t="s">
        <v>17</v>
      </c>
      <c r="B12" s="45">
        <f>B10+B11</f>
        <v>25</v>
      </c>
      <c r="C12" s="45">
        <f t="shared" ref="C12:S12" si="0">C10+C11</f>
        <v>25</v>
      </c>
      <c r="D12" s="45">
        <f t="shared" si="0"/>
        <v>33</v>
      </c>
      <c r="E12" s="45">
        <f t="shared" si="0"/>
        <v>33</v>
      </c>
      <c r="F12" s="45">
        <f t="shared" si="0"/>
        <v>208</v>
      </c>
      <c r="G12" s="45">
        <f t="shared" si="0"/>
        <v>208</v>
      </c>
      <c r="H12" s="45">
        <v>0</v>
      </c>
      <c r="I12" s="45">
        <v>0</v>
      </c>
      <c r="J12" s="45">
        <v>0</v>
      </c>
      <c r="K12" s="45">
        <v>0</v>
      </c>
      <c r="L12" s="45">
        <f t="shared" si="0"/>
        <v>31</v>
      </c>
      <c r="M12" s="45">
        <f t="shared" si="0"/>
        <v>31</v>
      </c>
      <c r="N12" s="45">
        <f t="shared" si="0"/>
        <v>60</v>
      </c>
      <c r="O12" s="45">
        <f t="shared" si="0"/>
        <v>60</v>
      </c>
      <c r="P12" s="45">
        <f t="shared" si="0"/>
        <v>68</v>
      </c>
      <c r="Q12" s="45">
        <f t="shared" si="0"/>
        <v>68</v>
      </c>
      <c r="R12" s="45">
        <f t="shared" si="0"/>
        <v>0</v>
      </c>
      <c r="S12" s="45">
        <f t="shared" si="0"/>
        <v>0</v>
      </c>
    </row>
    <row r="13" spans="1:19" ht="23.25"/>
    <row r="14" spans="1:19" ht="23.25">
      <c r="A14" s="47" t="s">
        <v>81</v>
      </c>
      <c r="B14" s="23" t="s">
        <v>252</v>
      </c>
    </row>
    <row r="15" spans="1:19" ht="23.25">
      <c r="B15" s="23" t="s">
        <v>224</v>
      </c>
    </row>
    <row r="16" spans="1:19" ht="23.25"/>
    <row r="17" spans="1:10" ht="23.25">
      <c r="A17" s="389" t="s">
        <v>100</v>
      </c>
      <c r="B17" s="389"/>
      <c r="C17" s="389"/>
      <c r="D17" s="389"/>
      <c r="E17" s="389"/>
      <c r="F17" s="389"/>
      <c r="G17" s="389"/>
      <c r="H17" s="389"/>
      <c r="I17" s="389"/>
      <c r="J17" s="389"/>
    </row>
    <row r="18" spans="1:10" ht="23.25">
      <c r="A18" s="388" t="s">
        <v>82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3.25"/>
  </sheetData>
  <mergeCells count="8">
    <mergeCell ref="H1:L1"/>
    <mergeCell ref="A18:J18"/>
    <mergeCell ref="A2:S2"/>
    <mergeCell ref="A3:S3"/>
    <mergeCell ref="A4:S4"/>
    <mergeCell ref="B6:E7"/>
    <mergeCell ref="J8:K8"/>
    <mergeCell ref="A17:J17"/>
  </mergeCells>
  <pageMargins left="0.31496062992125984" right="0.19685039370078741" top="0.43307086614173229" bottom="0.62992125984251968" header="0.15748031496062992" footer="0.19685039370078741"/>
  <pageSetup paperSize="9" scale="75" orientation="landscape" horizontalDpi="4294967292" r:id="rId1"/>
  <headerFooter alignWithMargins="0">
    <oddHeader>&amp;R&amp;"Browallia New,Italic"&amp;14แบบ คปร. 8(สพม.)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F88"/>
  <sheetViews>
    <sheetView workbookViewId="0">
      <selection activeCell="K10" sqref="K10"/>
    </sheetView>
  </sheetViews>
  <sheetFormatPr defaultRowHeight="18.75"/>
  <cols>
    <col min="1" max="1" width="9.140625" style="262"/>
    <col min="2" max="2" width="49" style="262" customWidth="1"/>
    <col min="3" max="3" width="11.140625" style="262" customWidth="1"/>
    <col min="4" max="4" width="17.140625" style="262" customWidth="1"/>
    <col min="5" max="5" width="16.7109375" style="262" customWidth="1"/>
    <col min="6" max="6" width="13.140625" style="262" customWidth="1"/>
    <col min="7" max="16384" width="9.140625" style="262"/>
  </cols>
  <sheetData>
    <row r="1" spans="1:6" ht="21">
      <c r="F1" s="263" t="s">
        <v>146</v>
      </c>
    </row>
    <row r="2" spans="1:6" ht="21">
      <c r="A2" s="375" t="s">
        <v>147</v>
      </c>
      <c r="B2" s="375"/>
      <c r="C2" s="375"/>
      <c r="D2" s="375"/>
      <c r="E2" s="375"/>
      <c r="F2" s="375"/>
    </row>
    <row r="3" spans="1:6" ht="21">
      <c r="A3" s="375" t="s">
        <v>225</v>
      </c>
      <c r="B3" s="375"/>
      <c r="C3" s="375"/>
      <c r="D3" s="375"/>
      <c r="E3" s="375"/>
      <c r="F3" s="375"/>
    </row>
    <row r="4" spans="1:6" ht="21">
      <c r="A4" s="375" t="s">
        <v>196</v>
      </c>
      <c r="B4" s="375"/>
      <c r="C4" s="375"/>
      <c r="D4" s="375"/>
      <c r="E4" s="375"/>
      <c r="F4" s="375"/>
    </row>
    <row r="5" spans="1:6" s="263" customFormat="1" ht="21">
      <c r="A5" s="395" t="s">
        <v>148</v>
      </c>
      <c r="B5" s="395"/>
      <c r="C5" s="395"/>
      <c r="D5" s="395"/>
      <c r="E5" s="395"/>
      <c r="F5" s="395"/>
    </row>
    <row r="6" spans="1:6" ht="21">
      <c r="A6" s="396" t="s">
        <v>149</v>
      </c>
      <c r="B6" s="396" t="s">
        <v>150</v>
      </c>
      <c r="C6" s="397"/>
      <c r="D6" s="398" t="s">
        <v>80</v>
      </c>
      <c r="E6" s="398"/>
      <c r="F6" s="398"/>
    </row>
    <row r="7" spans="1:6" ht="21">
      <c r="A7" s="397"/>
      <c r="B7" s="397"/>
      <c r="C7" s="397"/>
      <c r="D7" s="286" t="s">
        <v>243</v>
      </c>
      <c r="E7" s="286" t="s">
        <v>244</v>
      </c>
      <c r="F7" s="286" t="s">
        <v>17</v>
      </c>
    </row>
    <row r="8" spans="1:6" ht="23.25" customHeight="1">
      <c r="A8" s="264"/>
      <c r="B8" s="390" t="s">
        <v>151</v>
      </c>
      <c r="C8" s="391"/>
      <c r="D8" s="264"/>
      <c r="E8" s="264"/>
      <c r="F8" s="264"/>
    </row>
    <row r="9" spans="1:6" ht="23.25" customHeight="1">
      <c r="A9" s="287"/>
      <c r="B9" s="274"/>
      <c r="C9" s="288" t="s">
        <v>7</v>
      </c>
      <c r="D9" s="287"/>
      <c r="E9" s="287"/>
      <c r="F9" s="287"/>
    </row>
    <row r="10" spans="1:6" ht="23.25" customHeight="1">
      <c r="A10" s="265"/>
      <c r="B10" s="266" t="s">
        <v>199</v>
      </c>
      <c r="C10" s="265"/>
      <c r="D10" s="265"/>
      <c r="E10" s="265"/>
      <c r="F10" s="265"/>
    </row>
    <row r="11" spans="1:6" ht="23.25" customHeight="1">
      <c r="A11" s="265">
        <v>1</v>
      </c>
      <c r="B11" s="265" t="s">
        <v>152</v>
      </c>
      <c r="C11" s="289" t="s">
        <v>226</v>
      </c>
      <c r="D11" s="265"/>
      <c r="E11" s="265"/>
      <c r="F11" s="265">
        <f t="shared" ref="F11:F25" si="0">SUM(D11:E11)</f>
        <v>0</v>
      </c>
    </row>
    <row r="12" spans="1:6" ht="23.25" customHeight="1">
      <c r="A12" s="265">
        <v>2</v>
      </c>
      <c r="B12" s="265" t="s">
        <v>152</v>
      </c>
      <c r="C12" s="289" t="s">
        <v>227</v>
      </c>
      <c r="D12" s="265"/>
      <c r="E12" s="265"/>
      <c r="F12" s="265">
        <f t="shared" si="0"/>
        <v>0</v>
      </c>
    </row>
    <row r="13" spans="1:6" ht="23.25" customHeight="1">
      <c r="A13" s="265">
        <v>3</v>
      </c>
      <c r="B13" s="265" t="s">
        <v>153</v>
      </c>
      <c r="C13" s="289" t="s">
        <v>226</v>
      </c>
      <c r="D13" s="265"/>
      <c r="E13" s="265"/>
      <c r="F13" s="265">
        <f t="shared" si="0"/>
        <v>0</v>
      </c>
    </row>
    <row r="14" spans="1:6" ht="23.25" customHeight="1">
      <c r="A14" s="265">
        <v>4</v>
      </c>
      <c r="B14" s="265" t="s">
        <v>153</v>
      </c>
      <c r="C14" s="289" t="s">
        <v>228</v>
      </c>
      <c r="D14" s="265"/>
      <c r="E14" s="265"/>
      <c r="F14" s="265">
        <f t="shared" si="0"/>
        <v>0</v>
      </c>
    </row>
    <row r="15" spans="1:6" ht="23.25" customHeight="1">
      <c r="A15" s="265">
        <v>5</v>
      </c>
      <c r="B15" s="265" t="s">
        <v>154</v>
      </c>
      <c r="C15" s="289" t="s">
        <v>226</v>
      </c>
      <c r="D15" s="265"/>
      <c r="E15" s="265"/>
      <c r="F15" s="265">
        <f t="shared" si="0"/>
        <v>0</v>
      </c>
    </row>
    <row r="16" spans="1:6" ht="23.25" customHeight="1">
      <c r="A16" s="265">
        <v>6</v>
      </c>
      <c r="B16" s="265" t="s">
        <v>155</v>
      </c>
      <c r="C16" s="289" t="s">
        <v>226</v>
      </c>
      <c r="D16" s="265"/>
      <c r="E16" s="265"/>
      <c r="F16" s="265">
        <f t="shared" si="0"/>
        <v>0</v>
      </c>
    </row>
    <row r="17" spans="1:6" ht="23.25" customHeight="1">
      <c r="A17" s="265">
        <v>7</v>
      </c>
      <c r="B17" s="265" t="s">
        <v>155</v>
      </c>
      <c r="C17" s="289" t="s">
        <v>227</v>
      </c>
      <c r="D17" s="265"/>
      <c r="E17" s="265"/>
      <c r="F17" s="265">
        <f t="shared" si="0"/>
        <v>0</v>
      </c>
    </row>
    <row r="18" spans="1:6" ht="23.25" customHeight="1">
      <c r="A18" s="265"/>
      <c r="B18" s="266" t="s">
        <v>197</v>
      </c>
      <c r="C18" s="289"/>
      <c r="D18" s="265"/>
      <c r="E18" s="265"/>
      <c r="F18" s="265">
        <f t="shared" si="0"/>
        <v>0</v>
      </c>
    </row>
    <row r="19" spans="1:6" ht="23.25" customHeight="1">
      <c r="A19" s="271">
        <v>8</v>
      </c>
      <c r="B19" s="271" t="s">
        <v>181</v>
      </c>
      <c r="C19" s="290" t="s">
        <v>229</v>
      </c>
      <c r="D19" s="271"/>
      <c r="E19" s="271"/>
      <c r="F19" s="271">
        <f t="shared" si="0"/>
        <v>0</v>
      </c>
    </row>
    <row r="20" spans="1:6" ht="23.25" customHeight="1">
      <c r="A20" s="271"/>
      <c r="B20" s="272" t="s">
        <v>198</v>
      </c>
      <c r="C20" s="290"/>
      <c r="D20" s="271"/>
      <c r="E20" s="271"/>
      <c r="F20" s="271">
        <f t="shared" si="0"/>
        <v>0</v>
      </c>
    </row>
    <row r="21" spans="1:6" ht="23.25" customHeight="1">
      <c r="A21" s="271">
        <v>9</v>
      </c>
      <c r="B21" s="271" t="s">
        <v>165</v>
      </c>
      <c r="C21" s="290" t="s">
        <v>230</v>
      </c>
      <c r="D21" s="271"/>
      <c r="E21" s="271"/>
      <c r="F21" s="271">
        <f t="shared" si="0"/>
        <v>0</v>
      </c>
    </row>
    <row r="22" spans="1:6" ht="23.25" customHeight="1">
      <c r="A22" s="271">
        <v>10</v>
      </c>
      <c r="B22" s="271" t="s">
        <v>165</v>
      </c>
      <c r="C22" s="290" t="s">
        <v>231</v>
      </c>
      <c r="D22" s="271"/>
      <c r="E22" s="271"/>
      <c r="F22" s="271">
        <f t="shared" si="0"/>
        <v>0</v>
      </c>
    </row>
    <row r="23" spans="1:6" ht="23.25" customHeight="1">
      <c r="A23" s="271">
        <v>11</v>
      </c>
      <c r="B23" s="271" t="s">
        <v>114</v>
      </c>
      <c r="C23" s="290" t="s">
        <v>230</v>
      </c>
      <c r="D23" s="271"/>
      <c r="E23" s="271"/>
      <c r="F23" s="271">
        <f t="shared" si="0"/>
        <v>0</v>
      </c>
    </row>
    <row r="24" spans="1:6" ht="23.25" customHeight="1">
      <c r="A24" s="273">
        <v>12</v>
      </c>
      <c r="B24" s="273" t="s">
        <v>114</v>
      </c>
      <c r="C24" s="291" t="s">
        <v>232</v>
      </c>
      <c r="D24" s="273"/>
      <c r="E24" s="273"/>
      <c r="F24" s="273">
        <f t="shared" si="0"/>
        <v>0</v>
      </c>
    </row>
    <row r="25" spans="1:6" ht="23.25" customHeight="1">
      <c r="A25" s="393" t="s">
        <v>156</v>
      </c>
      <c r="B25" s="393"/>
      <c r="C25" s="393"/>
      <c r="D25" s="269">
        <f>SUM(D11:D24)</f>
        <v>0</v>
      </c>
      <c r="E25" s="269">
        <f>SUM(E11:E24)</f>
        <v>0</v>
      </c>
      <c r="F25" s="269">
        <f t="shared" si="0"/>
        <v>0</v>
      </c>
    </row>
    <row r="26" spans="1:6" ht="23.25" customHeight="1">
      <c r="A26" s="268"/>
      <c r="B26" s="274" t="s">
        <v>157</v>
      </c>
      <c r="C26" s="276"/>
      <c r="D26" s="268"/>
      <c r="E26" s="268"/>
      <c r="F26" s="268"/>
    </row>
    <row r="27" spans="1:6" ht="23.25" customHeight="1">
      <c r="A27" s="265"/>
      <c r="B27" s="275" t="s">
        <v>199</v>
      </c>
      <c r="C27" s="277"/>
      <c r="D27" s="265"/>
      <c r="E27" s="265"/>
      <c r="F27" s="265"/>
    </row>
    <row r="28" spans="1:6" ht="23.25" customHeight="1">
      <c r="A28" s="265">
        <v>13</v>
      </c>
      <c r="B28" s="265" t="s">
        <v>115</v>
      </c>
      <c r="C28" s="289" t="s">
        <v>226</v>
      </c>
      <c r="D28" s="265"/>
      <c r="E28" s="265"/>
      <c r="F28" s="265">
        <f t="shared" ref="F28:F80" si="1">SUM(D28:E28)</f>
        <v>0</v>
      </c>
    </row>
    <row r="29" spans="1:6" ht="23.25" customHeight="1">
      <c r="A29" s="265">
        <v>14</v>
      </c>
      <c r="B29" s="265" t="s">
        <v>158</v>
      </c>
      <c r="C29" s="289" t="s">
        <v>233</v>
      </c>
      <c r="D29" s="265"/>
      <c r="E29" s="265"/>
      <c r="F29" s="265">
        <f t="shared" si="1"/>
        <v>0</v>
      </c>
    </row>
    <row r="30" spans="1:6" ht="23.25" customHeight="1">
      <c r="A30" s="265">
        <v>15</v>
      </c>
      <c r="B30" s="265" t="s">
        <v>159</v>
      </c>
      <c r="C30" s="289" t="s">
        <v>226</v>
      </c>
      <c r="D30" s="265"/>
      <c r="E30" s="265"/>
      <c r="F30" s="265">
        <f t="shared" si="1"/>
        <v>0</v>
      </c>
    </row>
    <row r="31" spans="1:6" ht="23.25" customHeight="1">
      <c r="A31" s="265">
        <v>16</v>
      </c>
      <c r="B31" s="265" t="s">
        <v>159</v>
      </c>
      <c r="C31" s="289" t="s">
        <v>233</v>
      </c>
      <c r="D31" s="265"/>
      <c r="E31" s="265"/>
      <c r="F31" s="265">
        <f t="shared" si="1"/>
        <v>0</v>
      </c>
    </row>
    <row r="32" spans="1:6" ht="23.25" customHeight="1">
      <c r="A32" s="265">
        <v>17</v>
      </c>
      <c r="B32" s="265" t="s">
        <v>160</v>
      </c>
      <c r="C32" s="289" t="s">
        <v>226</v>
      </c>
      <c r="D32" s="265"/>
      <c r="E32" s="265"/>
      <c r="F32" s="265">
        <f t="shared" si="1"/>
        <v>0</v>
      </c>
    </row>
    <row r="33" spans="1:6" ht="23.25" customHeight="1">
      <c r="A33" s="265">
        <v>18</v>
      </c>
      <c r="B33" s="265" t="s">
        <v>161</v>
      </c>
      <c r="C33" s="289" t="s">
        <v>234</v>
      </c>
      <c r="D33" s="265"/>
      <c r="E33" s="265"/>
      <c r="F33" s="265">
        <f t="shared" si="1"/>
        <v>0</v>
      </c>
    </row>
    <row r="34" spans="1:6" ht="23.25" customHeight="1">
      <c r="A34" s="265">
        <v>19</v>
      </c>
      <c r="B34" s="265" t="s">
        <v>162</v>
      </c>
      <c r="C34" s="289" t="s">
        <v>234</v>
      </c>
      <c r="D34" s="265"/>
      <c r="E34" s="265"/>
      <c r="F34" s="265">
        <f t="shared" si="1"/>
        <v>0</v>
      </c>
    </row>
    <row r="35" spans="1:6" ht="23.25" customHeight="1">
      <c r="A35" s="265">
        <v>20</v>
      </c>
      <c r="B35" s="265" t="s">
        <v>163</v>
      </c>
      <c r="C35" s="289" t="s">
        <v>226</v>
      </c>
      <c r="D35" s="265"/>
      <c r="E35" s="265"/>
      <c r="F35" s="265">
        <f t="shared" si="1"/>
        <v>0</v>
      </c>
    </row>
    <row r="36" spans="1:6" ht="23.25" customHeight="1">
      <c r="A36" s="265">
        <v>21</v>
      </c>
      <c r="B36" s="265" t="s">
        <v>164</v>
      </c>
      <c r="C36" s="289" t="s">
        <v>226</v>
      </c>
      <c r="D36" s="265"/>
      <c r="E36" s="265"/>
      <c r="F36" s="265">
        <f t="shared" si="1"/>
        <v>0</v>
      </c>
    </row>
    <row r="37" spans="1:6" ht="23.25" customHeight="1">
      <c r="A37" s="265"/>
      <c r="B37" s="275" t="s">
        <v>197</v>
      </c>
      <c r="C37" s="277"/>
      <c r="D37" s="265"/>
      <c r="E37" s="265"/>
      <c r="F37" s="265">
        <f t="shared" si="1"/>
        <v>0</v>
      </c>
    </row>
    <row r="38" spans="1:6" ht="23.25" customHeight="1">
      <c r="A38" s="265">
        <v>22</v>
      </c>
      <c r="B38" s="265" t="s">
        <v>176</v>
      </c>
      <c r="C38" s="289" t="s">
        <v>229</v>
      </c>
      <c r="D38" s="265"/>
      <c r="E38" s="265"/>
      <c r="F38" s="265">
        <f t="shared" si="1"/>
        <v>0</v>
      </c>
    </row>
    <row r="39" spans="1:6" ht="23.25" customHeight="1">
      <c r="A39" s="265">
        <v>23</v>
      </c>
      <c r="B39" s="265" t="s">
        <v>176</v>
      </c>
      <c r="C39" s="289" t="s">
        <v>238</v>
      </c>
      <c r="D39" s="265"/>
      <c r="E39" s="265"/>
      <c r="F39" s="265">
        <f t="shared" si="1"/>
        <v>0</v>
      </c>
    </row>
    <row r="40" spans="1:6" ht="23.25" customHeight="1">
      <c r="A40" s="265">
        <v>24</v>
      </c>
      <c r="B40" s="265" t="s">
        <v>176</v>
      </c>
      <c r="C40" s="289" t="s">
        <v>239</v>
      </c>
      <c r="D40" s="265"/>
      <c r="E40" s="265"/>
      <c r="F40" s="265">
        <f t="shared" si="1"/>
        <v>0</v>
      </c>
    </row>
    <row r="41" spans="1:6" ht="23.25" customHeight="1">
      <c r="A41" s="265">
        <v>25</v>
      </c>
      <c r="B41" s="265" t="s">
        <v>176</v>
      </c>
      <c r="C41" s="289" t="s">
        <v>240</v>
      </c>
      <c r="D41" s="265"/>
      <c r="E41" s="265"/>
      <c r="F41" s="265">
        <f t="shared" si="1"/>
        <v>0</v>
      </c>
    </row>
    <row r="42" spans="1:6" ht="23.25" customHeight="1">
      <c r="A42" s="265">
        <v>26</v>
      </c>
      <c r="B42" s="265" t="s">
        <v>177</v>
      </c>
      <c r="C42" s="289" t="s">
        <v>229</v>
      </c>
      <c r="D42" s="265"/>
      <c r="E42" s="265"/>
      <c r="F42" s="265">
        <f t="shared" si="1"/>
        <v>0</v>
      </c>
    </row>
    <row r="43" spans="1:6" ht="23.25" customHeight="1">
      <c r="A43" s="265">
        <v>27</v>
      </c>
      <c r="B43" s="265" t="s">
        <v>177</v>
      </c>
      <c r="C43" s="289" t="s">
        <v>238</v>
      </c>
      <c r="D43" s="265"/>
      <c r="E43" s="265"/>
      <c r="F43" s="265">
        <f t="shared" si="1"/>
        <v>0</v>
      </c>
    </row>
    <row r="44" spans="1:6" ht="23.25" customHeight="1">
      <c r="A44" s="265">
        <v>28</v>
      </c>
      <c r="B44" s="265" t="s">
        <v>177</v>
      </c>
      <c r="C44" s="289" t="s">
        <v>239</v>
      </c>
      <c r="D44" s="265"/>
      <c r="E44" s="265"/>
      <c r="F44" s="265">
        <f t="shared" si="1"/>
        <v>0</v>
      </c>
    </row>
    <row r="45" spans="1:6" ht="23.25" customHeight="1">
      <c r="A45" s="265">
        <v>29</v>
      </c>
      <c r="B45" s="265" t="s">
        <v>178</v>
      </c>
      <c r="C45" s="289" t="s">
        <v>229</v>
      </c>
      <c r="D45" s="265"/>
      <c r="E45" s="265"/>
      <c r="F45" s="265">
        <f t="shared" si="1"/>
        <v>0</v>
      </c>
    </row>
    <row r="46" spans="1:6" ht="23.25" customHeight="1">
      <c r="A46" s="265">
        <v>30</v>
      </c>
      <c r="B46" s="265" t="s">
        <v>178</v>
      </c>
      <c r="C46" s="289" t="s">
        <v>238</v>
      </c>
      <c r="D46" s="265"/>
      <c r="E46" s="265"/>
      <c r="F46" s="265">
        <f t="shared" si="1"/>
        <v>0</v>
      </c>
    </row>
    <row r="47" spans="1:6" ht="23.25" customHeight="1">
      <c r="A47" s="265">
        <v>31</v>
      </c>
      <c r="B47" s="265" t="s">
        <v>178</v>
      </c>
      <c r="C47" s="289" t="s">
        <v>239</v>
      </c>
      <c r="D47" s="265"/>
      <c r="E47" s="265"/>
      <c r="F47" s="265">
        <f t="shared" si="1"/>
        <v>0</v>
      </c>
    </row>
    <row r="48" spans="1:6" ht="23.25" customHeight="1">
      <c r="A48" s="265">
        <v>32</v>
      </c>
      <c r="B48" s="265" t="s">
        <v>179</v>
      </c>
      <c r="C48" s="289" t="s">
        <v>238</v>
      </c>
      <c r="D48" s="265"/>
      <c r="E48" s="265"/>
      <c r="F48" s="265">
        <f t="shared" si="1"/>
        <v>0</v>
      </c>
    </row>
    <row r="49" spans="1:6" ht="23.25" customHeight="1">
      <c r="A49" s="265">
        <v>33</v>
      </c>
      <c r="B49" s="265" t="s">
        <v>179</v>
      </c>
      <c r="C49" s="289" t="s">
        <v>239</v>
      </c>
      <c r="D49" s="265"/>
      <c r="E49" s="265"/>
      <c r="F49" s="265">
        <f t="shared" si="1"/>
        <v>0</v>
      </c>
    </row>
    <row r="50" spans="1:6" ht="23.25" customHeight="1">
      <c r="A50" s="265">
        <v>34</v>
      </c>
      <c r="B50" s="265" t="s">
        <v>180</v>
      </c>
      <c r="C50" s="289" t="s">
        <v>229</v>
      </c>
      <c r="D50" s="265"/>
      <c r="E50" s="265"/>
      <c r="F50" s="265">
        <f t="shared" si="1"/>
        <v>0</v>
      </c>
    </row>
    <row r="51" spans="1:6" ht="23.25" customHeight="1">
      <c r="A51" s="265">
        <v>35</v>
      </c>
      <c r="B51" s="265" t="s">
        <v>182</v>
      </c>
      <c r="C51" s="289" t="s">
        <v>229</v>
      </c>
      <c r="D51" s="265"/>
      <c r="E51" s="265"/>
      <c r="F51" s="265">
        <f t="shared" si="1"/>
        <v>0</v>
      </c>
    </row>
    <row r="52" spans="1:6" ht="23.25" customHeight="1">
      <c r="A52" s="265">
        <v>36</v>
      </c>
      <c r="B52" s="265" t="s">
        <v>182</v>
      </c>
      <c r="C52" s="289" t="s">
        <v>238</v>
      </c>
      <c r="D52" s="265"/>
      <c r="E52" s="265"/>
      <c r="F52" s="265">
        <f t="shared" si="1"/>
        <v>0</v>
      </c>
    </row>
    <row r="53" spans="1:6" ht="23.25" customHeight="1">
      <c r="A53" s="265">
        <v>37</v>
      </c>
      <c r="B53" s="265" t="s">
        <v>183</v>
      </c>
      <c r="C53" s="289" t="s">
        <v>229</v>
      </c>
      <c r="D53" s="265"/>
      <c r="E53" s="265"/>
      <c r="F53" s="265">
        <f t="shared" si="1"/>
        <v>0</v>
      </c>
    </row>
    <row r="54" spans="1:6" ht="23.25" customHeight="1">
      <c r="A54" s="265">
        <v>38</v>
      </c>
      <c r="B54" s="265" t="s">
        <v>117</v>
      </c>
      <c r="C54" s="289" t="s">
        <v>238</v>
      </c>
      <c r="D54" s="265"/>
      <c r="E54" s="265"/>
      <c r="F54" s="265">
        <f t="shared" si="1"/>
        <v>0</v>
      </c>
    </row>
    <row r="55" spans="1:6" ht="23.25" customHeight="1">
      <c r="A55" s="265">
        <v>39</v>
      </c>
      <c r="B55" s="265" t="s">
        <v>117</v>
      </c>
      <c r="C55" s="289" t="s">
        <v>239</v>
      </c>
      <c r="D55" s="265"/>
      <c r="E55" s="265"/>
      <c r="F55" s="265">
        <f t="shared" si="1"/>
        <v>0</v>
      </c>
    </row>
    <row r="56" spans="1:6" ht="23.25" customHeight="1">
      <c r="A56" s="265">
        <v>40</v>
      </c>
      <c r="B56" s="265" t="s">
        <v>184</v>
      </c>
      <c r="C56" s="289" t="s">
        <v>229</v>
      </c>
      <c r="D56" s="265"/>
      <c r="E56" s="265"/>
      <c r="F56" s="265">
        <f t="shared" si="1"/>
        <v>0</v>
      </c>
    </row>
    <row r="57" spans="1:6" ht="23.25" customHeight="1">
      <c r="A57" s="265">
        <v>41</v>
      </c>
      <c r="B57" s="265" t="s">
        <v>185</v>
      </c>
      <c r="C57" s="289" t="s">
        <v>238</v>
      </c>
      <c r="D57" s="265"/>
      <c r="E57" s="265"/>
      <c r="F57" s="265">
        <f t="shared" si="1"/>
        <v>0</v>
      </c>
    </row>
    <row r="58" spans="1:6" ht="23.25" customHeight="1">
      <c r="A58" s="265">
        <v>42</v>
      </c>
      <c r="B58" s="265" t="s">
        <v>185</v>
      </c>
      <c r="C58" s="289" t="s">
        <v>239</v>
      </c>
      <c r="D58" s="265"/>
      <c r="E58" s="265"/>
      <c r="F58" s="265">
        <f t="shared" si="1"/>
        <v>0</v>
      </c>
    </row>
    <row r="59" spans="1:6" ht="23.25" customHeight="1">
      <c r="A59" s="265">
        <v>43</v>
      </c>
      <c r="B59" s="265" t="s">
        <v>186</v>
      </c>
      <c r="C59" s="289" t="s">
        <v>229</v>
      </c>
      <c r="D59" s="265"/>
      <c r="E59" s="265"/>
      <c r="F59" s="265">
        <f t="shared" si="1"/>
        <v>0</v>
      </c>
    </row>
    <row r="60" spans="1:6" ht="23.25" customHeight="1">
      <c r="A60" s="265">
        <v>44</v>
      </c>
      <c r="B60" s="265" t="s">
        <v>118</v>
      </c>
      <c r="C60" s="289" t="s">
        <v>229</v>
      </c>
      <c r="D60" s="265"/>
      <c r="E60" s="265"/>
      <c r="F60" s="265">
        <f t="shared" si="1"/>
        <v>0</v>
      </c>
    </row>
    <row r="61" spans="1:6" ht="23.25" customHeight="1">
      <c r="A61" s="265">
        <v>45</v>
      </c>
      <c r="B61" s="265" t="s">
        <v>187</v>
      </c>
      <c r="C61" s="289" t="s">
        <v>229</v>
      </c>
      <c r="D61" s="265"/>
      <c r="E61" s="265"/>
      <c r="F61" s="265">
        <f t="shared" si="1"/>
        <v>0</v>
      </c>
    </row>
    <row r="62" spans="1:6" ht="23.25" customHeight="1">
      <c r="A62" s="265">
        <v>46</v>
      </c>
      <c r="B62" s="267" t="s">
        <v>188</v>
      </c>
      <c r="C62" s="292" t="s">
        <v>229</v>
      </c>
      <c r="D62" s="267"/>
      <c r="E62" s="267"/>
      <c r="F62" s="267">
        <f t="shared" si="1"/>
        <v>0</v>
      </c>
    </row>
    <row r="63" spans="1:6" ht="23.25" customHeight="1">
      <c r="A63" s="265"/>
      <c r="B63" s="278" t="s">
        <v>198</v>
      </c>
      <c r="C63" s="277"/>
      <c r="D63" s="265"/>
      <c r="E63" s="265"/>
      <c r="F63" s="265">
        <f t="shared" si="1"/>
        <v>0</v>
      </c>
    </row>
    <row r="64" spans="1:6" ht="23.25" customHeight="1">
      <c r="A64" s="265">
        <v>47</v>
      </c>
      <c r="B64" s="265" t="s">
        <v>166</v>
      </c>
      <c r="C64" s="289" t="s">
        <v>230</v>
      </c>
      <c r="D64" s="265"/>
      <c r="E64" s="265"/>
      <c r="F64" s="265">
        <f t="shared" si="1"/>
        <v>0</v>
      </c>
    </row>
    <row r="65" spans="1:6" ht="23.25" customHeight="1">
      <c r="A65" s="265">
        <v>48</v>
      </c>
      <c r="B65" s="265" t="s">
        <v>166</v>
      </c>
      <c r="C65" s="289" t="s">
        <v>236</v>
      </c>
      <c r="D65" s="265"/>
      <c r="E65" s="265"/>
      <c r="F65" s="265">
        <f t="shared" si="1"/>
        <v>0</v>
      </c>
    </row>
    <row r="66" spans="1:6" ht="23.25" customHeight="1">
      <c r="A66" s="265">
        <v>49</v>
      </c>
      <c r="B66" s="265" t="s">
        <v>167</v>
      </c>
      <c r="C66" s="289" t="s">
        <v>230</v>
      </c>
      <c r="D66" s="265"/>
      <c r="E66" s="265"/>
      <c r="F66" s="265">
        <f t="shared" si="1"/>
        <v>0</v>
      </c>
    </row>
    <row r="67" spans="1:6" ht="23.25" customHeight="1">
      <c r="A67" s="265">
        <v>50</v>
      </c>
      <c r="B67" s="265" t="s">
        <v>167</v>
      </c>
      <c r="C67" s="289" t="s">
        <v>235</v>
      </c>
      <c r="D67" s="265"/>
      <c r="E67" s="265"/>
      <c r="F67" s="265">
        <f t="shared" si="1"/>
        <v>0</v>
      </c>
    </row>
    <row r="68" spans="1:6" ht="23.25" customHeight="1">
      <c r="A68" s="265">
        <v>51</v>
      </c>
      <c r="B68" s="265" t="s">
        <v>116</v>
      </c>
      <c r="C68" s="289" t="s">
        <v>230</v>
      </c>
      <c r="D68" s="265"/>
      <c r="E68" s="265"/>
      <c r="F68" s="265">
        <f t="shared" si="1"/>
        <v>0</v>
      </c>
    </row>
    <row r="69" spans="1:6" ht="23.25" customHeight="1">
      <c r="A69" s="265">
        <v>52</v>
      </c>
      <c r="B69" s="265" t="s">
        <v>116</v>
      </c>
      <c r="C69" s="289" t="s">
        <v>235</v>
      </c>
      <c r="D69" s="265"/>
      <c r="E69" s="265"/>
      <c r="F69" s="265">
        <f t="shared" si="1"/>
        <v>0</v>
      </c>
    </row>
    <row r="70" spans="1:6" ht="23.25" customHeight="1">
      <c r="A70" s="265">
        <v>53</v>
      </c>
      <c r="B70" s="265" t="s">
        <v>116</v>
      </c>
      <c r="C70" s="289" t="s">
        <v>236</v>
      </c>
      <c r="D70" s="265"/>
      <c r="E70" s="265"/>
      <c r="F70" s="265">
        <f t="shared" si="1"/>
        <v>0</v>
      </c>
    </row>
    <row r="71" spans="1:6" ht="23.25" customHeight="1">
      <c r="A71" s="265">
        <v>54</v>
      </c>
      <c r="B71" s="265" t="s">
        <v>116</v>
      </c>
      <c r="C71" s="289" t="s">
        <v>237</v>
      </c>
      <c r="D71" s="265"/>
      <c r="E71" s="265"/>
      <c r="F71" s="265">
        <f t="shared" si="1"/>
        <v>0</v>
      </c>
    </row>
    <row r="72" spans="1:6" ht="23.25" customHeight="1">
      <c r="A72" s="265">
        <v>55</v>
      </c>
      <c r="B72" s="265" t="s">
        <v>168</v>
      </c>
      <c r="C72" s="289" t="s">
        <v>230</v>
      </c>
      <c r="D72" s="265"/>
      <c r="E72" s="265"/>
      <c r="F72" s="265">
        <f t="shared" si="1"/>
        <v>0</v>
      </c>
    </row>
    <row r="73" spans="1:6" ht="23.25" customHeight="1">
      <c r="A73" s="265">
        <v>56</v>
      </c>
      <c r="B73" s="265" t="s">
        <v>169</v>
      </c>
      <c r="C73" s="289" t="s">
        <v>235</v>
      </c>
      <c r="D73" s="265"/>
      <c r="E73" s="265"/>
      <c r="F73" s="265">
        <f t="shared" si="1"/>
        <v>0</v>
      </c>
    </row>
    <row r="74" spans="1:6" ht="23.25" customHeight="1">
      <c r="A74" s="265">
        <v>57</v>
      </c>
      <c r="B74" s="268" t="s">
        <v>170</v>
      </c>
      <c r="C74" s="287" t="s">
        <v>230</v>
      </c>
      <c r="D74" s="265"/>
      <c r="E74" s="265"/>
      <c r="F74" s="265">
        <f t="shared" si="1"/>
        <v>0</v>
      </c>
    </row>
    <row r="75" spans="1:6" ht="23.25" customHeight="1">
      <c r="A75" s="265">
        <v>58</v>
      </c>
      <c r="B75" s="265" t="s">
        <v>171</v>
      </c>
      <c r="C75" s="289" t="s">
        <v>230</v>
      </c>
      <c r="D75" s="265"/>
      <c r="E75" s="265"/>
      <c r="F75" s="265">
        <f t="shared" si="1"/>
        <v>0</v>
      </c>
    </row>
    <row r="76" spans="1:6" ht="23.25" customHeight="1">
      <c r="A76" s="265">
        <v>59</v>
      </c>
      <c r="B76" s="265" t="s">
        <v>172</v>
      </c>
      <c r="C76" s="289" t="s">
        <v>230</v>
      </c>
      <c r="D76" s="265"/>
      <c r="E76" s="265"/>
      <c r="F76" s="265">
        <f t="shared" si="1"/>
        <v>0</v>
      </c>
    </row>
    <row r="77" spans="1:6" ht="23.25" customHeight="1">
      <c r="A77" s="265">
        <v>60</v>
      </c>
      <c r="B77" s="265" t="s">
        <v>173</v>
      </c>
      <c r="C77" s="289" t="s">
        <v>230</v>
      </c>
      <c r="D77" s="265"/>
      <c r="E77" s="265"/>
      <c r="F77" s="265">
        <f t="shared" si="1"/>
        <v>0</v>
      </c>
    </row>
    <row r="78" spans="1:6" ht="23.25" customHeight="1">
      <c r="A78" s="265">
        <v>61</v>
      </c>
      <c r="B78" s="265" t="s">
        <v>174</v>
      </c>
      <c r="C78" s="289" t="s">
        <v>230</v>
      </c>
      <c r="D78" s="265"/>
      <c r="E78" s="265"/>
      <c r="F78" s="265">
        <f t="shared" si="1"/>
        <v>0</v>
      </c>
    </row>
    <row r="79" spans="1:6" ht="23.25" customHeight="1">
      <c r="A79" s="265">
        <v>62</v>
      </c>
      <c r="B79" s="265" t="s">
        <v>175</v>
      </c>
      <c r="C79" s="289" t="s">
        <v>230</v>
      </c>
      <c r="D79" s="265"/>
      <c r="E79" s="265"/>
      <c r="F79" s="265">
        <f t="shared" si="1"/>
        <v>0</v>
      </c>
    </row>
    <row r="80" spans="1:6" ht="21">
      <c r="A80" s="393" t="s">
        <v>189</v>
      </c>
      <c r="B80" s="393"/>
      <c r="C80" s="393"/>
      <c r="D80" s="269">
        <f>SUM(D28:D79)</f>
        <v>0</v>
      </c>
      <c r="E80" s="269">
        <f>SUM(E28:E79)</f>
        <v>0</v>
      </c>
      <c r="F80" s="269">
        <f t="shared" si="1"/>
        <v>0</v>
      </c>
    </row>
    <row r="81" spans="1:6" ht="21">
      <c r="A81" s="394" t="s">
        <v>190</v>
      </c>
      <c r="B81" s="394"/>
      <c r="C81" s="394"/>
      <c r="D81" s="270">
        <f>D25+D80</f>
        <v>0</v>
      </c>
      <c r="E81" s="270">
        <f>E25+E80</f>
        <v>0</v>
      </c>
      <c r="F81" s="270">
        <f>F25+F80</f>
        <v>0</v>
      </c>
    </row>
    <row r="82" spans="1:6" ht="14.25" customHeight="1"/>
    <row r="83" spans="1:6">
      <c r="A83" s="262" t="s">
        <v>5</v>
      </c>
      <c r="B83" s="262" t="s">
        <v>241</v>
      </c>
      <c r="D83" s="424" t="s">
        <v>191</v>
      </c>
      <c r="E83" s="425"/>
      <c r="F83" s="426"/>
    </row>
    <row r="84" spans="1:6">
      <c r="B84" s="262" t="s">
        <v>242</v>
      </c>
      <c r="D84" s="418"/>
      <c r="E84" s="419"/>
      <c r="F84" s="420"/>
    </row>
    <row r="85" spans="1:6">
      <c r="D85" s="418" t="s">
        <v>192</v>
      </c>
      <c r="E85" s="419"/>
      <c r="F85" s="420"/>
    </row>
    <row r="86" spans="1:6">
      <c r="D86" s="418" t="s">
        <v>193</v>
      </c>
      <c r="E86" s="419"/>
      <c r="F86" s="420"/>
    </row>
    <row r="87" spans="1:6">
      <c r="D87" s="418" t="s">
        <v>194</v>
      </c>
      <c r="E87" s="419"/>
      <c r="F87" s="420"/>
    </row>
    <row r="88" spans="1:6">
      <c r="D88" s="421" t="s">
        <v>195</v>
      </c>
      <c r="E88" s="422"/>
      <c r="F88" s="423"/>
    </row>
  </sheetData>
  <mergeCells count="17">
    <mergeCell ref="A2:F2"/>
    <mergeCell ref="A3:F3"/>
    <mergeCell ref="A4:F4"/>
    <mergeCell ref="A5:F5"/>
    <mergeCell ref="A6:A7"/>
    <mergeCell ref="B6:C7"/>
    <mergeCell ref="D6:F6"/>
    <mergeCell ref="D85:F85"/>
    <mergeCell ref="D86:F86"/>
    <mergeCell ref="D87:F87"/>
    <mergeCell ref="D88:F88"/>
    <mergeCell ref="B8:C8"/>
    <mergeCell ref="A25:C25"/>
    <mergeCell ref="A80:C80"/>
    <mergeCell ref="A81:C81"/>
    <mergeCell ref="D83:F83"/>
    <mergeCell ref="D84:F84"/>
  </mergeCells>
  <printOptions horizontalCentered="1"/>
  <pageMargins left="0.39370078740157483" right="0.39370078740157483" top="0.59055118110236227" bottom="0" header="0.31496062992125984" footer="0.19685039370078741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J49"/>
  <sheetViews>
    <sheetView topLeftCell="A21" zoomScale="85" zoomScaleNormal="85" workbookViewId="0">
      <selection sqref="A1:J25"/>
    </sheetView>
  </sheetViews>
  <sheetFormatPr defaultRowHeight="18.75"/>
  <cols>
    <col min="1" max="1" width="7.85546875" style="255" customWidth="1"/>
    <col min="2" max="2" width="10.28515625" style="255" customWidth="1"/>
    <col min="3" max="3" width="27.7109375" style="255" customWidth="1"/>
    <col min="4" max="4" width="25" style="255" customWidth="1"/>
    <col min="5" max="5" width="7.85546875" style="255" bestFit="1" customWidth="1"/>
    <col min="6" max="6" width="15.140625" style="255" customWidth="1"/>
    <col min="7" max="7" width="5.7109375" style="255" bestFit="1" customWidth="1"/>
    <col min="8" max="8" width="20" style="255" customWidth="1"/>
    <col min="9" max="9" width="11.28515625" style="255" customWidth="1"/>
    <col min="10" max="10" width="18.7109375" style="255" customWidth="1"/>
    <col min="11" max="16384" width="9.140625" style="255"/>
  </cols>
  <sheetData>
    <row r="1" spans="1:10" s="240" customFormat="1" ht="21">
      <c r="G1" s="367" t="s">
        <v>127</v>
      </c>
      <c r="H1" s="367"/>
      <c r="I1" s="367"/>
      <c r="J1" s="367"/>
    </row>
    <row r="2" spans="1:10" s="240" customFormat="1" ht="23.25">
      <c r="A2" s="368" t="s">
        <v>211</v>
      </c>
      <c r="B2" s="368"/>
      <c r="C2" s="368"/>
      <c r="D2" s="368"/>
      <c r="E2" s="368"/>
      <c r="F2" s="368"/>
      <c r="G2" s="368"/>
      <c r="H2" s="368"/>
      <c r="I2" s="368"/>
      <c r="J2" s="368"/>
    </row>
    <row r="3" spans="1:10" s="240" customFormat="1" ht="23.25">
      <c r="A3" s="368" t="s">
        <v>266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0" s="240" customFormat="1" ht="23.25">
      <c r="A4" s="368" t="str">
        <f>คปร.3!A4</f>
        <v>(ส่งพร้อมหนังสือสำนักงานเขตพื้นที่การศึกษาประถมศึกษาพัทลุง  เขต 2     ที่ ศธ 04225/ 2554    ลงวันที่ 29  เดือน ตุลาคม พ.ศ. 2557)</v>
      </c>
      <c r="B4" s="368"/>
      <c r="C4" s="368"/>
      <c r="D4" s="368"/>
      <c r="E4" s="368"/>
      <c r="F4" s="368"/>
      <c r="G4" s="368"/>
      <c r="H4" s="368"/>
      <c r="I4" s="368"/>
      <c r="J4" s="368"/>
    </row>
    <row r="5" spans="1:10" s="240" customFormat="1" ht="21">
      <c r="A5" s="241"/>
      <c r="B5" s="241"/>
      <c r="C5" s="241"/>
      <c r="D5" s="241"/>
      <c r="E5" s="241"/>
      <c r="F5" s="241"/>
      <c r="G5" s="241"/>
      <c r="H5" s="241"/>
      <c r="I5" s="241"/>
    </row>
    <row r="6" spans="1:10" s="240" customFormat="1" ht="45" customHeight="1">
      <c r="A6" s="242" t="s">
        <v>0</v>
      </c>
      <c r="B6" s="243" t="s">
        <v>1</v>
      </c>
      <c r="C6" s="243" t="s">
        <v>200</v>
      </c>
      <c r="D6" s="242" t="s">
        <v>6</v>
      </c>
      <c r="E6" s="242" t="s">
        <v>2</v>
      </c>
      <c r="F6" s="244" t="s">
        <v>122</v>
      </c>
      <c r="G6" s="242" t="s">
        <v>7</v>
      </c>
      <c r="H6" s="242" t="s">
        <v>101</v>
      </c>
      <c r="I6" s="243" t="s">
        <v>145</v>
      </c>
      <c r="J6" s="242" t="s">
        <v>5</v>
      </c>
    </row>
    <row r="7" spans="1:10" s="247" customFormat="1" ht="23.1" customHeight="1">
      <c r="A7" s="245">
        <v>1</v>
      </c>
      <c r="B7" s="301">
        <v>18337</v>
      </c>
      <c r="C7" s="299" t="s">
        <v>259</v>
      </c>
      <c r="D7" s="299" t="s">
        <v>257</v>
      </c>
      <c r="E7" s="299" t="s">
        <v>4</v>
      </c>
      <c r="F7" s="300" t="s">
        <v>159</v>
      </c>
      <c r="G7" s="302" t="s">
        <v>226</v>
      </c>
      <c r="H7" s="319">
        <v>15440</v>
      </c>
      <c r="I7" s="305" t="s">
        <v>258</v>
      </c>
      <c r="J7" s="246"/>
    </row>
    <row r="8" spans="1:10" s="247" customFormat="1" ht="23.1" customHeight="1">
      <c r="A8" s="248">
        <v>2</v>
      </c>
      <c r="B8" s="301">
        <v>18367</v>
      </c>
      <c r="C8" s="299" t="s">
        <v>260</v>
      </c>
      <c r="D8" s="299" t="s">
        <v>262</v>
      </c>
      <c r="E8" s="299" t="s">
        <v>4</v>
      </c>
      <c r="F8" s="300" t="s">
        <v>159</v>
      </c>
      <c r="G8" s="301" t="s">
        <v>234</v>
      </c>
      <c r="H8" s="320">
        <v>19100</v>
      </c>
      <c r="I8" s="250" t="s">
        <v>271</v>
      </c>
      <c r="J8" s="250"/>
    </row>
    <row r="9" spans="1:10" s="247" customFormat="1" ht="23.1" customHeight="1">
      <c r="A9" s="248">
        <v>3</v>
      </c>
      <c r="B9" s="301">
        <v>18370</v>
      </c>
      <c r="C9" s="299" t="s">
        <v>261</v>
      </c>
      <c r="D9" s="299" t="s">
        <v>263</v>
      </c>
      <c r="E9" s="299" t="s">
        <v>4</v>
      </c>
      <c r="F9" s="300" t="s">
        <v>159</v>
      </c>
      <c r="G9" s="301" t="s">
        <v>234</v>
      </c>
      <c r="H9" s="320">
        <v>19100</v>
      </c>
      <c r="I9" s="250" t="s">
        <v>271</v>
      </c>
      <c r="J9" s="250"/>
    </row>
    <row r="10" spans="1:10" s="247" customFormat="1" ht="23.1" customHeight="1">
      <c r="A10" s="248"/>
      <c r="B10" s="249"/>
      <c r="C10" s="249"/>
      <c r="D10" s="249"/>
      <c r="E10" s="250"/>
      <c r="F10" s="250"/>
      <c r="G10" s="250"/>
      <c r="H10" s="250"/>
      <c r="I10" s="250"/>
      <c r="J10" s="250"/>
    </row>
    <row r="11" spans="1:10" s="247" customFormat="1" ht="23.1" customHeight="1">
      <c r="A11" s="248"/>
      <c r="B11" s="249"/>
      <c r="C11" s="249"/>
      <c r="D11" s="249"/>
      <c r="E11" s="250"/>
      <c r="F11" s="250"/>
      <c r="G11" s="250"/>
      <c r="H11" s="250"/>
      <c r="I11" s="250"/>
      <c r="J11" s="250"/>
    </row>
    <row r="12" spans="1:10" s="247" customFormat="1" ht="23.1" customHeight="1">
      <c r="A12" s="248"/>
      <c r="B12" s="249"/>
      <c r="C12" s="249"/>
      <c r="D12" s="249"/>
      <c r="E12" s="250"/>
      <c r="F12" s="250"/>
      <c r="G12" s="250"/>
      <c r="H12" s="250"/>
      <c r="I12" s="250"/>
      <c r="J12" s="250"/>
    </row>
    <row r="13" spans="1:10" s="247" customFormat="1" ht="23.1" customHeight="1">
      <c r="A13" s="248"/>
      <c r="B13" s="249"/>
      <c r="C13" s="249"/>
      <c r="D13" s="249"/>
      <c r="E13" s="250"/>
      <c r="F13" s="250"/>
      <c r="G13" s="250"/>
      <c r="H13" s="250"/>
      <c r="I13" s="250"/>
      <c r="J13" s="250"/>
    </row>
    <row r="14" spans="1:10" s="247" customFormat="1" ht="23.1" customHeight="1">
      <c r="A14" s="248"/>
      <c r="B14" s="249"/>
      <c r="C14" s="249"/>
      <c r="D14" s="249"/>
      <c r="E14" s="250"/>
      <c r="F14" s="250"/>
      <c r="G14" s="250"/>
      <c r="H14" s="250"/>
      <c r="I14" s="250"/>
      <c r="J14" s="250"/>
    </row>
    <row r="15" spans="1:10" s="247" customFormat="1" ht="23.1" customHeight="1">
      <c r="A15" s="248"/>
      <c r="B15" s="249"/>
      <c r="C15" s="249"/>
      <c r="D15" s="249"/>
      <c r="E15" s="250"/>
      <c r="F15" s="250"/>
      <c r="G15" s="250"/>
      <c r="H15" s="250"/>
      <c r="I15" s="250"/>
      <c r="J15" s="250"/>
    </row>
    <row r="16" spans="1:10" s="247" customFormat="1" ht="23.1" customHeight="1">
      <c r="A16" s="248"/>
      <c r="B16" s="249"/>
      <c r="C16" s="249"/>
      <c r="D16" s="249"/>
      <c r="E16" s="250"/>
      <c r="F16" s="250"/>
      <c r="G16" s="250"/>
      <c r="H16" s="250"/>
      <c r="I16" s="250"/>
      <c r="J16" s="250"/>
    </row>
    <row r="17" spans="1:10" s="240" customFormat="1" ht="28.5" customHeight="1">
      <c r="A17" s="261" t="s">
        <v>270</v>
      </c>
      <c r="B17" s="251"/>
      <c r="C17" s="251"/>
      <c r="D17" s="251"/>
      <c r="E17" s="251"/>
      <c r="F17" s="251"/>
      <c r="G17" s="252"/>
      <c r="H17" s="253"/>
      <c r="I17" s="253"/>
      <c r="J17" s="254"/>
    </row>
    <row r="18" spans="1:10" s="240" customFormat="1" ht="28.5" customHeight="1">
      <c r="A18" s="256"/>
      <c r="B18" s="256"/>
      <c r="C18" s="52"/>
      <c r="D18" s="256"/>
      <c r="E18" s="256"/>
      <c r="F18" s="256"/>
      <c r="G18" s="257"/>
      <c r="H18" s="258"/>
      <c r="I18" s="258"/>
      <c r="J18" s="259"/>
    </row>
    <row r="19" spans="1:10" s="1" customFormat="1" ht="21">
      <c r="A19" s="15" t="s">
        <v>102</v>
      </c>
      <c r="B19" s="15"/>
      <c r="C19" s="15"/>
      <c r="D19" s="8"/>
      <c r="E19" s="8"/>
      <c r="F19" s="9"/>
      <c r="G19" s="12"/>
      <c r="H19" s="12"/>
      <c r="I19" s="12"/>
    </row>
    <row r="20" spans="1:10" s="1" customFormat="1" ht="29.25" customHeight="1">
      <c r="A20" s="21" t="s">
        <v>125</v>
      </c>
      <c r="B20" s="21"/>
      <c r="C20" s="21"/>
      <c r="D20" s="8"/>
      <c r="E20" s="8"/>
      <c r="F20" s="11"/>
      <c r="G20" s="10"/>
      <c r="H20" s="10"/>
      <c r="I20" s="10"/>
    </row>
    <row r="21" spans="1:10" s="1" customFormat="1" ht="29.25" customHeight="1">
      <c r="D21" s="8"/>
      <c r="E21" s="8"/>
      <c r="F21" s="9"/>
      <c r="G21" s="12"/>
      <c r="H21" s="12"/>
      <c r="I21" s="12"/>
    </row>
    <row r="22" spans="1:10" s="1" customFormat="1" ht="29.25" customHeight="1">
      <c r="D22" s="8"/>
      <c r="E22" s="8"/>
      <c r="F22" s="9"/>
      <c r="G22" s="12"/>
      <c r="H22" s="12"/>
      <c r="I22" s="12"/>
    </row>
    <row r="23" spans="1:10" s="1" customFormat="1" ht="29.25" customHeight="1">
      <c r="G23" s="12"/>
      <c r="H23" s="12"/>
      <c r="I23" s="12"/>
    </row>
    <row r="24" spans="1:10" s="1" customFormat="1" ht="21" customHeight="1">
      <c r="A24" s="2"/>
      <c r="B24" s="61"/>
      <c r="C24" s="61"/>
      <c r="G24" s="20"/>
      <c r="H24" s="20"/>
      <c r="I24" s="20"/>
    </row>
    <row r="25" spans="1:10" s="1" customFormat="1" ht="21">
      <c r="A25" s="2"/>
      <c r="B25" s="61"/>
      <c r="C25" s="61"/>
    </row>
    <row r="26" spans="1:10" s="240" customFormat="1" ht="21"/>
    <row r="27" spans="1:10" s="240" customFormat="1" ht="21"/>
    <row r="28" spans="1:10" s="240" customFormat="1" ht="21"/>
    <row r="29" spans="1:10" s="240" customFormat="1" ht="21"/>
    <row r="30" spans="1:10" s="240" customFormat="1" ht="21"/>
    <row r="31" spans="1:10" s="240" customFormat="1" ht="21"/>
    <row r="32" spans="1:10" s="240" customFormat="1" ht="21"/>
    <row r="33" spans="3:3" s="240" customFormat="1" ht="21"/>
    <row r="34" spans="3:3" s="240" customFormat="1" ht="21"/>
    <row r="35" spans="3:3" s="240" customFormat="1" ht="21">
      <c r="C35" s="255"/>
    </row>
    <row r="36" spans="3:3" s="240" customFormat="1" ht="21">
      <c r="C36" s="255"/>
    </row>
    <row r="37" spans="3:3" s="240" customFormat="1" ht="21">
      <c r="C37" s="255"/>
    </row>
    <row r="38" spans="3:3" s="240" customFormat="1" ht="21">
      <c r="C38" s="255"/>
    </row>
    <row r="39" spans="3:3" s="240" customFormat="1" ht="21">
      <c r="C39" s="255"/>
    </row>
    <row r="40" spans="3:3" s="240" customFormat="1" ht="21">
      <c r="C40" s="255"/>
    </row>
    <row r="41" spans="3:3" s="240" customFormat="1" ht="21">
      <c r="C41" s="255"/>
    </row>
    <row r="42" spans="3:3" s="240" customFormat="1" ht="21">
      <c r="C42" s="255"/>
    </row>
    <row r="43" spans="3:3" s="240" customFormat="1" ht="21">
      <c r="C43" s="255"/>
    </row>
    <row r="44" spans="3:3" s="240" customFormat="1" ht="21">
      <c r="C44" s="255"/>
    </row>
    <row r="45" spans="3:3" s="240" customFormat="1" ht="21">
      <c r="C45" s="255"/>
    </row>
    <row r="46" spans="3:3" s="240" customFormat="1" ht="21">
      <c r="C46" s="255"/>
    </row>
    <row r="47" spans="3:3" s="240" customFormat="1" ht="21">
      <c r="C47" s="255"/>
    </row>
    <row r="48" spans="3:3" s="240" customFormat="1" ht="21">
      <c r="C48" s="255"/>
    </row>
    <row r="49" spans="3:3" s="240" customFormat="1" ht="21">
      <c r="C49" s="255"/>
    </row>
  </sheetData>
  <mergeCells count="4">
    <mergeCell ref="G1:J1"/>
    <mergeCell ref="A2:J2"/>
    <mergeCell ref="A3:J3"/>
    <mergeCell ref="A4:J4"/>
  </mergeCells>
  <printOptions horizontalCentered="1"/>
  <pageMargins left="0.59055118110236227" right="0.19685039370078741" top="0.39370078740157483" bottom="0.39370078740157483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O61"/>
  <sheetViews>
    <sheetView topLeftCell="A55" workbookViewId="0">
      <selection sqref="A1:O61"/>
    </sheetView>
  </sheetViews>
  <sheetFormatPr defaultRowHeight="21" customHeight="1"/>
  <cols>
    <col min="1" max="2" width="3.7109375" style="61" customWidth="1"/>
    <col min="3" max="3" width="51" style="61" customWidth="1"/>
    <col min="4" max="4" width="10.85546875" style="61" customWidth="1"/>
    <col min="5" max="5" width="9.7109375" style="61" customWidth="1"/>
    <col min="6" max="6" width="10.7109375" style="61" customWidth="1"/>
    <col min="7" max="10" width="9.7109375" style="61" customWidth="1"/>
    <col min="11" max="11" width="5.5703125" style="61" customWidth="1"/>
    <col min="12" max="12" width="10.7109375" style="61" customWidth="1"/>
    <col min="13" max="15" width="9.7109375" style="61" customWidth="1"/>
    <col min="16" max="20" width="10.7109375" style="61" customWidth="1"/>
    <col min="21" max="43" width="8.7109375" style="61" customWidth="1"/>
    <col min="44" max="16384" width="9.140625" style="61"/>
  </cols>
  <sheetData>
    <row r="1" spans="1:15" ht="20.100000000000001" customHeight="1">
      <c r="A1" s="317" t="s">
        <v>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15" ht="20.100000000000001" customHeight="1">
      <c r="A2" s="62" t="s">
        <v>10</v>
      </c>
    </row>
    <row r="3" spans="1:15" ht="20.100000000000001" customHeight="1">
      <c r="A3" s="63"/>
      <c r="B3" s="64" t="s">
        <v>11</v>
      </c>
      <c r="C3" s="65"/>
      <c r="D3" s="66" t="s">
        <v>12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7"/>
    </row>
    <row r="4" spans="1:15" s="62" customFormat="1" ht="20.100000000000001" customHeight="1">
      <c r="A4" s="68"/>
      <c r="B4" s="69"/>
      <c r="C4" s="132"/>
      <c r="D4" s="71" t="s">
        <v>272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3"/>
    </row>
    <row r="5" spans="1:15" ht="20.100000000000001" customHeight="1">
      <c r="A5" s="74"/>
      <c r="B5" s="75"/>
      <c r="C5" s="75" t="s">
        <v>273</v>
      </c>
      <c r="D5" s="74" t="s">
        <v>268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6"/>
    </row>
    <row r="6" spans="1:15" ht="6" customHeight="1">
      <c r="A6" s="63"/>
      <c r="B6" s="65"/>
      <c r="C6" s="65"/>
      <c r="D6" s="65"/>
      <c r="E6" s="65"/>
      <c r="F6" s="65"/>
      <c r="G6" s="65"/>
      <c r="H6" s="65"/>
      <c r="I6" s="63"/>
      <c r="J6" s="65"/>
      <c r="K6" s="65"/>
      <c r="L6" s="65"/>
      <c r="M6" s="65"/>
      <c r="N6" s="65"/>
      <c r="O6" s="77"/>
    </row>
    <row r="7" spans="1:15" s="62" customFormat="1" ht="20.100000000000001" customHeight="1">
      <c r="A7" s="78" t="s">
        <v>212</v>
      </c>
      <c r="B7" s="79"/>
      <c r="C7" s="79"/>
      <c r="D7" s="369">
        <v>110217909.73999999</v>
      </c>
      <c r="E7" s="370"/>
      <c r="F7" s="79"/>
      <c r="G7" s="79"/>
      <c r="H7" s="80"/>
      <c r="I7" s="78" t="s">
        <v>213</v>
      </c>
      <c r="J7" s="80"/>
      <c r="K7" s="80"/>
      <c r="L7" s="80"/>
      <c r="M7" s="81"/>
      <c r="N7" s="369">
        <v>756004002.84000003</v>
      </c>
      <c r="O7" s="370"/>
    </row>
    <row r="8" spans="1:15" s="62" customFormat="1" ht="6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</row>
    <row r="9" spans="1:15" s="62" customFormat="1" ht="6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5" s="82" customFormat="1" ht="21.95" customHeight="1">
      <c r="A10" s="82" t="s">
        <v>214</v>
      </c>
      <c r="D10" s="308">
        <v>2</v>
      </c>
      <c r="E10" s="82" t="s">
        <v>13</v>
      </c>
      <c r="F10" s="82" t="s">
        <v>217</v>
      </c>
      <c r="L10" s="308">
        <v>1</v>
      </c>
      <c r="M10" s="82" t="s">
        <v>14</v>
      </c>
    </row>
    <row r="11" spans="1:15" s="82" customFormat="1" ht="21.95" customHeight="1"/>
    <row r="12" spans="1:15" s="82" customFormat="1" ht="21.95" hidden="1" customHeight="1"/>
    <row r="13" spans="1:15" s="86" customFormat="1" ht="21.75" customHeight="1">
      <c r="A13" s="79" t="s">
        <v>215</v>
      </c>
      <c r="B13" s="85"/>
      <c r="C13" s="85"/>
      <c r="H13" s="85"/>
      <c r="I13" s="85"/>
      <c r="J13" s="85"/>
      <c r="K13" s="85"/>
      <c r="L13" s="85"/>
      <c r="M13" s="85"/>
      <c r="N13" s="85"/>
      <c r="O13" s="85"/>
    </row>
    <row r="14" spans="1:15" s="86" customFormat="1" ht="21.95" customHeight="1">
      <c r="A14" s="87"/>
      <c r="D14" s="88" t="s">
        <v>15</v>
      </c>
      <c r="E14" s="89"/>
      <c r="F14" s="89"/>
      <c r="G14" s="90"/>
      <c r="H14" s="91" t="s">
        <v>220</v>
      </c>
      <c r="I14" s="91"/>
      <c r="J14" s="91"/>
      <c r="K14" s="91"/>
      <c r="L14" s="91"/>
      <c r="M14" s="91"/>
      <c r="N14" s="91"/>
      <c r="O14" s="91"/>
    </row>
    <row r="15" spans="1:15" s="86" customFormat="1" ht="21.95" customHeight="1">
      <c r="A15" s="92"/>
      <c r="D15" s="93" t="s">
        <v>216</v>
      </c>
      <c r="E15" s="94"/>
      <c r="F15" s="94"/>
      <c r="G15" s="95"/>
      <c r="H15" s="96" t="s">
        <v>218</v>
      </c>
      <c r="I15" s="97"/>
      <c r="J15" s="97"/>
      <c r="K15" s="96" t="s">
        <v>219</v>
      </c>
      <c r="L15" s="97"/>
      <c r="M15" s="97"/>
      <c r="N15" s="97"/>
      <c r="O15" s="97"/>
    </row>
    <row r="16" spans="1:15" s="106" customFormat="1" ht="21" customHeight="1">
      <c r="A16" s="98" t="s">
        <v>16</v>
      </c>
      <c r="B16" s="99"/>
      <c r="C16" s="100"/>
      <c r="D16" s="101" t="s">
        <v>17</v>
      </c>
      <c r="E16" s="102" t="s">
        <v>18</v>
      </c>
      <c r="F16" s="102" t="s">
        <v>19</v>
      </c>
      <c r="G16" s="102" t="s">
        <v>18</v>
      </c>
      <c r="H16" s="103" t="s">
        <v>20</v>
      </c>
      <c r="I16" s="103" t="s">
        <v>21</v>
      </c>
      <c r="J16" s="104" t="s">
        <v>22</v>
      </c>
      <c r="K16" s="103" t="s">
        <v>23</v>
      </c>
      <c r="L16" s="103" t="s">
        <v>24</v>
      </c>
      <c r="M16" s="103" t="s">
        <v>25</v>
      </c>
      <c r="N16" s="103" t="s">
        <v>26</v>
      </c>
      <c r="O16" s="103" t="s">
        <v>27</v>
      </c>
    </row>
    <row r="17" spans="1:15" s="114" customFormat="1" ht="21" customHeight="1">
      <c r="A17" s="107"/>
      <c r="B17" s="108"/>
      <c r="C17" s="109"/>
      <c r="D17" s="97"/>
      <c r="E17" s="110" t="s">
        <v>28</v>
      </c>
      <c r="F17" s="110" t="s">
        <v>29</v>
      </c>
      <c r="G17" s="110" t="s">
        <v>30</v>
      </c>
      <c r="H17" s="111" t="s">
        <v>31</v>
      </c>
      <c r="I17" s="111" t="s">
        <v>32</v>
      </c>
      <c r="J17" s="112"/>
      <c r="K17" s="111" t="s">
        <v>33</v>
      </c>
      <c r="L17" s="111" t="s">
        <v>34</v>
      </c>
      <c r="M17" s="111" t="s">
        <v>35</v>
      </c>
      <c r="N17" s="111" t="s">
        <v>36</v>
      </c>
      <c r="O17" s="111" t="s">
        <v>37</v>
      </c>
    </row>
    <row r="18" spans="1:15" ht="20.100000000000001" customHeight="1">
      <c r="A18" s="71"/>
      <c r="B18" s="69" t="s">
        <v>39</v>
      </c>
      <c r="C18" s="127"/>
      <c r="D18" s="128"/>
      <c r="E18" s="128"/>
      <c r="F18" s="128"/>
      <c r="G18" s="128"/>
      <c r="H18" s="129"/>
      <c r="I18" s="130"/>
      <c r="J18" s="130"/>
      <c r="K18" s="130"/>
      <c r="L18" s="130"/>
      <c r="M18" s="130"/>
      <c r="N18" s="130"/>
      <c r="O18" s="131"/>
    </row>
    <row r="19" spans="1:15" ht="20.100000000000001" customHeight="1">
      <c r="A19" s="71"/>
      <c r="B19" s="132" t="s">
        <v>103</v>
      </c>
      <c r="C19" s="133"/>
      <c r="D19" s="128"/>
      <c r="E19" s="128"/>
      <c r="F19" s="128"/>
      <c r="G19" s="128"/>
      <c r="H19" s="129"/>
      <c r="I19" s="130"/>
      <c r="J19" s="130"/>
      <c r="K19" s="130"/>
      <c r="L19" s="130"/>
      <c r="M19" s="130"/>
      <c r="N19" s="130"/>
      <c r="O19" s="131"/>
    </row>
    <row r="20" spans="1:15" ht="20.100000000000001" customHeight="1">
      <c r="A20" s="71"/>
      <c r="B20" s="69"/>
      <c r="C20" s="73" t="s">
        <v>40</v>
      </c>
      <c r="D20" s="144">
        <f>F20</f>
        <v>52</v>
      </c>
      <c r="E20" s="309"/>
      <c r="F20" s="144">
        <v>52</v>
      </c>
      <c r="G20" s="128"/>
      <c r="H20" s="129"/>
      <c r="I20" s="130"/>
      <c r="J20" s="130"/>
      <c r="K20" s="130"/>
      <c r="L20" s="130"/>
      <c r="M20" s="130"/>
      <c r="N20" s="130"/>
      <c r="O20" s="131"/>
    </row>
    <row r="21" spans="1:15" ht="20.100000000000001" customHeight="1">
      <c r="A21" s="71"/>
      <c r="B21" s="69"/>
      <c r="C21" s="73" t="s">
        <v>41</v>
      </c>
      <c r="D21" s="144">
        <f>F21</f>
        <v>44</v>
      </c>
      <c r="E21" s="309"/>
      <c r="F21" s="144">
        <v>44</v>
      </c>
      <c r="G21" s="128"/>
      <c r="H21" s="129"/>
      <c r="I21" s="130"/>
      <c r="J21" s="130"/>
      <c r="K21" s="130"/>
      <c r="L21" s="130"/>
      <c r="M21" s="130"/>
      <c r="N21" s="130"/>
      <c r="O21" s="131"/>
    </row>
    <row r="22" spans="1:15" ht="20.100000000000001" customHeight="1">
      <c r="A22" s="71"/>
      <c r="B22" s="132" t="s">
        <v>104</v>
      </c>
      <c r="C22" s="133"/>
      <c r="D22" s="128"/>
      <c r="E22" s="128"/>
      <c r="F22" s="128"/>
      <c r="G22" s="128"/>
      <c r="H22" s="129"/>
      <c r="I22" s="130"/>
      <c r="J22" s="130"/>
      <c r="K22" s="130"/>
      <c r="L22" s="130"/>
      <c r="M22" s="130"/>
      <c r="N22" s="130"/>
      <c r="O22" s="131"/>
    </row>
    <row r="23" spans="1:15" ht="20.100000000000001" customHeight="1">
      <c r="A23" s="71"/>
      <c r="B23" s="69"/>
      <c r="C23" s="73" t="s">
        <v>42</v>
      </c>
      <c r="D23" s="128"/>
      <c r="E23" s="310"/>
      <c r="F23" s="144"/>
      <c r="G23" s="128"/>
      <c r="H23" s="129"/>
      <c r="I23" s="130"/>
      <c r="J23" s="130"/>
      <c r="K23" s="130"/>
      <c r="L23" s="130"/>
      <c r="M23" s="130"/>
      <c r="N23" s="130"/>
      <c r="O23" s="131"/>
    </row>
    <row r="24" spans="1:15" ht="20.100000000000001" customHeight="1">
      <c r="A24" s="74"/>
      <c r="B24" s="80"/>
      <c r="C24" s="76" t="s">
        <v>43</v>
      </c>
      <c r="D24" s="138"/>
      <c r="E24" s="311"/>
      <c r="F24" s="312"/>
      <c r="G24" s="138"/>
      <c r="H24" s="141"/>
      <c r="I24" s="142"/>
      <c r="J24" s="142"/>
      <c r="K24" s="142"/>
      <c r="L24" s="142"/>
      <c r="M24" s="142"/>
      <c r="N24" s="142"/>
      <c r="O24" s="143"/>
    </row>
    <row r="25" spans="1:15" ht="6" customHeight="1">
      <c r="A25" s="63"/>
      <c r="B25" s="64"/>
      <c r="C25" s="77"/>
      <c r="D25" s="123"/>
      <c r="E25" s="313">
        <v>0</v>
      </c>
      <c r="F25" s="128"/>
      <c r="G25" s="123"/>
      <c r="H25" s="124"/>
      <c r="I25" s="125"/>
      <c r="J25" s="125"/>
      <c r="K25" s="125"/>
      <c r="L25" s="125"/>
      <c r="M25" s="125"/>
      <c r="N25" s="125"/>
      <c r="O25" s="126"/>
    </row>
    <row r="26" spans="1:15" ht="20.100000000000001" customHeight="1">
      <c r="A26" s="71"/>
      <c r="B26" s="69" t="s">
        <v>44</v>
      </c>
      <c r="C26" s="127"/>
      <c r="D26" s="128"/>
      <c r="E26" s="313"/>
      <c r="F26" s="128"/>
      <c r="G26" s="128"/>
      <c r="H26" s="129"/>
      <c r="I26" s="130"/>
      <c r="J26" s="130"/>
      <c r="K26" s="130"/>
      <c r="L26" s="130"/>
      <c r="M26" s="130"/>
      <c r="N26" s="130"/>
      <c r="O26" s="131"/>
    </row>
    <row r="27" spans="1:15" ht="20.100000000000001" customHeight="1">
      <c r="A27" s="71"/>
      <c r="B27" s="132" t="s">
        <v>103</v>
      </c>
      <c r="C27" s="133"/>
      <c r="D27" s="128"/>
      <c r="E27" s="313"/>
      <c r="F27" s="128"/>
      <c r="G27" s="128"/>
      <c r="H27" s="129"/>
      <c r="I27" s="130"/>
      <c r="J27" s="130"/>
      <c r="K27" s="130"/>
      <c r="L27" s="130"/>
      <c r="M27" s="130"/>
      <c r="N27" s="130"/>
      <c r="O27" s="131"/>
    </row>
    <row r="28" spans="1:15" ht="20.100000000000001" customHeight="1">
      <c r="A28" s="71"/>
      <c r="B28" s="72"/>
      <c r="C28" s="73" t="s">
        <v>45</v>
      </c>
      <c r="D28" s="144">
        <f>F28</f>
        <v>186</v>
      </c>
      <c r="E28" s="310"/>
      <c r="F28" s="128">
        <f>59+44+72+11</f>
        <v>186</v>
      </c>
      <c r="G28" s="128"/>
      <c r="H28" s="129"/>
      <c r="I28" s="130"/>
      <c r="J28" s="130"/>
      <c r="K28" s="130"/>
      <c r="L28" s="130"/>
      <c r="M28" s="130"/>
      <c r="N28" s="130"/>
      <c r="O28" s="131"/>
    </row>
    <row r="29" spans="1:15" ht="20.100000000000001" customHeight="1">
      <c r="A29" s="71"/>
      <c r="B29" s="72"/>
      <c r="C29" s="73" t="s">
        <v>46</v>
      </c>
      <c r="D29" s="144">
        <f>F29</f>
        <v>186</v>
      </c>
      <c r="E29" s="310"/>
      <c r="F29" s="128">
        <f>59+44+72+11</f>
        <v>186</v>
      </c>
      <c r="G29" s="128"/>
      <c r="H29" s="129"/>
      <c r="I29" s="130"/>
      <c r="J29" s="130"/>
      <c r="K29" s="130"/>
      <c r="L29" s="130"/>
      <c r="M29" s="130"/>
      <c r="N29" s="130"/>
      <c r="O29" s="131"/>
    </row>
    <row r="30" spans="1:15" ht="20.100000000000001" customHeight="1">
      <c r="A30" s="71"/>
      <c r="B30" s="132" t="s">
        <v>105</v>
      </c>
      <c r="C30" s="133"/>
      <c r="D30" s="128"/>
      <c r="E30" s="144"/>
      <c r="F30" s="144"/>
      <c r="G30" s="128"/>
      <c r="H30" s="129"/>
      <c r="I30" s="130"/>
      <c r="J30" s="130"/>
      <c r="K30" s="130"/>
      <c r="L30" s="130"/>
      <c r="M30" s="130"/>
      <c r="N30" s="130"/>
      <c r="O30" s="131"/>
    </row>
    <row r="31" spans="1:15" ht="20.100000000000001" customHeight="1">
      <c r="A31" s="71"/>
      <c r="B31" s="72"/>
      <c r="C31" s="73" t="s">
        <v>47</v>
      </c>
      <c r="D31" s="144">
        <f>F31</f>
        <v>23</v>
      </c>
      <c r="E31" s="309"/>
      <c r="F31" s="144">
        <v>23</v>
      </c>
      <c r="G31" s="128"/>
      <c r="H31" s="129"/>
      <c r="I31" s="130"/>
      <c r="J31" s="130"/>
      <c r="K31" s="130"/>
      <c r="L31" s="130"/>
      <c r="M31" s="130"/>
      <c r="N31" s="130"/>
      <c r="O31" s="131"/>
    </row>
    <row r="32" spans="1:15" ht="20.100000000000001" customHeight="1">
      <c r="A32" s="71"/>
      <c r="B32" s="72"/>
      <c r="C32" s="73" t="s">
        <v>48</v>
      </c>
      <c r="D32" s="144">
        <f>F32</f>
        <v>23</v>
      </c>
      <c r="E32" s="309"/>
      <c r="F32" s="144">
        <v>23</v>
      </c>
      <c r="G32" s="128"/>
      <c r="H32" s="129"/>
      <c r="I32" s="130"/>
      <c r="J32" s="130"/>
      <c r="K32" s="130"/>
      <c r="L32" s="130"/>
      <c r="M32" s="130"/>
      <c r="N32" s="130"/>
      <c r="O32" s="131"/>
    </row>
    <row r="33" spans="1:15" ht="20.100000000000001" customHeight="1">
      <c r="A33" s="71"/>
      <c r="B33" s="132" t="s">
        <v>104</v>
      </c>
      <c r="C33" s="133"/>
      <c r="D33" s="128"/>
      <c r="E33" s="144"/>
      <c r="F33" s="144"/>
      <c r="G33" s="128"/>
      <c r="H33" s="129"/>
      <c r="I33" s="130"/>
      <c r="J33" s="130"/>
      <c r="K33" s="130"/>
      <c r="L33" s="130"/>
      <c r="M33" s="130"/>
      <c r="N33" s="130"/>
      <c r="O33" s="131"/>
    </row>
    <row r="34" spans="1:15" ht="20.100000000000001" customHeight="1">
      <c r="A34" s="71"/>
      <c r="B34" s="72"/>
      <c r="C34" s="73" t="s">
        <v>49</v>
      </c>
      <c r="D34" s="128"/>
      <c r="E34" s="309"/>
      <c r="F34" s="144"/>
      <c r="G34" s="128"/>
      <c r="H34" s="129"/>
      <c r="I34" s="130"/>
      <c r="J34" s="130"/>
      <c r="K34" s="130"/>
      <c r="L34" s="130"/>
      <c r="M34" s="130"/>
      <c r="N34" s="130"/>
      <c r="O34" s="131"/>
    </row>
    <row r="35" spans="1:15" ht="19.5" customHeight="1">
      <c r="A35" s="71"/>
      <c r="B35" s="72"/>
      <c r="C35" s="73" t="s">
        <v>50</v>
      </c>
      <c r="D35" s="128"/>
      <c r="E35" s="309"/>
      <c r="F35" s="144"/>
      <c r="G35" s="128"/>
      <c r="H35" s="129"/>
      <c r="I35" s="130"/>
      <c r="J35" s="130"/>
      <c r="K35" s="130"/>
      <c r="L35" s="130"/>
      <c r="M35" s="130"/>
      <c r="N35" s="130"/>
      <c r="O35" s="131"/>
    </row>
    <row r="36" spans="1:15" ht="18.75">
      <c r="A36" s="74"/>
      <c r="B36" s="80"/>
      <c r="C36" s="75"/>
      <c r="D36" s="138"/>
      <c r="E36" s="138"/>
      <c r="F36" s="138"/>
      <c r="G36" s="138"/>
      <c r="H36" s="142"/>
      <c r="I36" s="142"/>
      <c r="J36" s="142"/>
      <c r="K36" s="142"/>
      <c r="L36" s="142"/>
      <c r="M36" s="142"/>
      <c r="N36" s="142"/>
      <c r="O36" s="143"/>
    </row>
    <row r="37" spans="1:15" ht="13.5" customHeight="1">
      <c r="A37" s="75"/>
      <c r="B37" s="80"/>
      <c r="C37" s="75"/>
      <c r="D37" s="75"/>
      <c r="E37" s="75"/>
      <c r="F37" s="75"/>
      <c r="G37" s="75"/>
      <c r="H37" s="142"/>
      <c r="I37" s="142"/>
      <c r="J37" s="142"/>
      <c r="K37" s="142"/>
      <c r="L37" s="142"/>
      <c r="M37" s="142"/>
      <c r="N37" s="142"/>
      <c r="O37" s="142"/>
    </row>
    <row r="38" spans="1:15" s="86" customFormat="1" ht="21.95" customHeight="1">
      <c r="A38" s="87"/>
      <c r="B38" s="293"/>
      <c r="C38" s="294"/>
      <c r="D38" s="88" t="s">
        <v>15</v>
      </c>
      <c r="E38" s="89"/>
      <c r="F38" s="89"/>
      <c r="G38" s="90"/>
      <c r="H38" s="91" t="s">
        <v>220</v>
      </c>
      <c r="I38" s="91"/>
      <c r="J38" s="91"/>
      <c r="K38" s="91"/>
      <c r="L38" s="91"/>
      <c r="M38" s="91"/>
      <c r="N38" s="91"/>
      <c r="O38" s="91"/>
    </row>
    <row r="39" spans="1:15" s="86" customFormat="1" ht="21.95" customHeight="1">
      <c r="A39" s="92"/>
      <c r="B39" s="295"/>
      <c r="C39" s="296"/>
      <c r="D39" s="93" t="s">
        <v>216</v>
      </c>
      <c r="E39" s="94"/>
      <c r="F39" s="94"/>
      <c r="G39" s="95"/>
      <c r="H39" s="96" t="s">
        <v>218</v>
      </c>
      <c r="I39" s="97"/>
      <c r="J39" s="97"/>
      <c r="K39" s="96" t="s">
        <v>219</v>
      </c>
      <c r="L39" s="97"/>
      <c r="M39" s="97"/>
      <c r="N39" s="97"/>
      <c r="O39" s="97"/>
    </row>
    <row r="40" spans="1:15" s="106" customFormat="1" ht="21" customHeight="1">
      <c r="A40" s="98" t="s">
        <v>16</v>
      </c>
      <c r="B40" s="99"/>
      <c r="C40" s="100"/>
      <c r="D40" s="101" t="s">
        <v>17</v>
      </c>
      <c r="E40" s="102" t="s">
        <v>18</v>
      </c>
      <c r="F40" s="102" t="s">
        <v>19</v>
      </c>
      <c r="G40" s="102" t="s">
        <v>18</v>
      </c>
      <c r="H40" s="103" t="s">
        <v>20</v>
      </c>
      <c r="I40" s="103" t="s">
        <v>21</v>
      </c>
      <c r="J40" s="104" t="s">
        <v>22</v>
      </c>
      <c r="K40" s="103" t="s">
        <v>23</v>
      </c>
      <c r="L40" s="103" t="s">
        <v>24</v>
      </c>
      <c r="M40" s="103" t="s">
        <v>25</v>
      </c>
      <c r="N40" s="103" t="s">
        <v>26</v>
      </c>
      <c r="O40" s="103" t="s">
        <v>27</v>
      </c>
    </row>
    <row r="41" spans="1:15" s="114" customFormat="1" ht="21" customHeight="1">
      <c r="A41" s="107"/>
      <c r="B41" s="108"/>
      <c r="C41" s="109"/>
      <c r="D41" s="97"/>
      <c r="E41" s="110" t="s">
        <v>28</v>
      </c>
      <c r="F41" s="110" t="s">
        <v>29</v>
      </c>
      <c r="G41" s="110" t="s">
        <v>30</v>
      </c>
      <c r="H41" s="111" t="s">
        <v>31</v>
      </c>
      <c r="I41" s="111" t="s">
        <v>32</v>
      </c>
      <c r="J41" s="112"/>
      <c r="K41" s="111" t="s">
        <v>33</v>
      </c>
      <c r="L41" s="111" t="s">
        <v>34</v>
      </c>
      <c r="M41" s="111" t="s">
        <v>35</v>
      </c>
      <c r="N41" s="111" t="s">
        <v>36</v>
      </c>
      <c r="O41" s="111" t="s">
        <v>37</v>
      </c>
    </row>
    <row r="42" spans="1:15" ht="19.5" customHeight="1">
      <c r="A42" s="71"/>
      <c r="B42" s="69" t="s">
        <v>51</v>
      </c>
      <c r="C42" s="127"/>
      <c r="D42" s="128"/>
      <c r="E42" s="128"/>
      <c r="F42" s="128"/>
      <c r="G42" s="128"/>
      <c r="H42" s="129"/>
      <c r="I42" s="130"/>
      <c r="J42" s="130"/>
      <c r="K42" s="130"/>
      <c r="L42" s="130"/>
      <c r="M42" s="130"/>
      <c r="N42" s="130"/>
      <c r="O42" s="131"/>
    </row>
    <row r="43" spans="1:15" ht="19.5" customHeight="1">
      <c r="A43" s="71"/>
      <c r="B43" s="132" t="s">
        <v>106</v>
      </c>
      <c r="C43" s="133"/>
      <c r="D43" s="128"/>
      <c r="E43" s="128"/>
      <c r="F43" s="128"/>
      <c r="G43" s="128"/>
      <c r="H43" s="129"/>
      <c r="I43" s="130"/>
      <c r="J43" s="130"/>
      <c r="K43" s="130"/>
      <c r="L43" s="130"/>
      <c r="M43" s="130"/>
      <c r="N43" s="130"/>
      <c r="O43" s="131"/>
    </row>
    <row r="44" spans="1:15" ht="19.5" customHeight="1">
      <c r="A44" s="71"/>
      <c r="B44" s="72"/>
      <c r="C44" s="73" t="s">
        <v>52</v>
      </c>
      <c r="D44" s="144">
        <f>F44</f>
        <v>28</v>
      </c>
      <c r="E44" s="309"/>
      <c r="F44" s="128">
        <v>28</v>
      </c>
      <c r="G44" s="128"/>
      <c r="H44" s="129"/>
      <c r="I44" s="130"/>
      <c r="J44" s="130"/>
      <c r="K44" s="130"/>
      <c r="L44" s="130"/>
      <c r="M44" s="130"/>
      <c r="N44" s="130"/>
      <c r="O44" s="131"/>
    </row>
    <row r="45" spans="1:15" ht="19.5" customHeight="1">
      <c r="A45" s="71"/>
      <c r="B45" s="72"/>
      <c r="C45" s="73" t="s">
        <v>53</v>
      </c>
      <c r="D45" s="144">
        <f>F45</f>
        <v>28</v>
      </c>
      <c r="E45" s="309"/>
      <c r="F45" s="128">
        <v>28</v>
      </c>
      <c r="G45" s="128"/>
      <c r="H45" s="129"/>
      <c r="I45" s="130"/>
      <c r="J45" s="130"/>
      <c r="K45" s="130"/>
      <c r="L45" s="130"/>
      <c r="M45" s="130"/>
      <c r="N45" s="130"/>
      <c r="O45" s="131"/>
    </row>
    <row r="46" spans="1:15" ht="19.5" customHeight="1">
      <c r="A46" s="71"/>
      <c r="B46" s="132" t="s">
        <v>104</v>
      </c>
      <c r="C46" s="133"/>
      <c r="D46" s="128"/>
      <c r="E46" s="144"/>
      <c r="F46" s="128"/>
      <c r="G46" s="128"/>
      <c r="H46" s="129"/>
      <c r="I46" s="130"/>
      <c r="J46" s="130"/>
      <c r="K46" s="130"/>
      <c r="L46" s="130"/>
      <c r="M46" s="130"/>
      <c r="N46" s="130"/>
      <c r="O46" s="131"/>
    </row>
    <row r="47" spans="1:15" ht="19.5" customHeight="1">
      <c r="A47" s="71"/>
      <c r="B47" s="72"/>
      <c r="C47" s="73" t="s">
        <v>54</v>
      </c>
      <c r="D47" s="128"/>
      <c r="E47" s="309"/>
      <c r="F47" s="144"/>
      <c r="G47" s="128"/>
      <c r="H47" s="129"/>
      <c r="I47" s="130"/>
      <c r="J47" s="130"/>
      <c r="K47" s="130"/>
      <c r="L47" s="130"/>
      <c r="M47" s="130"/>
      <c r="N47" s="130"/>
      <c r="O47" s="131"/>
    </row>
    <row r="48" spans="1:15" ht="19.5" customHeight="1">
      <c r="A48" s="74"/>
      <c r="B48" s="75"/>
      <c r="C48" s="76" t="s">
        <v>55</v>
      </c>
      <c r="D48" s="138"/>
      <c r="E48" s="309"/>
      <c r="F48" s="312"/>
      <c r="G48" s="138"/>
      <c r="H48" s="141"/>
      <c r="I48" s="142"/>
      <c r="J48" s="142"/>
      <c r="K48" s="142"/>
      <c r="L48" s="142"/>
      <c r="M48" s="142"/>
      <c r="N48" s="142"/>
      <c r="O48" s="143"/>
    </row>
    <row r="49" spans="1:15" ht="6" customHeight="1">
      <c r="A49" s="63"/>
      <c r="B49" s="65"/>
      <c r="C49" s="65"/>
      <c r="D49" s="123"/>
      <c r="E49" s="123"/>
      <c r="F49" s="128"/>
      <c r="G49" s="123"/>
      <c r="H49" s="146"/>
      <c r="I49" s="147"/>
      <c r="J49" s="147"/>
      <c r="K49" s="147"/>
      <c r="L49" s="147"/>
      <c r="M49" s="147"/>
      <c r="N49" s="147"/>
      <c r="O49" s="148"/>
    </row>
    <row r="50" spans="1:15" ht="20.100000000000001" customHeight="1">
      <c r="A50" s="149"/>
      <c r="B50" s="150" t="s">
        <v>56</v>
      </c>
      <c r="C50" s="151"/>
      <c r="D50" s="152"/>
      <c r="E50" s="153"/>
      <c r="F50" s="118"/>
      <c r="G50" s="153"/>
      <c r="H50" s="154"/>
      <c r="I50" s="155"/>
      <c r="J50" s="155"/>
      <c r="K50" s="155"/>
      <c r="L50" s="155"/>
      <c r="M50" s="155"/>
      <c r="N50" s="156"/>
      <c r="O50" s="157"/>
    </row>
    <row r="51" spans="1:15" ht="20.100000000000001" customHeight="1">
      <c r="A51" s="149"/>
      <c r="B51" s="132" t="s">
        <v>57</v>
      </c>
      <c r="C51" s="151"/>
      <c r="D51" s="152"/>
      <c r="E51" s="153"/>
      <c r="F51" s="118"/>
      <c r="G51" s="153"/>
      <c r="H51" s="154"/>
      <c r="I51" s="155"/>
      <c r="J51" s="155"/>
      <c r="K51" s="155"/>
      <c r="L51" s="155"/>
      <c r="M51" s="155"/>
      <c r="N51" s="156"/>
      <c r="O51" s="157"/>
    </row>
    <row r="52" spans="1:15" ht="18" customHeight="1">
      <c r="A52" s="149"/>
      <c r="B52" s="158"/>
      <c r="C52" s="159" t="s">
        <v>58</v>
      </c>
      <c r="D52" s="144">
        <f>F52</f>
        <v>11</v>
      </c>
      <c r="E52" s="314"/>
      <c r="F52" s="315">
        <v>11</v>
      </c>
      <c r="G52" s="160"/>
      <c r="H52" s="154"/>
      <c r="I52" s="155"/>
      <c r="J52" s="155"/>
      <c r="K52" s="155"/>
      <c r="L52" s="155"/>
      <c r="M52" s="155"/>
      <c r="N52" s="155"/>
      <c r="O52" s="163"/>
    </row>
    <row r="53" spans="1:15" ht="18" customHeight="1">
      <c r="A53" s="149"/>
      <c r="B53" s="72"/>
      <c r="C53" s="164" t="s">
        <v>59</v>
      </c>
      <c r="D53" s="160"/>
      <c r="E53" s="314"/>
      <c r="F53" s="315"/>
      <c r="G53" s="160"/>
      <c r="H53" s="154"/>
      <c r="I53" s="155"/>
      <c r="J53" s="155"/>
      <c r="K53" s="155"/>
      <c r="L53" s="155"/>
      <c r="M53" s="155"/>
      <c r="N53" s="155"/>
      <c r="O53" s="163"/>
    </row>
    <row r="54" spans="1:15" ht="20.100000000000001" customHeight="1">
      <c r="A54" s="149"/>
      <c r="B54" s="72"/>
      <c r="C54" s="164" t="s">
        <v>60</v>
      </c>
      <c r="D54" s="160"/>
      <c r="E54" s="314"/>
      <c r="F54" s="315"/>
      <c r="G54" s="160"/>
      <c r="H54" s="155"/>
      <c r="I54" s="155"/>
      <c r="J54" s="155"/>
      <c r="K54" s="155"/>
      <c r="L54" s="155"/>
      <c r="M54" s="155"/>
      <c r="N54" s="155"/>
      <c r="O54" s="163"/>
    </row>
    <row r="55" spans="1:15" ht="20.100000000000001" customHeight="1">
      <c r="A55" s="149"/>
      <c r="B55" s="132" t="s">
        <v>61</v>
      </c>
      <c r="C55" s="164"/>
      <c r="D55" s="160"/>
      <c r="E55" s="316"/>
      <c r="F55" s="166"/>
      <c r="G55" s="160"/>
      <c r="H55" s="155"/>
      <c r="I55" s="155"/>
      <c r="J55" s="155"/>
      <c r="K55" s="155"/>
      <c r="L55" s="155"/>
      <c r="M55" s="155"/>
      <c r="N55" s="155"/>
      <c r="O55" s="163"/>
    </row>
    <row r="56" spans="1:15" ht="20.100000000000001" customHeight="1">
      <c r="A56" s="149"/>
      <c r="B56" s="72"/>
      <c r="C56" s="159" t="s">
        <v>62</v>
      </c>
      <c r="D56" s="160"/>
      <c r="E56" s="314"/>
      <c r="F56" s="315"/>
      <c r="G56" s="160"/>
      <c r="H56" s="155"/>
      <c r="I56" s="155"/>
      <c r="J56" s="155"/>
      <c r="K56" s="155"/>
      <c r="L56" s="155"/>
      <c r="M56" s="155"/>
      <c r="N56" s="155"/>
      <c r="O56" s="163"/>
    </row>
    <row r="57" spans="1:15" ht="20.100000000000001" customHeight="1">
      <c r="A57" s="149"/>
      <c r="B57" s="72"/>
      <c r="C57" s="164" t="s">
        <v>63</v>
      </c>
      <c r="D57" s="160"/>
      <c r="E57" s="314"/>
      <c r="F57" s="315"/>
      <c r="G57" s="160"/>
      <c r="H57" s="155"/>
      <c r="I57" s="155"/>
      <c r="J57" s="155"/>
      <c r="K57" s="155"/>
      <c r="L57" s="155"/>
      <c r="M57" s="155"/>
      <c r="N57" s="155"/>
      <c r="O57" s="163"/>
    </row>
    <row r="58" spans="1:15" ht="20.100000000000001" customHeight="1">
      <c r="A58" s="149"/>
      <c r="B58" s="72"/>
      <c r="C58" s="164" t="s">
        <v>64</v>
      </c>
      <c r="D58" s="160"/>
      <c r="E58" s="314"/>
      <c r="F58" s="315"/>
      <c r="G58" s="160"/>
      <c r="H58" s="155"/>
      <c r="I58" s="155"/>
      <c r="J58" s="155"/>
      <c r="K58" s="155"/>
      <c r="L58" s="155"/>
      <c r="M58" s="155"/>
      <c r="N58" s="155"/>
      <c r="O58" s="163"/>
    </row>
    <row r="59" spans="1:15" ht="20.100000000000001" customHeight="1">
      <c r="A59" s="74"/>
      <c r="B59" s="75"/>
      <c r="C59" s="75"/>
      <c r="D59" s="138"/>
      <c r="E59" s="138"/>
      <c r="F59" s="138"/>
      <c r="G59" s="138"/>
      <c r="H59" s="142"/>
      <c r="I59" s="142"/>
      <c r="J59" s="142"/>
      <c r="K59" s="142"/>
      <c r="L59" s="142"/>
      <c r="M59" s="142"/>
      <c r="N59" s="142"/>
      <c r="O59" s="143"/>
    </row>
    <row r="60" spans="1:15" ht="29.25" customHeight="1">
      <c r="B60" s="13" t="s">
        <v>274</v>
      </c>
    </row>
    <row r="61" spans="1:15" ht="21" customHeight="1">
      <c r="B61" s="13" t="s">
        <v>275</v>
      </c>
    </row>
  </sheetData>
  <mergeCells count="2">
    <mergeCell ref="D7:E7"/>
    <mergeCell ref="N7:O7"/>
  </mergeCells>
  <pageMargins left="0.43307086614173229" right="0.19685039370078741" top="0.59055118110236227" bottom="0.19685039370078741" header="0.15748031496062992" footer="0.19685039370078741"/>
  <pageSetup paperSize="9" scale="85" orientation="landscape" horizontalDpi="4294967292" r:id="rId1"/>
  <headerFooter alignWithMargins="0">
    <oddHeader>&amp;R&amp;"Browallia New,Bold Italic"&amp;14แบบ คปร. 5 หน้าที่ &amp;P</oddHeader>
  </headerFooter>
  <rowBreaks count="1" manualBreakCount="1">
    <brk id="74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H24"/>
  <sheetViews>
    <sheetView topLeftCell="A9" workbookViewId="0">
      <selection activeCell="F22" sqref="F22"/>
    </sheetView>
  </sheetViews>
  <sheetFormatPr defaultRowHeight="21"/>
  <cols>
    <col min="1" max="1" width="7.5703125" style="322" customWidth="1"/>
    <col min="2" max="2" width="14.5703125" style="324" customWidth="1"/>
    <col min="3" max="3" width="20.28515625" style="322" customWidth="1"/>
    <col min="4" max="4" width="22.5703125" style="322" customWidth="1"/>
    <col min="5" max="5" width="14" style="322" customWidth="1"/>
    <col min="6" max="6" width="17.42578125" style="322" customWidth="1"/>
    <col min="7" max="7" width="18.85546875" style="322" bestFit="1" customWidth="1"/>
    <col min="8" max="8" width="21.7109375" style="322" customWidth="1"/>
    <col min="9" max="16384" width="9.140625" style="322"/>
  </cols>
  <sheetData>
    <row r="1" spans="1:8" ht="24" customHeight="1">
      <c r="A1" s="263"/>
      <c r="B1" s="321"/>
      <c r="C1" s="263"/>
      <c r="D1" s="263"/>
      <c r="G1" s="373" t="s">
        <v>143</v>
      </c>
      <c r="H1" s="373"/>
    </row>
    <row r="2" spans="1:8" ht="21" customHeight="1">
      <c r="A2" s="374" t="s">
        <v>221</v>
      </c>
      <c r="B2" s="374"/>
      <c r="C2" s="374"/>
      <c r="D2" s="374"/>
      <c r="E2" s="374"/>
      <c r="F2" s="374"/>
      <c r="G2" s="374"/>
      <c r="H2" s="374"/>
    </row>
    <row r="3" spans="1:8">
      <c r="A3" s="375" t="s">
        <v>279</v>
      </c>
      <c r="B3" s="375"/>
      <c r="C3" s="375"/>
      <c r="D3" s="375"/>
      <c r="E3" s="375"/>
      <c r="F3" s="375"/>
      <c r="G3" s="375"/>
      <c r="H3" s="375"/>
    </row>
    <row r="4" spans="1:8">
      <c r="A4" s="375" t="s">
        <v>124</v>
      </c>
      <c r="B4" s="375"/>
      <c r="C4" s="375"/>
      <c r="D4" s="375"/>
      <c r="E4" s="375"/>
      <c r="F4" s="375"/>
      <c r="G4" s="375"/>
      <c r="H4" s="375"/>
    </row>
    <row r="5" spans="1:8" ht="21" customHeight="1">
      <c r="A5" s="374" t="str">
        <f>คปร.3!A4</f>
        <v>(ส่งพร้อมหนังสือสำนักงานเขตพื้นที่การศึกษาประถมศึกษาพัทลุง  เขต 2     ที่ ศธ 04225/ 2554    ลงวันที่ 29  เดือน ตุลาคม พ.ศ. 2557)</v>
      </c>
      <c r="B5" s="374"/>
      <c r="C5" s="374"/>
      <c r="D5" s="374"/>
      <c r="E5" s="374"/>
      <c r="F5" s="374"/>
      <c r="G5" s="374"/>
      <c r="H5" s="374"/>
    </row>
    <row r="6" spans="1:8" ht="8.25" customHeight="1">
      <c r="A6" s="323"/>
      <c r="C6" s="323"/>
      <c r="D6" s="323"/>
      <c r="E6" s="323"/>
      <c r="F6" s="323"/>
    </row>
    <row r="7" spans="1:8" ht="27.75" customHeight="1">
      <c r="A7" s="325" t="s">
        <v>0</v>
      </c>
      <c r="B7" s="325" t="s">
        <v>1</v>
      </c>
      <c r="C7" s="325" t="s">
        <v>6</v>
      </c>
      <c r="D7" s="325" t="s">
        <v>2</v>
      </c>
      <c r="E7" s="325" t="s">
        <v>122</v>
      </c>
      <c r="F7" s="325" t="s">
        <v>7</v>
      </c>
      <c r="G7" s="325" t="s">
        <v>101</v>
      </c>
      <c r="H7" s="325" t="s">
        <v>110</v>
      </c>
    </row>
    <row r="8" spans="1:8" ht="21" customHeight="1">
      <c r="A8" s="326" t="s">
        <v>111</v>
      </c>
      <c r="B8" s="327"/>
      <c r="C8" s="328"/>
      <c r="D8" s="328"/>
      <c r="E8" s="328"/>
      <c r="F8" s="328"/>
      <c r="G8" s="329"/>
      <c r="H8" s="330"/>
    </row>
    <row r="9" spans="1:8" ht="21" customHeight="1">
      <c r="A9" s="331">
        <v>1</v>
      </c>
      <c r="B9" s="331">
        <f>คปร.3!B7</f>
        <v>18421</v>
      </c>
      <c r="C9" s="348" t="s">
        <v>255</v>
      </c>
      <c r="D9" s="332" t="str">
        <f>คปร.3!E8</f>
        <v>บริการพื้นฐาน</v>
      </c>
      <c r="E9" s="332" t="str">
        <f>คปร.3!F7</f>
        <v>พนักงานบริการ</v>
      </c>
      <c r="F9" s="334" t="str">
        <f>คปร.3!G7</f>
        <v>บ 2</v>
      </c>
      <c r="G9" s="359">
        <f>คปร.3!H7</f>
        <v>19100</v>
      </c>
      <c r="H9" s="362" t="s">
        <v>276</v>
      </c>
    </row>
    <row r="10" spans="1:8" ht="21" customHeight="1">
      <c r="A10" s="331">
        <v>2</v>
      </c>
      <c r="B10" s="331">
        <f>คปร.3!B8</f>
        <v>18439</v>
      </c>
      <c r="C10" s="348" t="s">
        <v>256</v>
      </c>
      <c r="D10" s="332" t="s">
        <v>4</v>
      </c>
      <c r="E10" s="332" t="str">
        <f>คปร.3!F8</f>
        <v>พนักงานบริการ</v>
      </c>
      <c r="F10" s="334" t="str">
        <f>คปร.3!G8</f>
        <v>บ 2</v>
      </c>
      <c r="G10" s="359">
        <f>คปร.3!H8</f>
        <v>19100</v>
      </c>
      <c r="H10" s="362" t="s">
        <v>276</v>
      </c>
    </row>
    <row r="11" spans="1:8" ht="24.95" customHeight="1">
      <c r="A11" s="334"/>
      <c r="B11" s="331"/>
      <c r="C11" s="335"/>
      <c r="D11" s="335"/>
      <c r="E11" s="335"/>
      <c r="F11" s="333"/>
      <c r="G11" s="360"/>
      <c r="H11" s="363"/>
    </row>
    <row r="12" spans="1:8" ht="21" customHeight="1">
      <c r="A12" s="336" t="s">
        <v>112</v>
      </c>
      <c r="B12" s="331"/>
      <c r="C12" s="337"/>
      <c r="D12" s="337"/>
      <c r="E12" s="337"/>
      <c r="F12" s="334"/>
      <c r="G12" s="361"/>
      <c r="H12" s="363"/>
    </row>
    <row r="13" spans="1:8" ht="21" customHeight="1">
      <c r="A13" s="331">
        <v>1</v>
      </c>
      <c r="B13" s="349">
        <v>18337</v>
      </c>
      <c r="C13" s="350" t="s">
        <v>257</v>
      </c>
      <c r="D13" s="350" t="s">
        <v>4</v>
      </c>
      <c r="E13" s="351" t="s">
        <v>159</v>
      </c>
      <c r="F13" s="352" t="s">
        <v>226</v>
      </c>
      <c r="G13" s="354">
        <v>15440</v>
      </c>
      <c r="H13" s="364" t="s">
        <v>258</v>
      </c>
    </row>
    <row r="14" spans="1:8" ht="21" customHeight="1">
      <c r="A14" s="331">
        <v>2</v>
      </c>
      <c r="B14" s="349">
        <v>18367</v>
      </c>
      <c r="C14" s="350" t="s">
        <v>262</v>
      </c>
      <c r="D14" s="350" t="s">
        <v>4</v>
      </c>
      <c r="E14" s="351" t="s">
        <v>159</v>
      </c>
      <c r="F14" s="353" t="s">
        <v>234</v>
      </c>
      <c r="G14" s="354">
        <v>19100</v>
      </c>
      <c r="H14" s="365" t="s">
        <v>271</v>
      </c>
    </row>
    <row r="15" spans="1:8" ht="24.95" customHeight="1">
      <c r="A15" s="331">
        <v>3</v>
      </c>
      <c r="B15" s="349">
        <v>18370</v>
      </c>
      <c r="C15" s="350" t="s">
        <v>263</v>
      </c>
      <c r="D15" s="350" t="s">
        <v>4</v>
      </c>
      <c r="E15" s="351" t="s">
        <v>159</v>
      </c>
      <c r="F15" s="353" t="s">
        <v>234</v>
      </c>
      <c r="G15" s="354">
        <v>19100</v>
      </c>
      <c r="H15" s="365" t="s">
        <v>271</v>
      </c>
    </row>
    <row r="16" spans="1:8" ht="24.95" customHeight="1">
      <c r="A16" s="338"/>
      <c r="B16" s="339"/>
      <c r="C16" s="340"/>
      <c r="D16" s="340"/>
      <c r="E16" s="340"/>
      <c r="F16" s="341"/>
      <c r="G16" s="342"/>
      <c r="H16" s="342"/>
    </row>
    <row r="17" spans="1:8">
      <c r="A17" s="343" t="s">
        <v>265</v>
      </c>
      <c r="B17" s="344"/>
      <c r="C17" s="343"/>
      <c r="D17" s="345"/>
      <c r="E17" s="376"/>
      <c r="F17" s="376"/>
      <c r="G17" s="346"/>
      <c r="H17" s="347"/>
    </row>
    <row r="18" spans="1:8" ht="17.25" customHeight="1"/>
    <row r="19" spans="1:8">
      <c r="B19" s="355" t="s">
        <v>144</v>
      </c>
      <c r="D19" s="356"/>
      <c r="E19" s="371"/>
      <c r="F19" s="371"/>
    </row>
    <row r="20" spans="1:8">
      <c r="B20" s="377" t="s">
        <v>113</v>
      </c>
      <c r="C20" s="377"/>
      <c r="D20" s="377"/>
      <c r="E20" s="377"/>
      <c r="F20" s="357"/>
    </row>
    <row r="21" spans="1:8" ht="20.100000000000001" customHeight="1">
      <c r="D21" s="356"/>
      <c r="E21" s="358"/>
      <c r="F21" s="358"/>
    </row>
    <row r="22" spans="1:8" ht="20.100000000000001" customHeight="1">
      <c r="D22" s="356"/>
      <c r="E22" s="358"/>
      <c r="F22" s="358"/>
    </row>
    <row r="23" spans="1:8" ht="20.100000000000001" customHeight="1">
      <c r="E23" s="371"/>
      <c r="F23" s="371"/>
    </row>
    <row r="24" spans="1:8" ht="20.100000000000001" customHeight="1">
      <c r="E24" s="372"/>
      <c r="F24" s="372"/>
    </row>
  </sheetData>
  <mergeCells count="10">
    <mergeCell ref="E19:F19"/>
    <mergeCell ref="E23:F23"/>
    <mergeCell ref="E24:F24"/>
    <mergeCell ref="G1:H1"/>
    <mergeCell ref="A2:H2"/>
    <mergeCell ref="A3:H3"/>
    <mergeCell ref="A4:H4"/>
    <mergeCell ref="A5:H5"/>
    <mergeCell ref="E17:F17"/>
    <mergeCell ref="B20:E20"/>
  </mergeCells>
  <printOptions horizontalCentered="1"/>
  <pageMargins left="0.94488188976377963" right="0.39370078740157483" top="0.59055118110236227" bottom="0.39370078740157483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S16"/>
  <sheetViews>
    <sheetView showZeros="0" tabSelected="1" zoomScale="85" workbookViewId="0">
      <selection activeCell="J15" sqref="J15"/>
    </sheetView>
  </sheetViews>
  <sheetFormatPr defaultRowHeight="15.95" customHeight="1"/>
  <cols>
    <col min="1" max="1" width="18.28515625" style="23" customWidth="1"/>
    <col min="2" max="4" width="8.28515625" style="23" customWidth="1"/>
    <col min="5" max="5" width="6.42578125" style="23" customWidth="1"/>
    <col min="6" max="8" width="9.140625" style="23"/>
    <col min="9" max="9" width="13.28515625" style="23" customWidth="1"/>
    <col min="10" max="13" width="9.140625" style="23"/>
    <col min="14" max="14" width="11.85546875" style="23" customWidth="1"/>
    <col min="15" max="15" width="14" style="23" customWidth="1"/>
    <col min="16" max="16384" width="9.140625" style="23"/>
  </cols>
  <sheetData>
    <row r="1" spans="1:19" ht="33" customHeight="1">
      <c r="A1" s="378" t="s">
        <v>69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</row>
    <row r="2" spans="1:19" ht="33" customHeight="1">
      <c r="A2" s="379" t="s">
        <v>222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</row>
    <row r="3" spans="1:19" ht="33" customHeight="1">
      <c r="A3" s="379" t="s">
        <v>267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</row>
    <row r="4" spans="1:19" ht="12" customHeight="1">
      <c r="A4" s="306"/>
      <c r="B4" s="306"/>
      <c r="C4" s="306"/>
      <c r="D4" s="306"/>
      <c r="E4" s="306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s="30" customFormat="1" ht="23.25">
      <c r="A5" s="26"/>
      <c r="B5" s="380" t="s">
        <v>70</v>
      </c>
      <c r="C5" s="381"/>
      <c r="D5" s="381"/>
      <c r="E5" s="382"/>
      <c r="F5" s="27" t="s">
        <v>71</v>
      </c>
      <c r="G5" s="28"/>
      <c r="H5" s="28"/>
      <c r="I5" s="29"/>
      <c r="J5" s="27" t="s">
        <v>72</v>
      </c>
      <c r="K5" s="28"/>
      <c r="L5" s="28"/>
      <c r="M5" s="28"/>
      <c r="N5" s="28"/>
      <c r="O5" s="28"/>
      <c r="P5" s="28"/>
      <c r="Q5" s="28"/>
      <c r="R5" s="28"/>
      <c r="S5" s="29"/>
    </row>
    <row r="6" spans="1:19" s="35" customFormat="1" ht="23.25">
      <c r="A6" s="31" t="s">
        <v>16</v>
      </c>
      <c r="B6" s="383"/>
      <c r="C6" s="384"/>
      <c r="D6" s="384"/>
      <c r="E6" s="385"/>
      <c r="F6" s="32" t="s">
        <v>73</v>
      </c>
      <c r="G6" s="33"/>
      <c r="H6" s="32" t="s">
        <v>74</v>
      </c>
      <c r="I6" s="33"/>
      <c r="J6" s="32" t="s">
        <v>73</v>
      </c>
      <c r="K6" s="33"/>
      <c r="L6" s="27" t="s">
        <v>75</v>
      </c>
      <c r="M6" s="28"/>
      <c r="N6" s="28"/>
      <c r="O6" s="29"/>
      <c r="P6" s="32" t="s">
        <v>74</v>
      </c>
      <c r="Q6" s="34"/>
      <c r="R6" s="34"/>
      <c r="S6" s="33"/>
    </row>
    <row r="7" spans="1:19" s="35" customFormat="1" ht="23.25">
      <c r="A7" s="36"/>
      <c r="B7" s="27" t="s">
        <v>76</v>
      </c>
      <c r="C7" s="29"/>
      <c r="D7" s="27" t="s">
        <v>77</v>
      </c>
      <c r="E7" s="29"/>
      <c r="F7" s="37" t="s">
        <v>78</v>
      </c>
      <c r="G7" s="38"/>
      <c r="H7" s="39"/>
      <c r="I7" s="40"/>
      <c r="J7" s="386" t="s">
        <v>78</v>
      </c>
      <c r="K7" s="387"/>
      <c r="L7" s="27" t="s">
        <v>76</v>
      </c>
      <c r="M7" s="29"/>
      <c r="N7" s="27" t="s">
        <v>77</v>
      </c>
      <c r="O7" s="29"/>
      <c r="P7" s="27" t="s">
        <v>76</v>
      </c>
      <c r="Q7" s="29"/>
      <c r="R7" s="27" t="s">
        <v>77</v>
      </c>
      <c r="S7" s="29"/>
    </row>
    <row r="8" spans="1:19" s="35" customFormat="1" ht="23.25">
      <c r="A8" s="42"/>
      <c r="B8" s="307" t="s">
        <v>14</v>
      </c>
      <c r="C8" s="43" t="s">
        <v>79</v>
      </c>
      <c r="D8" s="307" t="s">
        <v>14</v>
      </c>
      <c r="E8" s="43" t="s">
        <v>79</v>
      </c>
      <c r="F8" s="307" t="s">
        <v>14</v>
      </c>
      <c r="G8" s="43" t="s">
        <v>79</v>
      </c>
      <c r="H8" s="307" t="s">
        <v>14</v>
      </c>
      <c r="I8" s="43" t="s">
        <v>79</v>
      </c>
      <c r="J8" s="307" t="s">
        <v>14</v>
      </c>
      <c r="K8" s="43" t="s">
        <v>79</v>
      </c>
      <c r="L8" s="307" t="s">
        <v>14</v>
      </c>
      <c r="M8" s="43" t="s">
        <v>79</v>
      </c>
      <c r="N8" s="307" t="s">
        <v>14</v>
      </c>
      <c r="O8" s="43" t="s">
        <v>79</v>
      </c>
      <c r="P8" s="307" t="s">
        <v>14</v>
      </c>
      <c r="Q8" s="43" t="s">
        <v>79</v>
      </c>
      <c r="R8" s="307" t="s">
        <v>14</v>
      </c>
      <c r="S8" s="43" t="s">
        <v>79</v>
      </c>
    </row>
    <row r="9" spans="1:19" s="35" customFormat="1" ht="44.25" customHeight="1">
      <c r="A9" s="44" t="s">
        <v>80</v>
      </c>
      <c r="B9" s="45">
        <v>11</v>
      </c>
      <c r="C9" s="45">
        <v>11</v>
      </c>
      <c r="D9" s="45">
        <v>0</v>
      </c>
      <c r="E9" s="45">
        <v>0</v>
      </c>
      <c r="F9" s="45">
        <v>52</v>
      </c>
      <c r="G9" s="45">
        <v>44</v>
      </c>
      <c r="H9" s="46">
        <v>0</v>
      </c>
      <c r="I9" s="45">
        <v>0</v>
      </c>
      <c r="J9" s="45">
        <v>186</v>
      </c>
      <c r="K9" s="45">
        <v>186</v>
      </c>
      <c r="L9" s="45">
        <v>28</v>
      </c>
      <c r="M9" s="45">
        <v>28</v>
      </c>
      <c r="N9" s="45">
        <v>23</v>
      </c>
      <c r="O9" s="45">
        <v>23</v>
      </c>
      <c r="P9" s="46"/>
      <c r="Q9" s="46"/>
      <c r="R9" s="46"/>
      <c r="S9" s="45"/>
    </row>
    <row r="10" spans="1:19" ht="23.25"/>
    <row r="11" spans="1:19" ht="23.25">
      <c r="A11" s="47" t="s">
        <v>81</v>
      </c>
      <c r="B11" s="23" t="s">
        <v>223</v>
      </c>
    </row>
    <row r="12" spans="1:19" ht="23.25">
      <c r="B12" s="23" t="s">
        <v>224</v>
      </c>
    </row>
    <row r="13" spans="1:19" ht="23.25"/>
    <row r="14" spans="1:19" ht="23.25">
      <c r="A14" s="318" t="s">
        <v>277</v>
      </c>
    </row>
    <row r="15" spans="1:19" ht="23.25">
      <c r="A15" s="318" t="s">
        <v>278</v>
      </c>
    </row>
    <row r="16" spans="1:19" ht="23.25"/>
  </sheetData>
  <mergeCells count="5">
    <mergeCell ref="A1:S1"/>
    <mergeCell ref="A2:S2"/>
    <mergeCell ref="A3:S3"/>
    <mergeCell ref="B5:E6"/>
    <mergeCell ref="J7:K7"/>
  </mergeCells>
  <pageMargins left="0.31496062992125984" right="0.19685039370078741" top="0.43307086614173229" bottom="0.62992125984251968" header="0.15748031496062992" footer="0.19685039370078741"/>
  <pageSetup paperSize="9" scale="75" orientation="landscape" horizontalDpi="4294967292" r:id="rId1"/>
  <headerFooter alignWithMargins="0">
    <oddHeader>&amp;R&amp;"Browallia New,Italic"&amp;14แบบ คปร. 8(สพป.)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S19"/>
  <sheetViews>
    <sheetView showZeros="0" zoomScale="85" workbookViewId="0">
      <selection activeCell="U19" sqref="U19"/>
    </sheetView>
  </sheetViews>
  <sheetFormatPr defaultRowHeight="15.95" customHeight="1"/>
  <cols>
    <col min="1" max="1" width="18.28515625" style="23" customWidth="1"/>
    <col min="2" max="4" width="8.28515625" style="23" customWidth="1"/>
    <col min="5" max="5" width="6.42578125" style="23" customWidth="1"/>
    <col min="6" max="8" width="9.140625" style="23"/>
    <col min="9" max="9" width="13.28515625" style="23" customWidth="1"/>
    <col min="10" max="13" width="9.140625" style="23"/>
    <col min="14" max="14" width="11.85546875" style="23" customWidth="1"/>
    <col min="15" max="15" width="14" style="23" customWidth="1"/>
    <col min="16" max="16384" width="9.140625" style="23"/>
  </cols>
  <sheetData>
    <row r="1" spans="1:19" ht="33" customHeight="1">
      <c r="A1" s="378" t="s">
        <v>69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</row>
    <row r="2" spans="1:19" ht="33" customHeight="1">
      <c r="A2" s="379" t="s">
        <v>222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</row>
    <row r="3" spans="1:19" ht="33" customHeight="1">
      <c r="A3" s="379" t="s">
        <v>83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</row>
    <row r="4" spans="1:19" ht="12" customHeight="1">
      <c r="A4" s="24"/>
      <c r="B4" s="24"/>
      <c r="C4" s="24"/>
      <c r="D4" s="24"/>
      <c r="E4" s="24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s="30" customFormat="1" ht="23.25">
      <c r="A5" s="26"/>
      <c r="B5" s="380" t="s">
        <v>70</v>
      </c>
      <c r="C5" s="381"/>
      <c r="D5" s="381"/>
      <c r="E5" s="382"/>
      <c r="F5" s="27" t="s">
        <v>71</v>
      </c>
      <c r="G5" s="28"/>
      <c r="H5" s="28"/>
      <c r="I5" s="29"/>
      <c r="J5" s="27" t="s">
        <v>72</v>
      </c>
      <c r="K5" s="28"/>
      <c r="L5" s="28"/>
      <c r="M5" s="28"/>
      <c r="N5" s="28"/>
      <c r="O5" s="28"/>
      <c r="P5" s="28"/>
      <c r="Q5" s="28"/>
      <c r="R5" s="28"/>
      <c r="S5" s="29"/>
    </row>
    <row r="6" spans="1:19" s="35" customFormat="1" ht="23.25">
      <c r="A6" s="48" t="s">
        <v>84</v>
      </c>
      <c r="B6" s="383"/>
      <c r="C6" s="384"/>
      <c r="D6" s="384"/>
      <c r="E6" s="385"/>
      <c r="F6" s="32" t="s">
        <v>73</v>
      </c>
      <c r="G6" s="33"/>
      <c r="H6" s="32" t="s">
        <v>74</v>
      </c>
      <c r="I6" s="33"/>
      <c r="J6" s="32" t="s">
        <v>73</v>
      </c>
      <c r="K6" s="33"/>
      <c r="L6" s="27" t="s">
        <v>75</v>
      </c>
      <c r="M6" s="28"/>
      <c r="N6" s="28"/>
      <c r="O6" s="29"/>
      <c r="P6" s="32" t="s">
        <v>74</v>
      </c>
      <c r="Q6" s="34"/>
      <c r="R6" s="34"/>
      <c r="S6" s="33"/>
    </row>
    <row r="7" spans="1:19" s="35" customFormat="1" ht="23.25">
      <c r="A7" s="49" t="s">
        <v>85</v>
      </c>
      <c r="B7" s="27" t="s">
        <v>76</v>
      </c>
      <c r="C7" s="29"/>
      <c r="D7" s="27" t="s">
        <v>77</v>
      </c>
      <c r="E7" s="29"/>
      <c r="F7" s="37" t="s">
        <v>78</v>
      </c>
      <c r="G7" s="38"/>
      <c r="H7" s="39"/>
      <c r="I7" s="40"/>
      <c r="J7" s="386" t="s">
        <v>78</v>
      </c>
      <c r="K7" s="387"/>
      <c r="L7" s="27" t="s">
        <v>76</v>
      </c>
      <c r="M7" s="29"/>
      <c r="N7" s="27" t="s">
        <v>77</v>
      </c>
      <c r="O7" s="29"/>
      <c r="P7" s="27" t="s">
        <v>76</v>
      </c>
      <c r="Q7" s="29"/>
      <c r="R7" s="27" t="s">
        <v>77</v>
      </c>
      <c r="S7" s="29"/>
    </row>
    <row r="8" spans="1:19" s="35" customFormat="1" ht="23.25">
      <c r="A8" s="42"/>
      <c r="B8" s="41" t="s">
        <v>14</v>
      </c>
      <c r="C8" s="43" t="s">
        <v>79</v>
      </c>
      <c r="D8" s="41" t="s">
        <v>14</v>
      </c>
      <c r="E8" s="43" t="s">
        <v>79</v>
      </c>
      <c r="F8" s="41" t="s">
        <v>14</v>
      </c>
      <c r="G8" s="43" t="s">
        <v>79</v>
      </c>
      <c r="H8" s="41" t="s">
        <v>14</v>
      </c>
      <c r="I8" s="43" t="s">
        <v>79</v>
      </c>
      <c r="J8" s="41" t="s">
        <v>14</v>
      </c>
      <c r="K8" s="43" t="s">
        <v>79</v>
      </c>
      <c r="L8" s="41" t="s">
        <v>14</v>
      </c>
      <c r="M8" s="43" t="s">
        <v>79</v>
      </c>
      <c r="N8" s="41" t="s">
        <v>14</v>
      </c>
      <c r="O8" s="43" t="s">
        <v>79</v>
      </c>
      <c r="P8" s="41" t="s">
        <v>14</v>
      </c>
      <c r="Q8" s="43" t="s">
        <v>79</v>
      </c>
      <c r="R8" s="41" t="s">
        <v>14</v>
      </c>
      <c r="S8" s="43" t="s">
        <v>79</v>
      </c>
    </row>
    <row r="9" spans="1:19" s="35" customFormat="1" ht="23.25">
      <c r="A9" s="260" t="s">
        <v>139</v>
      </c>
      <c r="B9" s="41"/>
      <c r="C9" s="43"/>
      <c r="D9" s="41"/>
      <c r="E9" s="43"/>
      <c r="F9" s="41"/>
      <c r="G9" s="43"/>
      <c r="H9" s="41"/>
      <c r="I9" s="43"/>
      <c r="J9" s="41"/>
      <c r="K9" s="43"/>
      <c r="L9" s="41"/>
      <c r="M9" s="43"/>
      <c r="N9" s="41"/>
      <c r="O9" s="43"/>
      <c r="P9" s="41"/>
      <c r="Q9" s="43"/>
      <c r="R9" s="41"/>
      <c r="S9" s="43"/>
    </row>
    <row r="10" spans="1:19" s="35" customFormat="1" ht="23.25">
      <c r="A10" s="260" t="s">
        <v>140</v>
      </c>
      <c r="B10" s="41"/>
      <c r="C10" s="43"/>
      <c r="D10" s="41"/>
      <c r="E10" s="43"/>
      <c r="F10" s="41"/>
      <c r="G10" s="43"/>
      <c r="H10" s="41"/>
      <c r="I10" s="43"/>
      <c r="J10" s="41"/>
      <c r="K10" s="43"/>
      <c r="L10" s="41"/>
      <c r="M10" s="43"/>
      <c r="N10" s="41"/>
      <c r="O10" s="43"/>
      <c r="P10" s="41"/>
      <c r="Q10" s="43"/>
      <c r="R10" s="41"/>
      <c r="S10" s="43"/>
    </row>
    <row r="11" spans="1:19" s="35" customFormat="1" ht="23.25">
      <c r="A11" s="260" t="s">
        <v>141</v>
      </c>
      <c r="B11" s="41"/>
      <c r="C11" s="43"/>
      <c r="D11" s="41"/>
      <c r="E11" s="43"/>
      <c r="F11" s="41"/>
      <c r="G11" s="43"/>
      <c r="H11" s="41"/>
      <c r="I11" s="43"/>
      <c r="J11" s="41"/>
      <c r="K11" s="43"/>
      <c r="L11" s="41"/>
      <c r="M11" s="43"/>
      <c r="N11" s="41"/>
      <c r="O11" s="43"/>
      <c r="P11" s="41"/>
      <c r="Q11" s="43"/>
      <c r="R11" s="41"/>
      <c r="S11" s="43"/>
    </row>
    <row r="12" spans="1:19" s="35" customFormat="1" ht="44.25" customHeight="1">
      <c r="A12" s="44" t="s">
        <v>17</v>
      </c>
      <c r="B12" s="45"/>
      <c r="C12" s="45"/>
      <c r="D12" s="45"/>
      <c r="E12" s="45"/>
      <c r="F12" s="45"/>
      <c r="G12" s="45"/>
      <c r="H12" s="46"/>
      <c r="I12" s="45"/>
      <c r="J12" s="45"/>
      <c r="K12" s="45"/>
      <c r="L12" s="45"/>
      <c r="M12" s="45"/>
      <c r="N12" s="45"/>
      <c r="O12" s="45"/>
      <c r="P12" s="46"/>
      <c r="Q12" s="46"/>
      <c r="R12" s="46"/>
      <c r="S12" s="45"/>
    </row>
    <row r="13" spans="1:19" ht="23.25"/>
    <row r="14" spans="1:19" ht="23.25">
      <c r="A14" s="47" t="s">
        <v>81</v>
      </c>
      <c r="B14" s="23" t="s">
        <v>223</v>
      </c>
    </row>
    <row r="15" spans="1:19" ht="23.25">
      <c r="B15" s="23" t="s">
        <v>224</v>
      </c>
    </row>
    <row r="16" spans="1:19" ht="23.25"/>
    <row r="17" spans="1:10" ht="23.25">
      <c r="A17" s="389" t="s">
        <v>100</v>
      </c>
      <c r="B17" s="389"/>
      <c r="C17" s="389"/>
      <c r="D17" s="389"/>
      <c r="E17" s="389"/>
      <c r="F17" s="389"/>
      <c r="G17" s="389"/>
      <c r="H17" s="389"/>
      <c r="I17" s="389"/>
      <c r="J17" s="389"/>
    </row>
    <row r="18" spans="1:10" ht="23.25">
      <c r="A18" s="388" t="s">
        <v>82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3.25"/>
  </sheetData>
  <mergeCells count="7">
    <mergeCell ref="A18:J18"/>
    <mergeCell ref="A1:S1"/>
    <mergeCell ref="A2:S2"/>
    <mergeCell ref="A3:S3"/>
    <mergeCell ref="B5:E6"/>
    <mergeCell ref="J7:K7"/>
    <mergeCell ref="A17:J17"/>
  </mergeCells>
  <pageMargins left="0.31496062992125984" right="0.19685039370078741" top="0.43307086614173229" bottom="0.62992125984251968" header="0.15748031496062992" footer="0.19685039370078741"/>
  <pageSetup paperSize="9" scale="75" orientation="landscape" horizontalDpi="4294967292" r:id="rId1"/>
  <headerFooter alignWithMargins="0">
    <oddHeader>&amp;R&amp;"Browallia New,Italic"&amp;14แบบ คปร. 8( สพม.)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F89"/>
  <sheetViews>
    <sheetView topLeftCell="A74" workbookViewId="0">
      <selection sqref="A1:F89"/>
    </sheetView>
  </sheetViews>
  <sheetFormatPr defaultRowHeight="18.75"/>
  <cols>
    <col min="1" max="1" width="9.140625" style="262"/>
    <col min="2" max="2" width="49" style="262" customWidth="1"/>
    <col min="3" max="3" width="11.140625" style="262" customWidth="1"/>
    <col min="4" max="4" width="17.140625" style="262" customWidth="1"/>
    <col min="5" max="5" width="16.7109375" style="262" customWidth="1"/>
    <col min="6" max="6" width="13.140625" style="262" customWidth="1"/>
    <col min="7" max="16384" width="9.140625" style="262"/>
  </cols>
  <sheetData>
    <row r="1" spans="1:6" ht="21">
      <c r="F1" s="263" t="s">
        <v>146</v>
      </c>
    </row>
    <row r="2" spans="1:6" ht="21">
      <c r="A2" s="375" t="s">
        <v>147</v>
      </c>
      <c r="B2" s="375"/>
      <c r="C2" s="375"/>
      <c r="D2" s="375"/>
      <c r="E2" s="375"/>
      <c r="F2" s="375"/>
    </row>
    <row r="3" spans="1:6" ht="21">
      <c r="A3" s="375" t="s">
        <v>225</v>
      </c>
      <c r="B3" s="375"/>
      <c r="C3" s="375"/>
      <c r="D3" s="375"/>
      <c r="E3" s="375"/>
      <c r="F3" s="375"/>
    </row>
    <row r="4" spans="1:6" ht="21">
      <c r="A4" s="375" t="s">
        <v>267</v>
      </c>
      <c r="B4" s="375"/>
      <c r="C4" s="375"/>
      <c r="D4" s="375"/>
      <c r="E4" s="375"/>
      <c r="F4" s="375"/>
    </row>
    <row r="5" spans="1:6" s="263" customFormat="1" ht="21">
      <c r="A5" s="395" t="str">
        <f>คปร.3!A4</f>
        <v>(ส่งพร้อมหนังสือสำนักงานเขตพื้นที่การศึกษาประถมศึกษาพัทลุง  เขต 2     ที่ ศธ 04225/ 2554    ลงวันที่ 29  เดือน ตุลาคม พ.ศ. 2557)</v>
      </c>
      <c r="B5" s="395"/>
      <c r="C5" s="395"/>
      <c r="D5" s="395"/>
      <c r="E5" s="395"/>
      <c r="F5" s="395"/>
    </row>
    <row r="6" spans="1:6" ht="21">
      <c r="A6" s="396" t="s">
        <v>149</v>
      </c>
      <c r="B6" s="396" t="s">
        <v>150</v>
      </c>
      <c r="C6" s="397"/>
      <c r="D6" s="398" t="s">
        <v>80</v>
      </c>
      <c r="E6" s="398"/>
      <c r="F6" s="398"/>
    </row>
    <row r="7" spans="1:6" ht="21">
      <c r="A7" s="397"/>
      <c r="B7" s="397"/>
      <c r="C7" s="397"/>
      <c r="D7" s="279" t="s">
        <v>243</v>
      </c>
      <c r="E7" s="279" t="s">
        <v>244</v>
      </c>
      <c r="F7" s="279" t="s">
        <v>17</v>
      </c>
    </row>
    <row r="8" spans="1:6" ht="23.25" customHeight="1">
      <c r="A8" s="264"/>
      <c r="B8" s="390" t="s">
        <v>151</v>
      </c>
      <c r="C8" s="391"/>
      <c r="D8" s="264"/>
      <c r="E8" s="264"/>
      <c r="F8" s="264"/>
    </row>
    <row r="9" spans="1:6" ht="23.25" customHeight="1">
      <c r="A9" s="287"/>
      <c r="B9" s="274"/>
      <c r="C9" s="288" t="s">
        <v>7</v>
      </c>
      <c r="D9" s="287"/>
      <c r="E9" s="287"/>
      <c r="F9" s="287"/>
    </row>
    <row r="10" spans="1:6" ht="23.25" customHeight="1">
      <c r="A10" s="265"/>
      <c r="B10" s="266" t="s">
        <v>199</v>
      </c>
      <c r="C10" s="265"/>
      <c r="D10" s="265"/>
      <c r="E10" s="265"/>
      <c r="F10" s="265"/>
    </row>
    <row r="11" spans="1:6" ht="23.25" customHeight="1">
      <c r="A11" s="265">
        <v>1</v>
      </c>
      <c r="B11" s="265" t="s">
        <v>152</v>
      </c>
      <c r="C11" s="289" t="s">
        <v>226</v>
      </c>
      <c r="D11" s="265"/>
      <c r="E11" s="265"/>
      <c r="F11" s="265">
        <f t="shared" ref="F11:F25" si="0">SUM(D11:E11)</f>
        <v>0</v>
      </c>
    </row>
    <row r="12" spans="1:6" ht="23.25" customHeight="1">
      <c r="A12" s="265">
        <v>2</v>
      </c>
      <c r="B12" s="265" t="s">
        <v>152</v>
      </c>
      <c r="C12" s="289" t="s">
        <v>227</v>
      </c>
      <c r="D12" s="265"/>
      <c r="E12" s="265"/>
      <c r="F12" s="265">
        <f t="shared" si="0"/>
        <v>0</v>
      </c>
    </row>
    <row r="13" spans="1:6" ht="23.25" customHeight="1">
      <c r="A13" s="265">
        <v>3</v>
      </c>
      <c r="B13" s="265" t="s">
        <v>153</v>
      </c>
      <c r="C13" s="289" t="s">
        <v>226</v>
      </c>
      <c r="D13" s="265"/>
      <c r="E13" s="265"/>
      <c r="F13" s="265">
        <f t="shared" si="0"/>
        <v>0</v>
      </c>
    </row>
    <row r="14" spans="1:6" ht="23.25" customHeight="1">
      <c r="A14" s="265">
        <v>4</v>
      </c>
      <c r="B14" s="265" t="s">
        <v>153</v>
      </c>
      <c r="C14" s="289" t="s">
        <v>228</v>
      </c>
      <c r="D14" s="265"/>
      <c r="E14" s="265"/>
      <c r="F14" s="265">
        <f t="shared" si="0"/>
        <v>0</v>
      </c>
    </row>
    <row r="15" spans="1:6" ht="23.25" customHeight="1">
      <c r="A15" s="265">
        <v>5</v>
      </c>
      <c r="B15" s="265" t="s">
        <v>154</v>
      </c>
      <c r="C15" s="289" t="s">
        <v>226</v>
      </c>
      <c r="D15" s="265"/>
      <c r="E15" s="265"/>
      <c r="F15" s="265">
        <f t="shared" si="0"/>
        <v>0</v>
      </c>
    </row>
    <row r="16" spans="1:6" ht="23.25" customHeight="1">
      <c r="A16" s="265">
        <v>6</v>
      </c>
      <c r="B16" s="265" t="s">
        <v>155</v>
      </c>
      <c r="C16" s="289" t="s">
        <v>226</v>
      </c>
      <c r="D16" s="265"/>
      <c r="E16" s="265"/>
      <c r="F16" s="265">
        <f t="shared" si="0"/>
        <v>0</v>
      </c>
    </row>
    <row r="17" spans="1:6" ht="23.25" customHeight="1">
      <c r="A17" s="265">
        <v>7</v>
      </c>
      <c r="B17" s="265" t="s">
        <v>155</v>
      </c>
      <c r="C17" s="289" t="s">
        <v>227</v>
      </c>
      <c r="D17" s="265"/>
      <c r="E17" s="265"/>
      <c r="F17" s="265">
        <f t="shared" si="0"/>
        <v>0</v>
      </c>
    </row>
    <row r="18" spans="1:6" ht="23.25" customHeight="1">
      <c r="A18" s="265"/>
      <c r="B18" s="266" t="s">
        <v>197</v>
      </c>
      <c r="C18" s="289"/>
      <c r="D18" s="265"/>
      <c r="E18" s="265"/>
      <c r="F18" s="265">
        <f t="shared" si="0"/>
        <v>0</v>
      </c>
    </row>
    <row r="19" spans="1:6" ht="23.25" customHeight="1">
      <c r="A19" s="271">
        <v>8</v>
      </c>
      <c r="B19" s="271" t="s">
        <v>181</v>
      </c>
      <c r="C19" s="290" t="s">
        <v>229</v>
      </c>
      <c r="D19" s="271"/>
      <c r="E19" s="271"/>
      <c r="F19" s="271">
        <f t="shared" si="0"/>
        <v>0</v>
      </c>
    </row>
    <row r="20" spans="1:6" ht="23.25" customHeight="1">
      <c r="A20" s="271"/>
      <c r="B20" s="272" t="s">
        <v>198</v>
      </c>
      <c r="C20" s="290"/>
      <c r="D20" s="271"/>
      <c r="E20" s="271"/>
      <c r="F20" s="271">
        <f t="shared" si="0"/>
        <v>0</v>
      </c>
    </row>
    <row r="21" spans="1:6" ht="23.25" customHeight="1">
      <c r="A21" s="271">
        <v>9</v>
      </c>
      <c r="B21" s="271" t="s">
        <v>165</v>
      </c>
      <c r="C21" s="290" t="s">
        <v>230</v>
      </c>
      <c r="D21" s="271"/>
      <c r="E21" s="271"/>
      <c r="F21" s="271">
        <f t="shared" si="0"/>
        <v>0</v>
      </c>
    </row>
    <row r="22" spans="1:6" ht="23.25" customHeight="1">
      <c r="A22" s="271">
        <v>10</v>
      </c>
      <c r="B22" s="271" t="s">
        <v>165</v>
      </c>
      <c r="C22" s="290" t="s">
        <v>231</v>
      </c>
      <c r="D22" s="271"/>
      <c r="E22" s="271"/>
      <c r="F22" s="271">
        <f t="shared" si="0"/>
        <v>0</v>
      </c>
    </row>
    <row r="23" spans="1:6" ht="23.25" customHeight="1">
      <c r="A23" s="271">
        <v>11</v>
      </c>
      <c r="B23" s="271" t="s">
        <v>114</v>
      </c>
      <c r="C23" s="290" t="s">
        <v>230</v>
      </c>
      <c r="D23" s="271"/>
      <c r="E23" s="271"/>
      <c r="F23" s="271">
        <f t="shared" si="0"/>
        <v>0</v>
      </c>
    </row>
    <row r="24" spans="1:6" ht="23.25" customHeight="1">
      <c r="A24" s="273">
        <v>12</v>
      </c>
      <c r="B24" s="273" t="s">
        <v>114</v>
      </c>
      <c r="C24" s="291" t="s">
        <v>232</v>
      </c>
      <c r="D24" s="273"/>
      <c r="E24" s="273"/>
      <c r="F24" s="273">
        <f t="shared" si="0"/>
        <v>0</v>
      </c>
    </row>
    <row r="25" spans="1:6" ht="23.25" customHeight="1">
      <c r="A25" s="393" t="s">
        <v>156</v>
      </c>
      <c r="B25" s="393"/>
      <c r="C25" s="393"/>
      <c r="D25" s="269">
        <f>SUM(D11:D24)</f>
        <v>0</v>
      </c>
      <c r="E25" s="269">
        <f>SUM(E11:E24)</f>
        <v>0</v>
      </c>
      <c r="F25" s="269">
        <f t="shared" si="0"/>
        <v>0</v>
      </c>
    </row>
    <row r="26" spans="1:6" ht="23.25" customHeight="1">
      <c r="A26" s="268"/>
      <c r="B26" s="274" t="s">
        <v>157</v>
      </c>
      <c r="C26" s="276"/>
      <c r="D26" s="268"/>
      <c r="E26" s="268"/>
      <c r="F26" s="268"/>
    </row>
    <row r="27" spans="1:6" ht="23.25" customHeight="1">
      <c r="A27" s="265"/>
      <c r="B27" s="275" t="s">
        <v>199</v>
      </c>
      <c r="C27" s="277"/>
      <c r="D27" s="265"/>
      <c r="E27" s="265"/>
      <c r="F27" s="265"/>
    </row>
    <row r="28" spans="1:6" ht="23.25" customHeight="1">
      <c r="A28" s="265">
        <v>13</v>
      </c>
      <c r="B28" s="265" t="s">
        <v>115</v>
      </c>
      <c r="C28" s="289" t="s">
        <v>226</v>
      </c>
      <c r="D28" s="265"/>
      <c r="E28" s="265"/>
      <c r="F28" s="265">
        <f t="shared" ref="F28:F59" si="1">SUM(D28:E28)</f>
        <v>0</v>
      </c>
    </row>
    <row r="29" spans="1:6" ht="23.25" customHeight="1">
      <c r="A29" s="265">
        <v>14</v>
      </c>
      <c r="B29" s="265" t="s">
        <v>158</v>
      </c>
      <c r="C29" s="289" t="s">
        <v>233</v>
      </c>
      <c r="D29" s="265"/>
      <c r="E29" s="265"/>
      <c r="F29" s="265">
        <f t="shared" si="1"/>
        <v>0</v>
      </c>
    </row>
    <row r="30" spans="1:6" ht="23.25" customHeight="1">
      <c r="A30" s="265">
        <v>15</v>
      </c>
      <c r="B30" s="265" t="s">
        <v>159</v>
      </c>
      <c r="C30" s="289" t="s">
        <v>226</v>
      </c>
      <c r="D30" s="265"/>
      <c r="E30" s="265">
        <v>1</v>
      </c>
      <c r="F30" s="265">
        <f t="shared" si="1"/>
        <v>1</v>
      </c>
    </row>
    <row r="31" spans="1:6" ht="23.25" customHeight="1">
      <c r="A31" s="265">
        <v>16</v>
      </c>
      <c r="B31" s="265" t="s">
        <v>159</v>
      </c>
      <c r="C31" s="289" t="s">
        <v>233</v>
      </c>
      <c r="D31" s="265">
        <v>2</v>
      </c>
      <c r="E31" s="265">
        <v>2</v>
      </c>
      <c r="F31" s="265">
        <f t="shared" si="1"/>
        <v>4</v>
      </c>
    </row>
    <row r="32" spans="1:6" ht="23.25" customHeight="1">
      <c r="A32" s="265">
        <v>17</v>
      </c>
      <c r="B32" s="265" t="s">
        <v>160</v>
      </c>
      <c r="C32" s="289" t="s">
        <v>226</v>
      </c>
      <c r="D32" s="265"/>
      <c r="E32" s="265"/>
      <c r="F32" s="265">
        <f t="shared" si="1"/>
        <v>0</v>
      </c>
    </row>
    <row r="33" spans="1:6" ht="23.25" customHeight="1">
      <c r="A33" s="265">
        <v>18</v>
      </c>
      <c r="B33" s="265" t="s">
        <v>161</v>
      </c>
      <c r="C33" s="289" t="s">
        <v>234</v>
      </c>
      <c r="D33" s="265"/>
      <c r="E33" s="265"/>
      <c r="F33" s="265">
        <f t="shared" si="1"/>
        <v>0</v>
      </c>
    </row>
    <row r="34" spans="1:6" ht="23.25" customHeight="1">
      <c r="A34" s="265">
        <v>19</v>
      </c>
      <c r="B34" s="265" t="s">
        <v>162</v>
      </c>
      <c r="C34" s="289" t="s">
        <v>234</v>
      </c>
      <c r="D34" s="265"/>
      <c r="E34" s="265"/>
      <c r="F34" s="265">
        <f t="shared" si="1"/>
        <v>0</v>
      </c>
    </row>
    <row r="35" spans="1:6" ht="23.25" customHeight="1">
      <c r="A35" s="265">
        <v>20</v>
      </c>
      <c r="B35" s="265" t="s">
        <v>163</v>
      </c>
      <c r="C35" s="289" t="s">
        <v>226</v>
      </c>
      <c r="D35" s="265"/>
      <c r="E35" s="265"/>
      <c r="F35" s="265">
        <f t="shared" si="1"/>
        <v>0</v>
      </c>
    </row>
    <row r="36" spans="1:6" ht="23.25" customHeight="1">
      <c r="A36" s="265">
        <v>21</v>
      </c>
      <c r="B36" s="265" t="s">
        <v>164</v>
      </c>
      <c r="C36" s="289" t="s">
        <v>226</v>
      </c>
      <c r="D36" s="265"/>
      <c r="E36" s="265"/>
      <c r="F36" s="265">
        <f t="shared" si="1"/>
        <v>0</v>
      </c>
    </row>
    <row r="37" spans="1:6" ht="23.25" customHeight="1">
      <c r="A37" s="265"/>
      <c r="B37" s="275" t="s">
        <v>197</v>
      </c>
      <c r="C37" s="277"/>
      <c r="D37" s="265"/>
      <c r="E37" s="265"/>
      <c r="F37" s="265">
        <f t="shared" si="1"/>
        <v>0</v>
      </c>
    </row>
    <row r="38" spans="1:6" ht="23.25" customHeight="1">
      <c r="A38" s="265">
        <v>22</v>
      </c>
      <c r="B38" s="265" t="s">
        <v>176</v>
      </c>
      <c r="C38" s="289" t="s">
        <v>229</v>
      </c>
      <c r="D38" s="265"/>
      <c r="E38" s="265"/>
      <c r="F38" s="265">
        <f t="shared" si="1"/>
        <v>0</v>
      </c>
    </row>
    <row r="39" spans="1:6" ht="23.25" customHeight="1">
      <c r="A39" s="265">
        <v>23</v>
      </c>
      <c r="B39" s="265" t="s">
        <v>176</v>
      </c>
      <c r="C39" s="289" t="s">
        <v>238</v>
      </c>
      <c r="D39" s="265"/>
      <c r="E39" s="265"/>
      <c r="F39" s="265">
        <f t="shared" si="1"/>
        <v>0</v>
      </c>
    </row>
    <row r="40" spans="1:6" ht="23.25" customHeight="1">
      <c r="A40" s="265">
        <v>24</v>
      </c>
      <c r="B40" s="265" t="s">
        <v>176</v>
      </c>
      <c r="C40" s="289" t="s">
        <v>239</v>
      </c>
      <c r="D40" s="265"/>
      <c r="E40" s="265"/>
      <c r="F40" s="265">
        <f t="shared" si="1"/>
        <v>0</v>
      </c>
    </row>
    <row r="41" spans="1:6" ht="23.25" customHeight="1">
      <c r="A41" s="265">
        <v>25</v>
      </c>
      <c r="B41" s="265" t="s">
        <v>176</v>
      </c>
      <c r="C41" s="289" t="s">
        <v>240</v>
      </c>
      <c r="D41" s="265"/>
      <c r="E41" s="265"/>
      <c r="F41" s="265">
        <f t="shared" si="1"/>
        <v>0</v>
      </c>
    </row>
    <row r="42" spans="1:6" ht="23.25" customHeight="1">
      <c r="A42" s="265">
        <v>26</v>
      </c>
      <c r="B42" s="265" t="s">
        <v>177</v>
      </c>
      <c r="C42" s="289" t="s">
        <v>229</v>
      </c>
      <c r="D42" s="265"/>
      <c r="E42" s="265"/>
      <c r="F42" s="265">
        <f t="shared" si="1"/>
        <v>0</v>
      </c>
    </row>
    <row r="43" spans="1:6" ht="23.25" customHeight="1">
      <c r="A43" s="265">
        <v>27</v>
      </c>
      <c r="B43" s="265" t="s">
        <v>177</v>
      </c>
      <c r="C43" s="289" t="s">
        <v>238</v>
      </c>
      <c r="D43" s="265"/>
      <c r="E43" s="265"/>
      <c r="F43" s="265">
        <f t="shared" si="1"/>
        <v>0</v>
      </c>
    </row>
    <row r="44" spans="1:6" ht="23.25" customHeight="1">
      <c r="A44" s="265">
        <v>28</v>
      </c>
      <c r="B44" s="265" t="s">
        <v>177</v>
      </c>
      <c r="C44" s="289" t="s">
        <v>239</v>
      </c>
      <c r="D44" s="265"/>
      <c r="E44" s="265"/>
      <c r="F44" s="265">
        <f t="shared" si="1"/>
        <v>0</v>
      </c>
    </row>
    <row r="45" spans="1:6" ht="23.25" customHeight="1">
      <c r="A45" s="265">
        <v>29</v>
      </c>
      <c r="B45" s="265" t="s">
        <v>178</v>
      </c>
      <c r="C45" s="289" t="s">
        <v>229</v>
      </c>
      <c r="D45" s="265"/>
      <c r="E45" s="265"/>
      <c r="F45" s="265">
        <f t="shared" si="1"/>
        <v>0</v>
      </c>
    </row>
    <row r="46" spans="1:6" ht="23.25" customHeight="1">
      <c r="A46" s="265">
        <v>30</v>
      </c>
      <c r="B46" s="265" t="s">
        <v>178</v>
      </c>
      <c r="C46" s="289" t="s">
        <v>238</v>
      </c>
      <c r="D46" s="265"/>
      <c r="E46" s="265"/>
      <c r="F46" s="265">
        <f t="shared" si="1"/>
        <v>0</v>
      </c>
    </row>
    <row r="47" spans="1:6" ht="23.25" customHeight="1">
      <c r="A47" s="265">
        <v>31</v>
      </c>
      <c r="B47" s="265" t="s">
        <v>178</v>
      </c>
      <c r="C47" s="289" t="s">
        <v>239</v>
      </c>
      <c r="D47" s="265"/>
      <c r="E47" s="265"/>
      <c r="F47" s="265">
        <f t="shared" si="1"/>
        <v>0</v>
      </c>
    </row>
    <row r="48" spans="1:6" ht="23.25" customHeight="1">
      <c r="A48" s="265">
        <v>32</v>
      </c>
      <c r="B48" s="265" t="s">
        <v>179</v>
      </c>
      <c r="C48" s="289" t="s">
        <v>238</v>
      </c>
      <c r="D48" s="265"/>
      <c r="E48" s="265"/>
      <c r="F48" s="265">
        <f t="shared" si="1"/>
        <v>0</v>
      </c>
    </row>
    <row r="49" spans="1:6" ht="23.25" customHeight="1">
      <c r="A49" s="265">
        <v>33</v>
      </c>
      <c r="B49" s="265" t="s">
        <v>179</v>
      </c>
      <c r="C49" s="289" t="s">
        <v>239</v>
      </c>
      <c r="D49" s="265"/>
      <c r="E49" s="265"/>
      <c r="F49" s="265">
        <f t="shared" si="1"/>
        <v>0</v>
      </c>
    </row>
    <row r="50" spans="1:6" ht="23.25" customHeight="1">
      <c r="A50" s="265">
        <v>34</v>
      </c>
      <c r="B50" s="265" t="s">
        <v>180</v>
      </c>
      <c r="C50" s="289" t="s">
        <v>229</v>
      </c>
      <c r="D50" s="265"/>
      <c r="E50" s="265"/>
      <c r="F50" s="265">
        <f t="shared" si="1"/>
        <v>0</v>
      </c>
    </row>
    <row r="51" spans="1:6" ht="23.25" customHeight="1">
      <c r="A51" s="265">
        <v>35</v>
      </c>
      <c r="B51" s="265" t="s">
        <v>182</v>
      </c>
      <c r="C51" s="289" t="s">
        <v>229</v>
      </c>
      <c r="D51" s="265"/>
      <c r="E51" s="265"/>
      <c r="F51" s="265">
        <f t="shared" si="1"/>
        <v>0</v>
      </c>
    </row>
    <row r="52" spans="1:6" ht="23.25" customHeight="1">
      <c r="A52" s="265">
        <v>36</v>
      </c>
      <c r="B52" s="265" t="s">
        <v>182</v>
      </c>
      <c r="C52" s="289" t="s">
        <v>238</v>
      </c>
      <c r="D52" s="265"/>
      <c r="E52" s="265"/>
      <c r="F52" s="265">
        <f t="shared" si="1"/>
        <v>0</v>
      </c>
    </row>
    <row r="53" spans="1:6" ht="23.25" customHeight="1">
      <c r="A53" s="265">
        <v>37</v>
      </c>
      <c r="B53" s="265" t="s">
        <v>183</v>
      </c>
      <c r="C53" s="289" t="s">
        <v>229</v>
      </c>
      <c r="D53" s="265"/>
      <c r="E53" s="265"/>
      <c r="F53" s="265">
        <f t="shared" si="1"/>
        <v>0</v>
      </c>
    </row>
    <row r="54" spans="1:6" ht="23.25" customHeight="1">
      <c r="A54" s="265">
        <v>38</v>
      </c>
      <c r="B54" s="265" t="s">
        <v>117</v>
      </c>
      <c r="C54" s="289" t="s">
        <v>238</v>
      </c>
      <c r="D54" s="265"/>
      <c r="E54" s="265"/>
      <c r="F54" s="265">
        <f t="shared" si="1"/>
        <v>0</v>
      </c>
    </row>
    <row r="55" spans="1:6" ht="23.25" customHeight="1">
      <c r="A55" s="265">
        <v>39</v>
      </c>
      <c r="B55" s="265" t="s">
        <v>117</v>
      </c>
      <c r="C55" s="289" t="s">
        <v>239</v>
      </c>
      <c r="D55" s="265"/>
      <c r="E55" s="265"/>
      <c r="F55" s="265">
        <f t="shared" si="1"/>
        <v>0</v>
      </c>
    </row>
    <row r="56" spans="1:6" ht="23.25" customHeight="1">
      <c r="A56" s="265">
        <v>40</v>
      </c>
      <c r="B56" s="265" t="s">
        <v>184</v>
      </c>
      <c r="C56" s="289" t="s">
        <v>229</v>
      </c>
      <c r="D56" s="265"/>
      <c r="E56" s="265"/>
      <c r="F56" s="265">
        <f t="shared" si="1"/>
        <v>0</v>
      </c>
    </row>
    <row r="57" spans="1:6" ht="23.25" customHeight="1">
      <c r="A57" s="265">
        <v>41</v>
      </c>
      <c r="B57" s="265" t="s">
        <v>185</v>
      </c>
      <c r="C57" s="289" t="s">
        <v>238</v>
      </c>
      <c r="D57" s="265"/>
      <c r="E57" s="265"/>
      <c r="F57" s="265">
        <f t="shared" si="1"/>
        <v>0</v>
      </c>
    </row>
    <row r="58" spans="1:6" ht="23.25" customHeight="1">
      <c r="A58" s="265">
        <v>42</v>
      </c>
      <c r="B58" s="265" t="s">
        <v>185</v>
      </c>
      <c r="C58" s="289" t="s">
        <v>239</v>
      </c>
      <c r="D58" s="265"/>
      <c r="E58" s="265"/>
      <c r="F58" s="265">
        <f t="shared" si="1"/>
        <v>0</v>
      </c>
    </row>
    <row r="59" spans="1:6" ht="23.25" customHeight="1">
      <c r="A59" s="265">
        <v>43</v>
      </c>
      <c r="B59" s="265" t="s">
        <v>186</v>
      </c>
      <c r="C59" s="289" t="s">
        <v>229</v>
      </c>
      <c r="D59" s="265"/>
      <c r="E59" s="265"/>
      <c r="F59" s="265">
        <f t="shared" si="1"/>
        <v>0</v>
      </c>
    </row>
    <row r="60" spans="1:6" ht="23.25" customHeight="1">
      <c r="A60" s="265">
        <v>44</v>
      </c>
      <c r="B60" s="265" t="s">
        <v>118</v>
      </c>
      <c r="C60" s="289" t="s">
        <v>229</v>
      </c>
      <c r="D60" s="265"/>
      <c r="E60" s="265"/>
      <c r="F60" s="265">
        <f t="shared" ref="F60:F80" si="2">SUM(D60:E60)</f>
        <v>0</v>
      </c>
    </row>
    <row r="61" spans="1:6" ht="23.25" customHeight="1">
      <c r="A61" s="265">
        <v>45</v>
      </c>
      <c r="B61" s="265" t="s">
        <v>187</v>
      </c>
      <c r="C61" s="289" t="s">
        <v>229</v>
      </c>
      <c r="D61" s="265"/>
      <c r="E61" s="265"/>
      <c r="F61" s="265">
        <f t="shared" si="2"/>
        <v>0</v>
      </c>
    </row>
    <row r="62" spans="1:6" ht="23.25" customHeight="1">
      <c r="A62" s="265">
        <v>46</v>
      </c>
      <c r="B62" s="267" t="s">
        <v>188</v>
      </c>
      <c r="C62" s="292" t="s">
        <v>229</v>
      </c>
      <c r="D62" s="267"/>
      <c r="E62" s="267"/>
      <c r="F62" s="267">
        <f t="shared" si="2"/>
        <v>0</v>
      </c>
    </row>
    <row r="63" spans="1:6" ht="23.25" customHeight="1">
      <c r="A63" s="265"/>
      <c r="B63" s="278" t="s">
        <v>198</v>
      </c>
      <c r="C63" s="277"/>
      <c r="D63" s="265"/>
      <c r="E63" s="265"/>
      <c r="F63" s="265">
        <f t="shared" si="2"/>
        <v>0</v>
      </c>
    </row>
    <row r="64" spans="1:6" ht="23.25" customHeight="1">
      <c r="A64" s="265">
        <v>47</v>
      </c>
      <c r="B64" s="265" t="s">
        <v>166</v>
      </c>
      <c r="C64" s="289" t="s">
        <v>230</v>
      </c>
      <c r="D64" s="265"/>
      <c r="E64" s="265"/>
      <c r="F64" s="265">
        <f t="shared" si="2"/>
        <v>0</v>
      </c>
    </row>
    <row r="65" spans="1:6" ht="23.25" customHeight="1">
      <c r="A65" s="265">
        <v>48</v>
      </c>
      <c r="B65" s="265" t="s">
        <v>166</v>
      </c>
      <c r="C65" s="289" t="s">
        <v>236</v>
      </c>
      <c r="D65" s="265"/>
      <c r="E65" s="265"/>
      <c r="F65" s="265">
        <f t="shared" si="2"/>
        <v>0</v>
      </c>
    </row>
    <row r="66" spans="1:6" ht="23.25" customHeight="1">
      <c r="A66" s="265">
        <v>49</v>
      </c>
      <c r="B66" s="265" t="s">
        <v>167</v>
      </c>
      <c r="C66" s="289" t="s">
        <v>230</v>
      </c>
      <c r="D66" s="265"/>
      <c r="E66" s="265"/>
      <c r="F66" s="265">
        <f t="shared" si="2"/>
        <v>0</v>
      </c>
    </row>
    <row r="67" spans="1:6" ht="23.25" customHeight="1">
      <c r="A67" s="265">
        <v>50</v>
      </c>
      <c r="B67" s="265" t="s">
        <v>167</v>
      </c>
      <c r="C67" s="289" t="s">
        <v>235</v>
      </c>
      <c r="D67" s="265"/>
      <c r="E67" s="265"/>
      <c r="F67" s="265">
        <f t="shared" si="2"/>
        <v>0</v>
      </c>
    </row>
    <row r="68" spans="1:6" ht="23.25" customHeight="1">
      <c r="A68" s="265">
        <v>51</v>
      </c>
      <c r="B68" s="265" t="s">
        <v>116</v>
      </c>
      <c r="C68" s="289" t="s">
        <v>230</v>
      </c>
      <c r="D68" s="265"/>
      <c r="E68" s="265"/>
      <c r="F68" s="265">
        <f t="shared" si="2"/>
        <v>0</v>
      </c>
    </row>
    <row r="69" spans="1:6" ht="23.25" customHeight="1">
      <c r="A69" s="265">
        <v>52</v>
      </c>
      <c r="B69" s="265" t="s">
        <v>116</v>
      </c>
      <c r="C69" s="289" t="s">
        <v>235</v>
      </c>
      <c r="D69" s="265"/>
      <c r="E69" s="265"/>
      <c r="F69" s="265">
        <f t="shared" si="2"/>
        <v>0</v>
      </c>
    </row>
    <row r="70" spans="1:6" ht="23.25" customHeight="1">
      <c r="A70" s="265">
        <v>53</v>
      </c>
      <c r="B70" s="265" t="s">
        <v>116</v>
      </c>
      <c r="C70" s="289" t="s">
        <v>236</v>
      </c>
      <c r="D70" s="265"/>
      <c r="E70" s="265"/>
      <c r="F70" s="265">
        <f t="shared" si="2"/>
        <v>0</v>
      </c>
    </row>
    <row r="71" spans="1:6" ht="23.25" customHeight="1">
      <c r="A71" s="265">
        <v>54</v>
      </c>
      <c r="B71" s="265" t="s">
        <v>116</v>
      </c>
      <c r="C71" s="289" t="s">
        <v>237</v>
      </c>
      <c r="D71" s="265"/>
      <c r="E71" s="265"/>
      <c r="F71" s="265">
        <f t="shared" si="2"/>
        <v>0</v>
      </c>
    </row>
    <row r="72" spans="1:6" ht="23.25" customHeight="1">
      <c r="A72" s="265">
        <v>55</v>
      </c>
      <c r="B72" s="265" t="s">
        <v>168</v>
      </c>
      <c r="C72" s="289" t="s">
        <v>230</v>
      </c>
      <c r="D72" s="265"/>
      <c r="E72" s="265"/>
      <c r="F72" s="265">
        <f t="shared" si="2"/>
        <v>0</v>
      </c>
    </row>
    <row r="73" spans="1:6" ht="23.25" customHeight="1">
      <c r="A73" s="265">
        <v>56</v>
      </c>
      <c r="B73" s="265" t="s">
        <v>169</v>
      </c>
      <c r="C73" s="289" t="s">
        <v>235</v>
      </c>
      <c r="D73" s="265"/>
      <c r="E73" s="265"/>
      <c r="F73" s="265">
        <f t="shared" si="2"/>
        <v>0</v>
      </c>
    </row>
    <row r="74" spans="1:6" ht="23.25" customHeight="1">
      <c r="A74" s="265">
        <v>57</v>
      </c>
      <c r="B74" s="268" t="s">
        <v>170</v>
      </c>
      <c r="C74" s="287" t="s">
        <v>230</v>
      </c>
      <c r="D74" s="265"/>
      <c r="E74" s="265"/>
      <c r="F74" s="265">
        <f t="shared" si="2"/>
        <v>0</v>
      </c>
    </row>
    <row r="75" spans="1:6" ht="23.25" customHeight="1">
      <c r="A75" s="265">
        <v>58</v>
      </c>
      <c r="B75" s="265" t="s">
        <v>171</v>
      </c>
      <c r="C75" s="289" t="s">
        <v>230</v>
      </c>
      <c r="D75" s="265"/>
      <c r="E75" s="265"/>
      <c r="F75" s="265">
        <f t="shared" si="2"/>
        <v>0</v>
      </c>
    </row>
    <row r="76" spans="1:6" ht="23.25" customHeight="1">
      <c r="A76" s="265">
        <v>59</v>
      </c>
      <c r="B76" s="265" t="s">
        <v>172</v>
      </c>
      <c r="C76" s="289" t="s">
        <v>230</v>
      </c>
      <c r="D76" s="265"/>
      <c r="E76" s="265"/>
      <c r="F76" s="265">
        <f t="shared" si="2"/>
        <v>0</v>
      </c>
    </row>
    <row r="77" spans="1:6" ht="23.25" customHeight="1">
      <c r="A77" s="265">
        <v>60</v>
      </c>
      <c r="B77" s="265" t="s">
        <v>173</v>
      </c>
      <c r="C77" s="289" t="s">
        <v>230</v>
      </c>
      <c r="D77" s="265"/>
      <c r="E77" s="265"/>
      <c r="F77" s="265">
        <f t="shared" si="2"/>
        <v>0</v>
      </c>
    </row>
    <row r="78" spans="1:6" ht="23.25" customHeight="1">
      <c r="A78" s="265">
        <v>61</v>
      </c>
      <c r="B78" s="265" t="s">
        <v>174</v>
      </c>
      <c r="C78" s="289" t="s">
        <v>230</v>
      </c>
      <c r="D78" s="265"/>
      <c r="E78" s="265"/>
      <c r="F78" s="265">
        <f t="shared" si="2"/>
        <v>0</v>
      </c>
    </row>
    <row r="79" spans="1:6" ht="23.25" customHeight="1">
      <c r="A79" s="265">
        <v>62</v>
      </c>
      <c r="B79" s="265" t="s">
        <v>175</v>
      </c>
      <c r="C79" s="289" t="s">
        <v>230</v>
      </c>
      <c r="D79" s="265"/>
      <c r="E79" s="265"/>
      <c r="F79" s="265">
        <f t="shared" si="2"/>
        <v>0</v>
      </c>
    </row>
    <row r="80" spans="1:6" ht="21">
      <c r="A80" s="393" t="s">
        <v>189</v>
      </c>
      <c r="B80" s="393"/>
      <c r="C80" s="393"/>
      <c r="D80" s="269">
        <f>SUM(D28:D79)</f>
        <v>2</v>
      </c>
      <c r="E80" s="269">
        <f>SUM(E28:E79)</f>
        <v>3</v>
      </c>
      <c r="F80" s="269">
        <f t="shared" si="2"/>
        <v>5</v>
      </c>
    </row>
    <row r="81" spans="1:6" ht="21">
      <c r="A81" s="394" t="s">
        <v>190</v>
      </c>
      <c r="B81" s="394"/>
      <c r="C81" s="394"/>
      <c r="D81" s="270">
        <f>D25+D80</f>
        <v>2</v>
      </c>
      <c r="E81" s="270">
        <f>E25+E80</f>
        <v>3</v>
      </c>
      <c r="F81" s="270">
        <f>F25+F80</f>
        <v>5</v>
      </c>
    </row>
    <row r="82" spans="1:6" ht="14.25" customHeight="1"/>
    <row r="83" spans="1:6">
      <c r="A83" s="262" t="s">
        <v>5</v>
      </c>
      <c r="B83" s="262" t="s">
        <v>241</v>
      </c>
      <c r="D83" s="392" t="s">
        <v>191</v>
      </c>
      <c r="E83" s="392"/>
      <c r="F83" s="392"/>
    </row>
    <row r="84" spans="1:6">
      <c r="B84" s="262" t="s">
        <v>242</v>
      </c>
      <c r="D84" s="392"/>
      <c r="E84" s="392"/>
      <c r="F84" s="392"/>
    </row>
    <row r="85" spans="1:6">
      <c r="D85" s="392" t="s">
        <v>192</v>
      </c>
      <c r="E85" s="392"/>
      <c r="F85" s="392"/>
    </row>
    <row r="86" spans="1:6">
      <c r="D86" s="392" t="s">
        <v>264</v>
      </c>
      <c r="E86" s="392"/>
      <c r="F86" s="392"/>
    </row>
    <row r="87" spans="1:6">
      <c r="D87" s="392" t="s">
        <v>194</v>
      </c>
      <c r="E87" s="392"/>
      <c r="F87" s="392"/>
    </row>
    <row r="88" spans="1:6">
      <c r="D88" s="427" t="s">
        <v>281</v>
      </c>
      <c r="E88" s="427"/>
      <c r="F88" s="427"/>
    </row>
    <row r="89" spans="1:6">
      <c r="D89" s="428"/>
      <c r="E89" s="428"/>
      <c r="F89" s="428"/>
    </row>
  </sheetData>
  <mergeCells count="17">
    <mergeCell ref="A2:F2"/>
    <mergeCell ref="A3:F3"/>
    <mergeCell ref="A4:F4"/>
    <mergeCell ref="A5:F5"/>
    <mergeCell ref="A6:A7"/>
    <mergeCell ref="B6:C7"/>
    <mergeCell ref="D6:F6"/>
    <mergeCell ref="B8:C8"/>
    <mergeCell ref="D85:F85"/>
    <mergeCell ref="D86:F86"/>
    <mergeCell ref="D87:F87"/>
    <mergeCell ref="D88:F88"/>
    <mergeCell ref="A25:C25"/>
    <mergeCell ref="A80:C80"/>
    <mergeCell ref="A81:C81"/>
    <mergeCell ref="D83:F83"/>
    <mergeCell ref="D84:F84"/>
  </mergeCells>
  <printOptions horizontalCentered="1"/>
  <pageMargins left="0.39370078740157483" right="0.39370078740157483" top="0.59055118110236227" bottom="0" header="0.31496062992125984" footer="0.19685039370078741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J50"/>
  <sheetViews>
    <sheetView topLeftCell="A7" workbookViewId="0">
      <selection activeCell="F26" sqref="F26"/>
    </sheetView>
  </sheetViews>
  <sheetFormatPr defaultRowHeight="18.75"/>
  <cols>
    <col min="1" max="1" width="7.85546875" style="13" customWidth="1"/>
    <col min="2" max="2" width="9.28515625" style="13" customWidth="1"/>
    <col min="3" max="3" width="21.85546875" style="13" customWidth="1"/>
    <col min="4" max="4" width="28" style="13" customWidth="1"/>
    <col min="5" max="5" width="12.28515625" style="13" bestFit="1" customWidth="1"/>
    <col min="6" max="6" width="26" style="13" customWidth="1"/>
    <col min="7" max="7" width="8.85546875" style="13" bestFit="1" customWidth="1"/>
    <col min="8" max="8" width="23.85546875" style="13" customWidth="1"/>
    <col min="9" max="9" width="23.5703125" style="13" customWidth="1"/>
    <col min="10" max="10" width="28.85546875" style="13" customWidth="1"/>
    <col min="11" max="16384" width="9.140625" style="13"/>
  </cols>
  <sheetData>
    <row r="1" spans="1:10" s="1" customFormat="1" ht="21">
      <c r="E1" s="404" t="s">
        <v>137</v>
      </c>
      <c r="F1" s="404"/>
      <c r="H1" s="399" t="s">
        <v>123</v>
      </c>
      <c r="I1" s="399"/>
      <c r="J1" s="22"/>
    </row>
    <row r="2" spans="1:10" s="1" customFormat="1" ht="23.25">
      <c r="A2" s="400" t="s">
        <v>210</v>
      </c>
      <c r="B2" s="400"/>
      <c r="C2" s="400"/>
      <c r="D2" s="400"/>
      <c r="E2" s="400"/>
      <c r="F2" s="400"/>
      <c r="G2" s="400"/>
      <c r="H2" s="400"/>
      <c r="I2" s="400"/>
      <c r="J2" s="190"/>
    </row>
    <row r="3" spans="1:10" s="1" customFormat="1" ht="23.25">
      <c r="A3" s="400" t="s">
        <v>128</v>
      </c>
      <c r="B3" s="400"/>
      <c r="C3" s="400"/>
      <c r="D3" s="400"/>
      <c r="E3" s="400"/>
      <c r="F3" s="400"/>
      <c r="G3" s="400"/>
      <c r="H3" s="400"/>
      <c r="I3" s="400"/>
      <c r="J3" s="190"/>
    </row>
    <row r="4" spans="1:10" s="1" customFormat="1" ht="23.25">
      <c r="A4" s="401" t="s">
        <v>245</v>
      </c>
      <c r="B4" s="401"/>
      <c r="C4" s="401"/>
      <c r="D4" s="401"/>
      <c r="E4" s="401"/>
      <c r="F4" s="401"/>
      <c r="G4" s="401"/>
      <c r="H4" s="401"/>
      <c r="I4" s="401"/>
      <c r="J4" s="191"/>
    </row>
    <row r="5" spans="1:10" s="1" customFormat="1" ht="21">
      <c r="A5" s="3"/>
      <c r="B5" s="3"/>
      <c r="C5" s="3"/>
      <c r="D5" s="3"/>
      <c r="E5" s="3"/>
      <c r="F5" s="3"/>
      <c r="G5" s="3"/>
      <c r="H5" s="3"/>
      <c r="I5" s="3"/>
    </row>
    <row r="6" spans="1:10" s="1" customFormat="1" ht="45" customHeight="1">
      <c r="A6" s="14" t="s">
        <v>0</v>
      </c>
      <c r="B6" s="51" t="s">
        <v>1</v>
      </c>
      <c r="C6" s="280" t="s">
        <v>200</v>
      </c>
      <c r="D6" s="14" t="s">
        <v>6</v>
      </c>
      <c r="E6" s="14" t="s">
        <v>2</v>
      </c>
      <c r="F6" s="167" t="s">
        <v>122</v>
      </c>
      <c r="G6" s="14" t="s">
        <v>7</v>
      </c>
      <c r="H6" s="14" t="s">
        <v>101</v>
      </c>
      <c r="I6" s="14" t="s">
        <v>5</v>
      </c>
    </row>
    <row r="7" spans="1:10" s="1" customFormat="1" ht="24.95" customHeight="1">
      <c r="A7" s="224">
        <v>1</v>
      </c>
      <c r="B7" s="225">
        <v>34</v>
      </c>
      <c r="C7" s="281" t="s">
        <v>201</v>
      </c>
      <c r="D7" s="226" t="s">
        <v>129</v>
      </c>
      <c r="E7" s="227" t="s">
        <v>3</v>
      </c>
      <c r="F7" s="228" t="s">
        <v>114</v>
      </c>
      <c r="G7" s="227" t="s">
        <v>8</v>
      </c>
      <c r="H7" s="229">
        <v>20340</v>
      </c>
      <c r="I7" s="230"/>
    </row>
    <row r="8" spans="1:10" s="1" customFormat="1" ht="24.95" customHeight="1">
      <c r="A8" s="220">
        <v>2</v>
      </c>
      <c r="B8" s="214">
        <v>38</v>
      </c>
      <c r="C8" s="282" t="s">
        <v>202</v>
      </c>
      <c r="D8" s="215" t="s">
        <v>129</v>
      </c>
      <c r="E8" s="206" t="s">
        <v>3</v>
      </c>
      <c r="F8" s="223" t="s">
        <v>114</v>
      </c>
      <c r="G8" s="206" t="s">
        <v>8</v>
      </c>
      <c r="H8" s="221">
        <v>25670</v>
      </c>
      <c r="I8" s="222"/>
    </row>
    <row r="9" spans="1:10" s="1" customFormat="1" ht="24.95" customHeight="1">
      <c r="A9" s="220">
        <v>3</v>
      </c>
      <c r="B9" s="214">
        <v>40</v>
      </c>
      <c r="C9" s="282" t="s">
        <v>203</v>
      </c>
      <c r="D9" s="215" t="s">
        <v>129</v>
      </c>
      <c r="E9" s="206" t="s">
        <v>3</v>
      </c>
      <c r="F9" s="223" t="s">
        <v>114</v>
      </c>
      <c r="G9" s="206" t="s">
        <v>8</v>
      </c>
      <c r="H9" s="221">
        <v>25670</v>
      </c>
      <c r="I9" s="222"/>
    </row>
    <row r="10" spans="1:10" s="1" customFormat="1" ht="24.95" customHeight="1">
      <c r="A10" s="213">
        <v>4</v>
      </c>
      <c r="B10" s="214">
        <v>118</v>
      </c>
      <c r="C10" s="282" t="s">
        <v>204</v>
      </c>
      <c r="D10" s="215" t="s">
        <v>129</v>
      </c>
      <c r="E10" s="206" t="s">
        <v>3</v>
      </c>
      <c r="F10" s="206" t="s">
        <v>116</v>
      </c>
      <c r="G10" s="206">
        <v>4</v>
      </c>
      <c r="H10" s="216">
        <v>20450</v>
      </c>
      <c r="I10" s="218"/>
    </row>
    <row r="11" spans="1:10" s="1" customFormat="1" ht="24.95" customHeight="1">
      <c r="A11" s="213">
        <v>5</v>
      </c>
      <c r="B11" s="206">
        <v>167</v>
      </c>
      <c r="C11" s="207" t="s">
        <v>205</v>
      </c>
      <c r="D11" s="215" t="s">
        <v>130</v>
      </c>
      <c r="E11" s="206" t="s">
        <v>3</v>
      </c>
      <c r="F11" s="206" t="s">
        <v>116</v>
      </c>
      <c r="G11" s="206">
        <v>4</v>
      </c>
      <c r="H11" s="216">
        <v>22460</v>
      </c>
      <c r="I11" s="218"/>
    </row>
    <row r="12" spans="1:10" s="1" customFormat="1" ht="24.95" customHeight="1">
      <c r="A12" s="213">
        <v>6</v>
      </c>
      <c r="B12" s="214">
        <v>176</v>
      </c>
      <c r="C12" s="282" t="s">
        <v>206</v>
      </c>
      <c r="D12" s="215" t="s">
        <v>131</v>
      </c>
      <c r="E12" s="206" t="s">
        <v>3</v>
      </c>
      <c r="F12" s="206" t="s">
        <v>116</v>
      </c>
      <c r="G12" s="206">
        <v>4</v>
      </c>
      <c r="H12" s="216">
        <v>22460</v>
      </c>
      <c r="I12" s="219"/>
    </row>
    <row r="13" spans="1:10" s="1" customFormat="1" ht="24.95" customHeight="1">
      <c r="A13" s="213">
        <v>7</v>
      </c>
      <c r="B13" s="214">
        <v>213</v>
      </c>
      <c r="C13" s="282" t="s">
        <v>207</v>
      </c>
      <c r="D13" s="215" t="s">
        <v>132</v>
      </c>
      <c r="E13" s="206" t="s">
        <v>3</v>
      </c>
      <c r="F13" s="206" t="s">
        <v>116</v>
      </c>
      <c r="G13" s="206">
        <v>3</v>
      </c>
      <c r="H13" s="216">
        <v>19680</v>
      </c>
      <c r="I13" s="218"/>
    </row>
    <row r="14" spans="1:10" s="1" customFormat="1" ht="24.95" customHeight="1">
      <c r="A14" s="213">
        <v>8</v>
      </c>
      <c r="B14" s="206">
        <v>222</v>
      </c>
      <c r="C14" s="207" t="s">
        <v>208</v>
      </c>
      <c r="D14" s="215" t="s">
        <v>133</v>
      </c>
      <c r="E14" s="206" t="s">
        <v>4</v>
      </c>
      <c r="F14" s="206" t="s">
        <v>115</v>
      </c>
      <c r="G14" s="206">
        <v>1</v>
      </c>
      <c r="H14" s="216">
        <v>18670</v>
      </c>
      <c r="I14" s="218"/>
    </row>
    <row r="15" spans="1:10" s="1" customFormat="1" ht="24.95" customHeight="1">
      <c r="A15" s="231">
        <v>9</v>
      </c>
      <c r="B15" s="206">
        <v>261</v>
      </c>
      <c r="C15" s="207" t="s">
        <v>209</v>
      </c>
      <c r="D15" s="217" t="s">
        <v>134</v>
      </c>
      <c r="E15" s="206" t="s">
        <v>3</v>
      </c>
      <c r="F15" s="206" t="s">
        <v>116</v>
      </c>
      <c r="G15" s="206">
        <v>4</v>
      </c>
      <c r="H15" s="216">
        <v>22460</v>
      </c>
      <c r="I15" s="232"/>
    </row>
    <row r="16" spans="1:10" s="1" customFormat="1" ht="28.5" customHeight="1">
      <c r="A16" s="402" t="s">
        <v>246</v>
      </c>
      <c r="B16" s="403"/>
      <c r="C16" s="403"/>
      <c r="D16" s="403"/>
      <c r="E16" s="403"/>
      <c r="F16" s="233"/>
      <c r="G16" s="233"/>
      <c r="H16" s="234"/>
      <c r="I16" s="235"/>
    </row>
    <row r="17" spans="1:10" s="1" customFormat="1" ht="28.5" customHeight="1">
      <c r="A17" s="52"/>
      <c r="B17" s="52"/>
      <c r="C17" s="52"/>
      <c r="D17" s="52"/>
      <c r="E17" s="52"/>
      <c r="F17" s="52"/>
      <c r="G17" s="52"/>
      <c r="H17" s="53"/>
      <c r="I17" s="54"/>
      <c r="J17" s="55"/>
    </row>
    <row r="18" spans="1:10" s="1" customFormat="1" ht="21">
      <c r="A18" s="15" t="s">
        <v>102</v>
      </c>
      <c r="B18" s="15"/>
      <c r="C18" s="15"/>
      <c r="D18" s="8"/>
      <c r="E18" s="8"/>
      <c r="F18" s="9"/>
      <c r="G18" s="12"/>
      <c r="H18" s="12"/>
    </row>
    <row r="19" spans="1:10" s="1" customFormat="1" ht="29.25" customHeight="1">
      <c r="A19" s="21" t="s">
        <v>125</v>
      </c>
      <c r="B19" s="21"/>
      <c r="C19" s="21"/>
      <c r="D19" s="8"/>
      <c r="E19" s="8"/>
      <c r="F19" s="11"/>
      <c r="G19" s="10"/>
      <c r="H19" s="10"/>
    </row>
    <row r="20" spans="1:10" s="1" customFormat="1" ht="29.25" customHeight="1">
      <c r="D20" s="8"/>
      <c r="E20" s="8"/>
      <c r="F20" s="9"/>
      <c r="G20" s="12"/>
      <c r="H20" s="12"/>
    </row>
    <row r="21" spans="1:10" s="1" customFormat="1" ht="29.25" customHeight="1">
      <c r="D21" s="8"/>
      <c r="E21" s="8"/>
      <c r="F21" s="9"/>
      <c r="G21" s="12"/>
      <c r="H21" s="12"/>
    </row>
    <row r="22" spans="1:10" s="1" customFormat="1" ht="29.25" customHeight="1">
      <c r="G22" s="12"/>
      <c r="H22" s="12"/>
    </row>
    <row r="23" spans="1:10" s="1" customFormat="1" ht="21" customHeight="1">
      <c r="A23" s="2"/>
      <c r="B23" s="61"/>
      <c r="C23" s="61"/>
      <c r="G23" s="20"/>
      <c r="H23" s="20"/>
    </row>
    <row r="24" spans="1:10" s="1" customFormat="1" ht="21">
      <c r="A24" s="2"/>
      <c r="B24" s="61"/>
      <c r="C24" s="61"/>
    </row>
    <row r="25" spans="1:10" s="1" customFormat="1" ht="21"/>
    <row r="26" spans="1:10" s="1" customFormat="1" ht="21"/>
    <row r="27" spans="1:10" s="1" customFormat="1" ht="21"/>
    <row r="28" spans="1:10" s="1" customFormat="1" ht="21"/>
    <row r="29" spans="1:10" s="1" customFormat="1" ht="21"/>
    <row r="30" spans="1:10" s="1" customFormat="1" ht="21"/>
    <row r="31" spans="1:10" s="1" customFormat="1" ht="21"/>
    <row r="32" spans="1:10" s="1" customFormat="1" ht="21"/>
    <row r="33" s="1" customFormat="1" ht="21"/>
    <row r="34" s="1" customFormat="1" ht="21"/>
    <row r="35" s="1" customFormat="1" ht="21"/>
    <row r="36" s="1" customFormat="1" ht="21"/>
    <row r="37" s="1" customFormat="1" ht="21"/>
    <row r="38" s="1" customFormat="1" ht="21"/>
    <row r="39" s="1" customFormat="1" ht="21"/>
    <row r="40" s="1" customFormat="1" ht="21"/>
    <row r="41" s="1" customFormat="1" ht="21"/>
    <row r="42" s="1" customFormat="1" ht="21"/>
    <row r="43" s="1" customFormat="1" ht="21"/>
    <row r="44" s="1" customFormat="1" ht="21"/>
    <row r="45" s="1" customFormat="1" ht="21"/>
    <row r="46" s="1" customFormat="1" ht="21"/>
    <row r="47" s="1" customFormat="1" ht="21"/>
    <row r="48" s="1" customFormat="1" ht="21"/>
    <row r="49" s="1" customFormat="1" ht="21"/>
    <row r="50" s="1" customFormat="1" ht="21"/>
  </sheetData>
  <mergeCells count="6">
    <mergeCell ref="H1:I1"/>
    <mergeCell ref="A2:I2"/>
    <mergeCell ref="A3:I3"/>
    <mergeCell ref="A4:I4"/>
    <mergeCell ref="A16:E16"/>
    <mergeCell ref="E1:F1"/>
  </mergeCells>
  <printOptions horizontalCentered="1"/>
  <pageMargins left="0.55118110236220474" right="0.39370078740157483" top="0.39370078740157483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J49"/>
  <sheetViews>
    <sheetView workbookViewId="0">
      <selection activeCell="D26" sqref="D26"/>
    </sheetView>
  </sheetViews>
  <sheetFormatPr defaultRowHeight="18.75"/>
  <cols>
    <col min="1" max="1" width="7.85546875" style="13" customWidth="1"/>
    <col min="2" max="2" width="9.28515625" style="13" customWidth="1"/>
    <col min="3" max="3" width="21.85546875" style="13" customWidth="1"/>
    <col min="4" max="4" width="28" style="13" customWidth="1"/>
    <col min="5" max="5" width="7.5703125" style="13" bestFit="1" customWidth="1"/>
    <col min="6" max="6" width="25.7109375" style="13" bestFit="1" customWidth="1"/>
    <col min="7" max="7" width="5.42578125" style="13" bestFit="1" customWidth="1"/>
    <col min="8" max="8" width="23.85546875" style="13" customWidth="1"/>
    <col min="9" max="9" width="18.85546875" style="13" customWidth="1"/>
    <col min="10" max="10" width="16.7109375" style="13" customWidth="1"/>
    <col min="11" max="16384" width="9.140625" style="13"/>
  </cols>
  <sheetData>
    <row r="1" spans="1:10" s="1" customFormat="1" ht="26.25">
      <c r="E1" s="407" t="s">
        <v>137</v>
      </c>
      <c r="F1" s="407"/>
      <c r="H1" s="399" t="s">
        <v>127</v>
      </c>
      <c r="I1" s="399"/>
      <c r="J1" s="22"/>
    </row>
    <row r="2" spans="1:10" s="1" customFormat="1" ht="23.25">
      <c r="A2" s="400" t="s">
        <v>211</v>
      </c>
      <c r="B2" s="400"/>
      <c r="C2" s="400"/>
      <c r="D2" s="400"/>
      <c r="E2" s="400"/>
      <c r="F2" s="400"/>
      <c r="G2" s="400"/>
      <c r="H2" s="400"/>
      <c r="I2" s="400"/>
      <c r="J2" s="190"/>
    </row>
    <row r="3" spans="1:10" s="1" customFormat="1" ht="23.25">
      <c r="A3" s="400" t="s">
        <v>128</v>
      </c>
      <c r="B3" s="400"/>
      <c r="C3" s="400"/>
      <c r="D3" s="400"/>
      <c r="E3" s="400"/>
      <c r="F3" s="400"/>
      <c r="G3" s="400"/>
      <c r="H3" s="400"/>
      <c r="I3" s="400"/>
      <c r="J3" s="190"/>
    </row>
    <row r="4" spans="1:10" s="1" customFormat="1" ht="23.25">
      <c r="A4" s="401" t="s">
        <v>245</v>
      </c>
      <c r="B4" s="401"/>
      <c r="C4" s="401"/>
      <c r="D4" s="401"/>
      <c r="E4" s="401"/>
      <c r="F4" s="401"/>
      <c r="G4" s="401"/>
      <c r="H4" s="401"/>
      <c r="I4" s="401"/>
      <c r="J4" s="191"/>
    </row>
    <row r="5" spans="1:10" s="1" customFormat="1" ht="21">
      <c r="A5" s="3"/>
      <c r="B5" s="3"/>
      <c r="C5" s="3"/>
      <c r="D5" s="3"/>
      <c r="E5" s="3"/>
      <c r="F5" s="3"/>
      <c r="G5" s="3"/>
      <c r="H5" s="3"/>
      <c r="I5" s="3"/>
    </row>
    <row r="6" spans="1:10" s="1" customFormat="1" ht="45" customHeight="1">
      <c r="A6" s="14" t="s">
        <v>0</v>
      </c>
      <c r="B6" s="51" t="s">
        <v>1</v>
      </c>
      <c r="C6" s="280" t="s">
        <v>200</v>
      </c>
      <c r="D6" s="14" t="s">
        <v>6</v>
      </c>
      <c r="E6" s="14" t="s">
        <v>2</v>
      </c>
      <c r="F6" s="167" t="s">
        <v>122</v>
      </c>
      <c r="G6" s="14" t="s">
        <v>7</v>
      </c>
      <c r="H6" s="14" t="s">
        <v>101</v>
      </c>
      <c r="I6" s="14" t="s">
        <v>126</v>
      </c>
      <c r="J6" s="284" t="s">
        <v>5</v>
      </c>
    </row>
    <row r="7" spans="1:10" s="1" customFormat="1" ht="24.95" customHeight="1">
      <c r="A7" s="227">
        <v>1</v>
      </c>
      <c r="B7" s="225">
        <v>90</v>
      </c>
      <c r="C7" s="281" t="s">
        <v>201</v>
      </c>
      <c r="D7" s="226" t="s">
        <v>129</v>
      </c>
      <c r="E7" s="227" t="s">
        <v>119</v>
      </c>
      <c r="F7" s="237" t="s">
        <v>118</v>
      </c>
      <c r="G7" s="227">
        <v>1</v>
      </c>
      <c r="H7" s="238">
        <v>25680</v>
      </c>
      <c r="I7" s="236" t="s">
        <v>248</v>
      </c>
      <c r="J7" s="285"/>
    </row>
    <row r="8" spans="1:10" s="1" customFormat="1" ht="24.95" customHeight="1">
      <c r="A8" s="206">
        <v>2</v>
      </c>
      <c r="B8" s="206">
        <v>224</v>
      </c>
      <c r="C8" s="282" t="s">
        <v>202</v>
      </c>
      <c r="D8" s="207" t="s">
        <v>133</v>
      </c>
      <c r="E8" s="208" t="s">
        <v>119</v>
      </c>
      <c r="F8" s="209" t="s">
        <v>117</v>
      </c>
      <c r="G8" s="210">
        <v>2</v>
      </c>
      <c r="H8" s="211">
        <v>22270</v>
      </c>
      <c r="I8" s="212" t="s">
        <v>249</v>
      </c>
      <c r="J8" s="219"/>
    </row>
    <row r="9" spans="1:10" s="1" customFormat="1" ht="24.95" customHeight="1">
      <c r="A9" s="4"/>
      <c r="B9" s="4"/>
      <c r="C9" s="4"/>
      <c r="D9" s="4"/>
      <c r="E9" s="5"/>
      <c r="F9" s="185"/>
      <c r="G9" s="5"/>
      <c r="H9" s="186"/>
      <c r="I9" s="19"/>
      <c r="J9" s="16"/>
    </row>
    <row r="10" spans="1:10" s="1" customFormat="1" ht="24.95" customHeight="1">
      <c r="A10" s="4"/>
      <c r="B10" s="4"/>
      <c r="C10" s="4"/>
      <c r="D10" s="18"/>
      <c r="E10" s="5"/>
      <c r="F10" s="185"/>
      <c r="G10" s="5"/>
      <c r="H10" s="186"/>
      <c r="I10" s="19"/>
      <c r="J10" s="16"/>
    </row>
    <row r="11" spans="1:10" s="1" customFormat="1" ht="24.95" customHeight="1">
      <c r="A11" s="4"/>
      <c r="B11" s="4"/>
      <c r="C11" s="4"/>
      <c r="D11" s="18"/>
      <c r="E11" s="5"/>
      <c r="F11" s="185"/>
      <c r="G11" s="5"/>
      <c r="H11" s="186"/>
      <c r="I11" s="19"/>
      <c r="J11" s="16"/>
    </row>
    <row r="12" spans="1:10" s="1" customFormat="1" ht="24.95" customHeight="1">
      <c r="A12" s="4"/>
      <c r="B12" s="4"/>
      <c r="C12" s="4"/>
      <c r="D12" s="18"/>
      <c r="E12" s="5"/>
      <c r="F12" s="187"/>
      <c r="G12" s="5"/>
      <c r="H12" s="186"/>
      <c r="I12" s="16"/>
      <c r="J12" s="16"/>
    </row>
    <row r="13" spans="1:10" s="1" customFormat="1" ht="24.95" customHeight="1">
      <c r="A13" s="4"/>
      <c r="B13" s="4"/>
      <c r="C13" s="4"/>
      <c r="D13" s="18"/>
      <c r="E13" s="5"/>
      <c r="F13" s="185"/>
      <c r="G13" s="5"/>
      <c r="H13" s="186"/>
      <c r="I13" s="50"/>
      <c r="J13" s="16"/>
    </row>
    <row r="14" spans="1:10" s="1" customFormat="1" ht="24.95" customHeight="1">
      <c r="A14" s="4"/>
      <c r="B14" s="4"/>
      <c r="C14" s="4"/>
      <c r="D14" s="18"/>
      <c r="E14" s="5"/>
      <c r="F14" s="185"/>
      <c r="G14" s="5"/>
      <c r="H14" s="186"/>
      <c r="I14" s="19"/>
      <c r="J14" s="16"/>
    </row>
    <row r="15" spans="1:10" s="1" customFormat="1" ht="24.95" customHeight="1">
      <c r="A15" s="6"/>
      <c r="B15" s="6"/>
      <c r="C15" s="6"/>
      <c r="D15" s="6"/>
      <c r="E15" s="189"/>
      <c r="F15" s="188"/>
      <c r="G15" s="189"/>
      <c r="H15" s="7"/>
      <c r="I15" s="17"/>
      <c r="J15" s="17"/>
    </row>
    <row r="16" spans="1:10" s="1" customFormat="1" ht="28.5" customHeight="1">
      <c r="A16" s="405" t="s">
        <v>247</v>
      </c>
      <c r="B16" s="406"/>
      <c r="C16" s="406"/>
      <c r="D16" s="406"/>
      <c r="E16" s="406"/>
      <c r="F16" s="184"/>
      <c r="G16" s="184"/>
      <c r="H16" s="199"/>
      <c r="I16" s="200"/>
      <c r="J16" s="283"/>
    </row>
    <row r="17" spans="1:8" s="1" customFormat="1" ht="21">
      <c r="A17" s="15" t="s">
        <v>102</v>
      </c>
      <c r="B17" s="15"/>
      <c r="C17" s="15"/>
      <c r="D17" s="8"/>
      <c r="E17" s="8"/>
      <c r="F17" s="9"/>
      <c r="G17" s="12"/>
      <c r="H17" s="12"/>
    </row>
    <row r="18" spans="1:8" s="1" customFormat="1" ht="29.25" customHeight="1">
      <c r="A18" s="21" t="s">
        <v>125</v>
      </c>
      <c r="B18" s="21"/>
      <c r="C18" s="21"/>
      <c r="D18" s="8"/>
      <c r="E18" s="8"/>
      <c r="F18" s="11"/>
      <c r="G18" s="10"/>
      <c r="H18" s="10"/>
    </row>
    <row r="19" spans="1:8" s="1" customFormat="1" ht="29.25" customHeight="1">
      <c r="D19" s="8"/>
      <c r="E19" s="8"/>
      <c r="F19" s="9"/>
      <c r="G19" s="12"/>
      <c r="H19" s="12"/>
    </row>
    <row r="20" spans="1:8" s="1" customFormat="1" ht="29.25" customHeight="1">
      <c r="D20" s="8"/>
      <c r="E20" s="8"/>
      <c r="F20" s="9"/>
      <c r="G20" s="12"/>
      <c r="H20" s="12"/>
    </row>
    <row r="21" spans="1:8" s="1" customFormat="1" ht="29.25" customHeight="1">
      <c r="G21" s="12"/>
      <c r="H21" s="12"/>
    </row>
    <row r="22" spans="1:8" s="1" customFormat="1" ht="21" customHeight="1">
      <c r="A22" s="2"/>
      <c r="B22" s="61"/>
      <c r="C22" s="61"/>
      <c r="G22" s="20"/>
      <c r="H22" s="20"/>
    </row>
    <row r="23" spans="1:8" s="1" customFormat="1" ht="21">
      <c r="A23" s="2"/>
      <c r="B23" s="61"/>
      <c r="C23" s="61"/>
    </row>
    <row r="24" spans="1:8" s="1" customFormat="1" ht="21"/>
    <row r="25" spans="1:8" s="1" customFormat="1" ht="21"/>
    <row r="26" spans="1:8" s="1" customFormat="1" ht="21"/>
    <row r="27" spans="1:8" s="1" customFormat="1" ht="21"/>
    <row r="28" spans="1:8" s="1" customFormat="1" ht="21"/>
    <row r="29" spans="1:8" s="1" customFormat="1" ht="21"/>
    <row r="30" spans="1:8" s="1" customFormat="1" ht="21"/>
    <row r="31" spans="1:8" s="1" customFormat="1" ht="21"/>
    <row r="32" spans="1:8" s="1" customFormat="1" ht="21"/>
    <row r="33" s="1" customFormat="1" ht="21"/>
    <row r="34" s="1" customFormat="1" ht="21"/>
    <row r="35" s="1" customFormat="1" ht="21"/>
    <row r="36" s="1" customFormat="1" ht="21"/>
    <row r="37" s="1" customFormat="1" ht="21"/>
    <row r="38" s="1" customFormat="1" ht="21"/>
    <row r="39" s="1" customFormat="1" ht="21"/>
    <row r="40" s="1" customFormat="1" ht="21"/>
    <row r="41" s="1" customFormat="1" ht="21"/>
    <row r="42" s="1" customFormat="1" ht="21"/>
    <row r="43" s="1" customFormat="1" ht="21"/>
    <row r="44" s="1" customFormat="1" ht="21"/>
    <row r="45" s="1" customFormat="1" ht="21"/>
    <row r="46" s="1" customFormat="1" ht="21"/>
    <row r="47" s="1" customFormat="1" ht="21"/>
    <row r="48" s="1" customFormat="1" ht="21"/>
    <row r="49" s="1" customFormat="1" ht="21"/>
  </sheetData>
  <mergeCells count="6">
    <mergeCell ref="H1:I1"/>
    <mergeCell ref="A2:I2"/>
    <mergeCell ref="A3:I3"/>
    <mergeCell ref="A4:I4"/>
    <mergeCell ref="A16:E16"/>
    <mergeCell ref="E1:F1"/>
  </mergeCells>
  <printOptions horizontalCentered="1"/>
  <pageMargins left="0.55118110236220474" right="0.39370078740157483" top="0.39370078740157483" bottom="0.19685039370078741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14</vt:i4>
      </vt:variant>
    </vt:vector>
  </HeadingPairs>
  <TitlesOfParts>
    <vt:vector size="28" baseType="lpstr">
      <vt:lpstr>คปร.3</vt:lpstr>
      <vt:lpstr>คปร.4</vt:lpstr>
      <vt:lpstr>แบบ คปร.5</vt:lpstr>
      <vt:lpstr>คปร.6</vt:lpstr>
      <vt:lpstr>คปร8(สพป.)</vt:lpstr>
      <vt:lpstr>คปร8(สพม.)</vt:lpstr>
      <vt:lpstr>แบบสพฐ.2</vt:lpstr>
      <vt:lpstr>คปร.3 (ตย)</vt:lpstr>
      <vt:lpstr>คปร.4 (ตย)</vt:lpstr>
      <vt:lpstr>แบบ คปร.5(ตย.)</vt:lpstr>
      <vt:lpstr>คปร.6 (ตย)</vt:lpstr>
      <vt:lpstr>คปร8(สพป.) (ตัวอย่าง)</vt:lpstr>
      <vt:lpstr>คปร8(สพม.) (ตัวอย่าง)</vt:lpstr>
      <vt:lpstr>แบบสพฐ.2 (ตย)</vt:lpstr>
      <vt:lpstr>'แบบ คปร.5'!Print_Area</vt:lpstr>
      <vt:lpstr>'แบบ คปร.5(ตย.)'!Print_Area</vt:lpstr>
      <vt:lpstr>คปร.3!Print_Titles</vt:lpstr>
      <vt:lpstr>'คปร.3 (ตย)'!Print_Titles</vt:lpstr>
      <vt:lpstr>คปร.4!Print_Titles</vt:lpstr>
      <vt:lpstr>'คปร.4 (ตย)'!Print_Titles</vt:lpstr>
      <vt:lpstr>คปร.6!Print_Titles</vt:lpstr>
      <vt:lpstr>'คปร.6 (ตย)'!Print_Titles</vt:lpstr>
      <vt:lpstr>'คปร8(สพป.)'!Print_Titles</vt:lpstr>
      <vt:lpstr>'คปร8(สพป.) (ตัวอย่าง)'!Print_Titles</vt:lpstr>
      <vt:lpstr>'คปร8(สพม.)'!Print_Titles</vt:lpstr>
      <vt:lpstr>'คปร8(สพม.) (ตัวอย่าง)'!Print_Titles</vt:lpstr>
      <vt:lpstr>แบบสพฐ.2!Print_Titles</vt:lpstr>
      <vt:lpstr>'แบบสพฐ.2 (ตย)'!Print_Titles</vt:lpstr>
    </vt:vector>
  </TitlesOfParts>
  <Company>OBEC54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Asus</cp:lastModifiedBy>
  <cp:lastPrinted>2014-10-29T04:02:29Z</cp:lastPrinted>
  <dcterms:created xsi:type="dcterms:W3CDTF">2012-04-26T07:09:53Z</dcterms:created>
  <dcterms:modified xsi:type="dcterms:W3CDTF">2014-10-29T04:20:54Z</dcterms:modified>
</cp:coreProperties>
</file>